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3" i="1"/>
  <c r="N35" i="1"/>
  <c r="N39" i="1"/>
  <c r="N45" i="1"/>
  <c r="N57" i="1"/>
  <c r="N65" i="1"/>
  <c r="N73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1" i="1"/>
  <c r="N37" i="1"/>
  <c r="N41" i="1"/>
  <c r="N43" i="1"/>
  <c r="N47" i="1"/>
  <c r="N49" i="1"/>
  <c r="N51" i="1"/>
  <c r="N53" i="1"/>
  <c r="N55" i="1"/>
  <c r="N59" i="1"/>
  <c r="N61" i="1"/>
  <c r="N63" i="1"/>
  <c r="N67" i="1"/>
  <c r="N69" i="1"/>
  <c r="N71" i="1"/>
  <c r="N75" i="1"/>
  <c r="N77" i="1"/>
  <c r="N79" i="1"/>
  <c r="K3" i="1"/>
  <c r="K5" i="1"/>
  <c r="K7" i="1"/>
  <c r="K9" i="1"/>
  <c r="K13" i="1"/>
  <c r="K17" i="1"/>
  <c r="K23" i="1"/>
  <c r="K35" i="1"/>
  <c r="K51" i="1"/>
  <c r="K7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1" i="1"/>
  <c r="K15" i="1"/>
  <c r="K19" i="1"/>
  <c r="K21" i="1"/>
  <c r="K25" i="1"/>
  <c r="K27" i="1"/>
  <c r="K29" i="1"/>
  <c r="K31" i="1"/>
  <c r="K33" i="1"/>
  <c r="K37" i="1"/>
  <c r="K39" i="1"/>
  <c r="K41" i="1"/>
  <c r="K43" i="1"/>
  <c r="K45" i="1"/>
  <c r="K47" i="1"/>
  <c r="K49" i="1"/>
  <c r="K53" i="1"/>
  <c r="K55" i="1"/>
  <c r="K57" i="1"/>
  <c r="K59" i="1"/>
  <c r="K61" i="1"/>
  <c r="K63" i="1"/>
  <c r="K65" i="1"/>
  <c r="K67" i="1"/>
  <c r="K69" i="1"/>
  <c r="K71" i="1"/>
  <c r="K73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9" i="1"/>
  <c r="J45" i="1"/>
  <c r="J57" i="1"/>
  <c r="J71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7" i="1"/>
  <c r="J41" i="1"/>
  <c r="J43" i="1"/>
  <c r="J47" i="1"/>
  <c r="J49" i="1"/>
  <c r="J51" i="1"/>
  <c r="J53" i="1"/>
  <c r="J55" i="1"/>
  <c r="J59" i="1"/>
  <c r="J61" i="1"/>
  <c r="J63" i="1"/>
  <c r="J65" i="1"/>
  <c r="J67" i="1"/>
  <c r="J69" i="1"/>
  <c r="J73" i="1"/>
  <c r="J75" i="1"/>
  <c r="J77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7" i="1"/>
  <c r="H9" i="1"/>
  <c r="H13" i="1"/>
  <c r="H21" i="1"/>
  <c r="H33" i="1"/>
  <c r="H49" i="1"/>
  <c r="H7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11" i="1"/>
  <c r="H15" i="1"/>
  <c r="H17" i="1"/>
  <c r="H19" i="1"/>
  <c r="H23" i="1"/>
  <c r="H25" i="1"/>
  <c r="H27" i="1"/>
  <c r="H29" i="1"/>
  <c r="H31" i="1"/>
  <c r="H35" i="1"/>
  <c r="H37" i="1"/>
  <c r="H39" i="1"/>
  <c r="H41" i="1"/>
  <c r="H43" i="1"/>
  <c r="H45" i="1"/>
  <c r="H47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9" i="1"/>
  <c r="H81" i="1"/>
  <c r="AH53" i="1" l="1"/>
  <c r="AH37" i="1"/>
  <c r="AH18" i="1"/>
  <c r="AH55" i="1"/>
  <c r="AH11" i="1"/>
  <c r="AH36" i="1"/>
  <c r="AH34" i="1"/>
  <c r="AH35" i="1" l="1"/>
  <c r="AH21" i="1"/>
  <c r="AH26" i="1"/>
  <c r="AH6" i="1"/>
  <c r="AH15" i="1"/>
  <c r="AH9" i="1"/>
  <c r="AH12" i="1"/>
  <c r="AH46" i="1"/>
  <c r="AH54" i="1"/>
  <c r="AH33" i="1"/>
  <c r="AH31" i="1"/>
  <c r="AH51" i="1"/>
  <c r="AH20" i="1"/>
  <c r="AH23" i="1"/>
  <c r="AH7" i="1"/>
  <c r="AH24" i="1"/>
  <c r="AH8" i="1"/>
  <c r="AH50" i="1"/>
  <c r="AH27" i="1"/>
  <c r="AH3" i="1"/>
  <c r="AH10" i="1"/>
  <c r="AH42" i="1"/>
  <c r="AH44" i="1"/>
  <c r="AH17" i="1"/>
  <c r="AH49" i="1"/>
  <c r="AH52" i="1"/>
  <c r="AH43" i="1"/>
  <c r="AH19" i="1"/>
  <c r="AH2" i="1"/>
  <c r="AH5" i="1"/>
  <c r="AH38" i="1"/>
  <c r="AH30" i="1"/>
  <c r="AH22" i="1"/>
  <c r="AH14" i="1"/>
  <c r="AH47" i="1"/>
  <c r="AH39" i="1"/>
  <c r="AH4" i="1"/>
  <c r="AH32" i="1" l="1"/>
  <c r="AH41" i="1"/>
  <c r="AH48" i="1"/>
  <c r="AH56" i="1"/>
  <c r="AH25" i="1"/>
  <c r="AH16" i="1"/>
  <c r="AH45" i="1"/>
  <c r="AH29" i="1"/>
  <c r="AH13" i="1"/>
  <c r="AH40" i="1"/>
  <c r="AH2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<sst xmlns="http://schemas.openxmlformats.org/spreadsheetml/2006/main" count="115" uniqueCount="35">
  <si>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</si>
  <si>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</si>
  <si>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</si>
  <si>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</si>
  <si>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</si>
  <si>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AKZOINDIA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</si>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</sst>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1963.3</v>
      </c>
      <c r="D2">
        <v>1989.25</v>
      </c>
      <c r="E2">
        <v>1950.1</v>
      </c>
      <c r="F2">
        <v>1959</v>
      </c>
      <c r="G2">
        <f>_xll.TA_TYPPRICE(D2,E2,F2)</f>
        <v>1966.1166666666668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8.9000000000000909</v>
      </c>
      <c r="R2">
        <f>D2-E2</f>
        <v>39.150000000000091</v>
      </c>
      <c r="S2">
        <f>Q2/R2</f>
        <v>0.22733077905491877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1985.95</v>
      </c>
      <c r="D3">
        <v>2010</v>
      </c>
      <c r="E3">
        <v>1960.85</v>
      </c>
      <c r="F3">
        <v>2000</v>
      </c>
      <c r="G3">
        <f>_xll.TA_TYPPRICE(D3,E3,F3)</f>
        <v>1990.2833333333335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39.150000000000091</v>
      </c>
      <c r="R3">
        <f t="shared" ref="R3:R66" si="6">D3-E3</f>
        <v>49.150000000000091</v>
      </c>
      <c r="S3">
        <f t="shared" ref="S3:S66" si="7">Q3/R3</f>
        <v>0.796541200406918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2010</v>
      </c>
      <c r="D4">
        <v>2025</v>
      </c>
      <c r="E4">
        <v>1970.1</v>
      </c>
      <c r="F4">
        <v>1980</v>
      </c>
      <c r="G4">
        <f>_xll.TA_TYPPRICE(D4,E4,F4)</f>
        <v>1991.7</v>
      </c>
      <c r="H4">
        <v>1982.7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9.9000000000000909</v>
      </c>
      <c r="R4">
        <f t="shared" si="6"/>
        <v>54.900000000000091</v>
      </c>
      <c r="S4">
        <f t="shared" si="7"/>
        <v>0.18032786885246038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2024.45</v>
      </c>
      <c r="D5">
        <v>2024.5</v>
      </c>
      <c r="E5">
        <v>1961.05</v>
      </c>
      <c r="F5">
        <v>1973</v>
      </c>
      <c r="G5">
        <f>_xll.TA_TYPPRICE(D5,E5,F5)</f>
        <v>1986.1833333333334</v>
      </c>
      <c r="H5">
        <v>1984.4416666666666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11.950000000000045</v>
      </c>
      <c r="R5">
        <f t="shared" si="6"/>
        <v>63.450000000000045</v>
      </c>
      <c r="S5">
        <f t="shared" si="7"/>
        <v>0.188337273443657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1976</v>
      </c>
      <c r="D6">
        <v>1994.95</v>
      </c>
      <c r="E6">
        <v>1971.65</v>
      </c>
      <c r="F6">
        <v>1980</v>
      </c>
      <c r="G6">
        <f>_xll.TA_TYPPRICE(D6,E6,F6)</f>
        <v>1982.2</v>
      </c>
      <c r="H6">
        <v>1983.3208333333332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8.3499999999999091</v>
      </c>
      <c r="R6">
        <f t="shared" si="6"/>
        <v>23.299999999999955</v>
      </c>
      <c r="S6">
        <f t="shared" si="7"/>
        <v>0.35836909871244316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1980</v>
      </c>
      <c r="D7">
        <v>1983</v>
      </c>
      <c r="E7">
        <v>1951</v>
      </c>
      <c r="F7">
        <v>1968</v>
      </c>
      <c r="G7">
        <f>_xll.TA_TYPPRICE(D7,E7,F7)</f>
        <v>1967.3333333333333</v>
      </c>
      <c r="H7">
        <v>1975.3270833333331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55.172413793103445</v>
      </c>
      <c r="O7" t="str">
        <f t="shared" si="3"/>
        <v>No Momentum</v>
      </c>
      <c r="P7" t="e">
        <f t="shared" si="4"/>
        <v>#N/A</v>
      </c>
      <c r="Q7">
        <f t="shared" si="5"/>
        <v>17</v>
      </c>
      <c r="R7">
        <f t="shared" si="6"/>
        <v>32</v>
      </c>
      <c r="S7">
        <f t="shared" si="7"/>
        <v>0.53125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1979</v>
      </c>
      <c r="D8">
        <v>1984.1</v>
      </c>
      <c r="E8">
        <v>1950.1</v>
      </c>
      <c r="F8">
        <v>1950</v>
      </c>
      <c r="G8">
        <f>_xll.TA_TYPPRICE(D8,E8,F8)</f>
        <v>1961.3999999999999</v>
      </c>
      <c r="H8">
        <v>1968.3635416666666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43.835616438356162</v>
      </c>
      <c r="O8" t="str">
        <f t="shared" si="3"/>
        <v>No Momentum</v>
      </c>
      <c r="P8" t="e">
        <f t="shared" si="4"/>
        <v>#N/A</v>
      </c>
      <c r="Q8">
        <f t="shared" si="5"/>
        <v>-9.9999999999909051E-2</v>
      </c>
      <c r="R8">
        <f t="shared" si="6"/>
        <v>34</v>
      </c>
      <c r="S8">
        <f t="shared" si="7"/>
        <v>-2.9411764705855603E-3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1977.05</v>
      </c>
      <c r="D9">
        <v>1977.05</v>
      </c>
      <c r="E9">
        <v>1916.8</v>
      </c>
      <c r="F9">
        <v>1921</v>
      </c>
      <c r="G9">
        <f>_xll.TA_TYPPRICE(D9,E9,F9)</f>
        <v>1938.2833333333335</v>
      </c>
      <c r="H9">
        <v>1953.3234375000002</v>
      </c>
      <c r="I9" t="str">
        <f t="shared" si="0"/>
        <v>DOWN</v>
      </c>
      <c r="J9">
        <v>1998.48125</v>
      </c>
      <c r="K9">
        <v>1953.95625</v>
      </c>
      <c r="L9" t="str">
        <f t="shared" si="1"/>
        <v>DOWN</v>
      </c>
      <c r="M9" t="str">
        <f t="shared" si="2"/>
        <v>DOWN</v>
      </c>
      <c r="N9">
        <v>31.005248284214769</v>
      </c>
      <c r="O9" t="str">
        <f t="shared" si="3"/>
        <v>DOWN</v>
      </c>
      <c r="P9" t="str">
        <f t="shared" si="4"/>
        <v>DOWN</v>
      </c>
      <c r="Q9">
        <f t="shared" si="5"/>
        <v>4.2000000000000455</v>
      </c>
      <c r="R9">
        <f t="shared" si="6"/>
        <v>60.25</v>
      </c>
      <c r="S9">
        <f t="shared" si="7"/>
        <v>6.9709543568465482E-2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1920</v>
      </c>
      <c r="D10">
        <v>1960</v>
      </c>
      <c r="E10">
        <v>1912</v>
      </c>
      <c r="F10">
        <v>1920</v>
      </c>
      <c r="G10">
        <f>_xll.TA_TYPPRICE(D10,E10,F10)</f>
        <v>1930.6666666666667</v>
      </c>
      <c r="H10">
        <v>1941.9950520833336</v>
      </c>
      <c r="I10" t="str">
        <f t="shared" si="0"/>
        <v>DOWN</v>
      </c>
      <c r="J10">
        <v>1989.9298611111112</v>
      </c>
      <c r="K10">
        <v>1944.6326388888888</v>
      </c>
      <c r="L10" t="str">
        <f t="shared" si="1"/>
        <v>DOWN</v>
      </c>
      <c r="M10" t="str">
        <f t="shared" si="2"/>
        <v>DOWN</v>
      </c>
      <c r="N10">
        <v>30.618957440446525</v>
      </c>
      <c r="O10" t="str">
        <f t="shared" si="3"/>
        <v>DOWN</v>
      </c>
      <c r="P10" t="str">
        <f t="shared" si="4"/>
        <v>DOWN</v>
      </c>
      <c r="Q10">
        <f t="shared" si="5"/>
        <v>8</v>
      </c>
      <c r="R10">
        <f t="shared" si="6"/>
        <v>48</v>
      </c>
      <c r="S10">
        <f t="shared" si="7"/>
        <v>0.16666666666666666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1970</v>
      </c>
      <c r="D11">
        <v>1975.3</v>
      </c>
      <c r="E11">
        <v>1920.15</v>
      </c>
      <c r="F11">
        <v>1970</v>
      </c>
      <c r="G11">
        <f>_xll.TA_TYPPRICE(D11,E11,F11)</f>
        <v>1955.1499999999999</v>
      </c>
      <c r="H11">
        <v>1948.5725260416666</v>
      </c>
      <c r="I11" t="str">
        <f t="shared" si="0"/>
        <v>UP</v>
      </c>
      <c r="J11">
        <v>1986.6787808641975</v>
      </c>
      <c r="K11">
        <v>1939.1920524691357</v>
      </c>
      <c r="L11" t="str">
        <f t="shared" si="1"/>
        <v>No Confirmation</v>
      </c>
      <c r="M11" t="str">
        <f t="shared" si="2"/>
        <v>No Trend</v>
      </c>
      <c r="N11">
        <v>60.992967414754418</v>
      </c>
      <c r="O11" t="str">
        <f t="shared" si="3"/>
        <v>UP</v>
      </c>
      <c r="P11" t="str">
        <f t="shared" si="4"/>
        <v>No Trend + Momentum</v>
      </c>
      <c r="Q11">
        <f t="shared" si="5"/>
        <v>49.849999999999909</v>
      </c>
      <c r="R11">
        <f t="shared" si="6"/>
        <v>55.149999999999864</v>
      </c>
      <c r="S11">
        <f t="shared" si="7"/>
        <v>0.90389845874886732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1975</v>
      </c>
      <c r="D12">
        <v>2014.95</v>
      </c>
      <c r="E12">
        <v>1937.3</v>
      </c>
      <c r="F12">
        <v>1955</v>
      </c>
      <c r="G12">
        <f>_xll.TA_TYPPRICE(D12,E12,F12)</f>
        <v>1969.0833333333333</v>
      </c>
      <c r="H12">
        <v>1958.8279296874998</v>
      </c>
      <c r="I12" t="str">
        <f t="shared" si="0"/>
        <v>DOWN</v>
      </c>
      <c r="J12">
        <v>1992.961274005487</v>
      </c>
      <c r="K12">
        <v>1938.7715963648832</v>
      </c>
      <c r="L12" t="str">
        <f t="shared" si="1"/>
        <v>No Confirmation</v>
      </c>
      <c r="M12" t="str">
        <f t="shared" si="2"/>
        <v>No Trend</v>
      </c>
      <c r="N12">
        <v>52.391825585208316</v>
      </c>
      <c r="O12" t="str">
        <f t="shared" si="3"/>
        <v>No Momentum</v>
      </c>
      <c r="P12" t="str">
        <f t="shared" si="4"/>
        <v>No Trend + Momentum</v>
      </c>
      <c r="Q12">
        <f t="shared" si="5"/>
        <v>17.700000000000045</v>
      </c>
      <c r="R12">
        <f t="shared" si="6"/>
        <v>77.650000000000091</v>
      </c>
      <c r="S12">
        <f t="shared" si="7"/>
        <v>0.22794591113972987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1949</v>
      </c>
      <c r="D13">
        <v>1974</v>
      </c>
      <c r="E13">
        <v>1935</v>
      </c>
      <c r="F13">
        <v>1948</v>
      </c>
      <c r="G13">
        <f>_xll.TA_TYPPRICE(D13,E13,F13)</f>
        <v>1952.3333333333333</v>
      </c>
      <c r="H13">
        <v>1955.5806315104164</v>
      </c>
      <c r="I13" t="str">
        <f t="shared" si="0"/>
        <v>DOWN</v>
      </c>
      <c r="J13">
        <v>1988.7476575598232</v>
      </c>
      <c r="K13">
        <v>1937.9334638393536</v>
      </c>
      <c r="L13" t="str">
        <f t="shared" si="1"/>
        <v>No Confirmation</v>
      </c>
      <c r="M13" t="str">
        <f t="shared" si="2"/>
        <v>No Trend</v>
      </c>
      <c r="N13">
        <v>48.409610371740676</v>
      </c>
      <c r="O13" t="str">
        <f t="shared" si="3"/>
        <v>No Momentum</v>
      </c>
      <c r="P13" t="str">
        <f t="shared" si="4"/>
        <v>No Trend + Momentum</v>
      </c>
      <c r="Q13">
        <f t="shared" si="5"/>
        <v>13</v>
      </c>
      <c r="R13">
        <f t="shared" si="6"/>
        <v>39</v>
      </c>
      <c r="S13">
        <f t="shared" si="7"/>
        <v>0.33333333333333331</v>
      </c>
      <c r="T13" t="str">
        <f t="shared" si="8"/>
        <v>No Indication</v>
      </c>
      <c r="U13" t="str">
        <f t="shared" si="9"/>
        <v>No T+M+I</v>
      </c>
      <c r="V13">
        <v>1960.3333333333333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1952.05</v>
      </c>
      <c r="D14">
        <v>1973.95</v>
      </c>
      <c r="E14">
        <v>1906</v>
      </c>
      <c r="F14">
        <v>1916</v>
      </c>
      <c r="G14">
        <f>_xll.TA_TYPPRICE(D14,E14,F14)</f>
        <v>1931.9833333333333</v>
      </c>
      <c r="H14">
        <v>1943.781982421875</v>
      </c>
      <c r="I14" t="str">
        <f t="shared" si="0"/>
        <v>DOWN</v>
      </c>
      <c r="J14">
        <v>1985.4592892131959</v>
      </c>
      <c r="K14">
        <v>1930.8371385417195</v>
      </c>
      <c r="L14" t="str">
        <f t="shared" si="1"/>
        <v>DOWN</v>
      </c>
      <c r="M14" t="str">
        <f t="shared" si="2"/>
        <v>DOWN</v>
      </c>
      <c r="N14">
        <v>33.750600173353803</v>
      </c>
      <c r="O14" t="str">
        <f t="shared" si="3"/>
        <v>DOWN</v>
      </c>
      <c r="P14" t="str">
        <f t="shared" si="4"/>
        <v>DOWN</v>
      </c>
      <c r="Q14">
        <f t="shared" si="5"/>
        <v>10</v>
      </c>
      <c r="R14">
        <f t="shared" si="6"/>
        <v>67.950000000000045</v>
      </c>
      <c r="S14">
        <f t="shared" si="7"/>
        <v>0.14716703458425304</v>
      </c>
      <c r="T14" t="str">
        <f t="shared" si="8"/>
        <v>DOWN</v>
      </c>
      <c r="U14" t="str">
        <f t="shared" si="9"/>
        <v>DOWN</v>
      </c>
      <c r="V14">
        <v>1953.5128205128206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1912</v>
      </c>
      <c r="D15">
        <v>1935.45</v>
      </c>
      <c r="E15">
        <v>1876.05</v>
      </c>
      <c r="F15">
        <v>1883</v>
      </c>
      <c r="G15">
        <f>_xll.TA_TYPPRICE(D15,E15,F15)</f>
        <v>1898.1666666666667</v>
      </c>
      <c r="H15">
        <v>1920.974324544271</v>
      </c>
      <c r="I15" t="str">
        <f t="shared" si="0"/>
        <v>DOWN</v>
      </c>
      <c r="J15">
        <v>1974.3461138324858</v>
      </c>
      <c r="K15">
        <v>1918.6622188657818</v>
      </c>
      <c r="L15" t="str">
        <f t="shared" si="1"/>
        <v>DOWN</v>
      </c>
      <c r="M15" t="str">
        <f t="shared" si="2"/>
        <v>DOWN</v>
      </c>
      <c r="N15">
        <v>24.275007129024416</v>
      </c>
      <c r="O15" t="str">
        <f t="shared" si="3"/>
        <v>DOWN</v>
      </c>
      <c r="P15" t="str">
        <f t="shared" si="4"/>
        <v>DOWN</v>
      </c>
      <c r="Q15">
        <f t="shared" si="5"/>
        <v>6.9500000000000455</v>
      </c>
      <c r="R15">
        <f t="shared" si="6"/>
        <v>59.400000000000091</v>
      </c>
      <c r="S15">
        <f t="shared" si="7"/>
        <v>0.11700336700336759</v>
      </c>
      <c r="T15" t="str">
        <f t="shared" si="8"/>
        <v>DOWN</v>
      </c>
      <c r="U15" t="str">
        <f t="shared" si="9"/>
        <v>DOWN</v>
      </c>
      <c r="V15">
        <v>1942.6646942800789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1880</v>
      </c>
      <c r="D16">
        <v>1929</v>
      </c>
      <c r="E16">
        <v>1850.1</v>
      </c>
      <c r="F16">
        <v>1850</v>
      </c>
      <c r="G16">
        <f>_xll.TA_TYPPRICE(D16,E16,F16)</f>
        <v>1876.3666666666668</v>
      </c>
      <c r="H16">
        <v>1898.6704956054689</v>
      </c>
      <c r="I16" t="str">
        <f t="shared" si="0"/>
        <v>DOWN</v>
      </c>
      <c r="J16">
        <v>1964.2691996474889</v>
      </c>
      <c r="K16">
        <v>1903.4261702289414</v>
      </c>
      <c r="L16" t="str">
        <f t="shared" si="1"/>
        <v>DOWN</v>
      </c>
      <c r="M16" t="str">
        <f t="shared" si="2"/>
        <v>DOWN</v>
      </c>
      <c r="N16">
        <v>17.968953087824762</v>
      </c>
      <c r="O16" t="str">
        <f t="shared" si="3"/>
        <v>DOWN</v>
      </c>
      <c r="P16" t="str">
        <f t="shared" si="4"/>
        <v>DOWN</v>
      </c>
      <c r="Q16">
        <f t="shared" si="5"/>
        <v>-9.9999999999909051E-2</v>
      </c>
      <c r="R16">
        <f t="shared" si="6"/>
        <v>78.900000000000091</v>
      </c>
      <c r="S16">
        <f t="shared" si="7"/>
        <v>-1.2674271229392768E-3</v>
      </c>
      <c r="T16" t="str">
        <f t="shared" si="8"/>
        <v>DOWN</v>
      </c>
      <c r="U16" t="str">
        <f t="shared" si="9"/>
        <v>DOWN</v>
      </c>
      <c r="V16">
        <v>1928.4085874677592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1850</v>
      </c>
      <c r="D17">
        <v>1850</v>
      </c>
      <c r="E17">
        <v>1751</v>
      </c>
      <c r="F17">
        <v>1768</v>
      </c>
      <c r="G17">
        <f>_xll.TA_TYPPRICE(D17,E17,F17)</f>
        <v>1789.6666666666667</v>
      </c>
      <c r="H17">
        <v>1844.1685811360678</v>
      </c>
      <c r="I17" t="str">
        <f t="shared" si="0"/>
        <v>DOWN</v>
      </c>
      <c r="J17">
        <v>1938.8760441702691</v>
      </c>
      <c r="K17">
        <v>1869.5536879558433</v>
      </c>
      <c r="L17" t="str">
        <f t="shared" si="1"/>
        <v>DOWN</v>
      </c>
      <c r="M17" t="str">
        <f t="shared" si="2"/>
        <v>DOWN</v>
      </c>
      <c r="N17">
        <v>9.9447478972601235</v>
      </c>
      <c r="O17" t="str">
        <f t="shared" si="3"/>
        <v>DOWN</v>
      </c>
      <c r="P17" t="str">
        <f t="shared" si="4"/>
        <v>DOWN</v>
      </c>
      <c r="Q17">
        <f t="shared" si="5"/>
        <v>17</v>
      </c>
      <c r="R17">
        <f t="shared" si="6"/>
        <v>99</v>
      </c>
      <c r="S17">
        <f t="shared" si="7"/>
        <v>0.17171717171717171</v>
      </c>
      <c r="T17" t="str">
        <f t="shared" si="8"/>
        <v>DOWN</v>
      </c>
      <c r="U17" t="str">
        <f t="shared" si="9"/>
        <v>DOWN</v>
      </c>
      <c r="V17">
        <v>1903.7303432419501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1780.1</v>
      </c>
      <c r="D18">
        <v>1801</v>
      </c>
      <c r="E18">
        <v>1760</v>
      </c>
      <c r="F18">
        <v>1769</v>
      </c>
      <c r="G18">
        <f>_xll.TA_TYPPRICE(D18,E18,F18)</f>
        <v>1776.6666666666667</v>
      </c>
      <c r="H18">
        <v>1810.4176239013673</v>
      </c>
      <c r="I18" t="str">
        <f t="shared" si="0"/>
        <v>DOWN</v>
      </c>
      <c r="J18">
        <v>1908.2369232435426</v>
      </c>
      <c r="K18">
        <v>1845.2084239656558</v>
      </c>
      <c r="L18" t="str">
        <f t="shared" si="1"/>
        <v>DOWN</v>
      </c>
      <c r="M18" t="str">
        <f t="shared" si="2"/>
        <v>DOWN</v>
      </c>
      <c r="N18">
        <v>10.553636855445649</v>
      </c>
      <c r="O18" t="str">
        <f t="shared" si="3"/>
        <v>DOWN</v>
      </c>
      <c r="P18" t="str">
        <f t="shared" si="4"/>
        <v>DOWN</v>
      </c>
      <c r="Q18">
        <f t="shared" si="5"/>
        <v>9</v>
      </c>
      <c r="R18">
        <f t="shared" si="6"/>
        <v>41</v>
      </c>
      <c r="S18">
        <f t="shared" si="7"/>
        <v>0.21951219512195122</v>
      </c>
      <c r="T18" t="str">
        <f t="shared" si="8"/>
        <v>No Indication</v>
      </c>
      <c r="U18" t="str">
        <f t="shared" si="9"/>
        <v>No T+M+I</v>
      </c>
      <c r="V18">
        <v>1883.0025981278038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1785</v>
      </c>
      <c r="D19">
        <v>1818</v>
      </c>
      <c r="E19">
        <v>1768.55</v>
      </c>
      <c r="F19">
        <v>1810</v>
      </c>
      <c r="G19">
        <f>_xll.TA_TYPPRICE(D19,E19,F19)</f>
        <v>1798.8500000000001</v>
      </c>
      <c r="H19">
        <v>1804.6338119506836</v>
      </c>
      <c r="I19" t="str">
        <f t="shared" si="0"/>
        <v>UP</v>
      </c>
      <c r="J19">
        <v>1888.1842736338665</v>
      </c>
      <c r="K19">
        <v>1828.1732186399545</v>
      </c>
      <c r="L19" t="str">
        <f t="shared" si="1"/>
        <v>DOWN</v>
      </c>
      <c r="M19" t="str">
        <f t="shared" si="2"/>
        <v>No Trend</v>
      </c>
      <c r="N19">
        <v>33.571986676528894</v>
      </c>
      <c r="O19" t="str">
        <f t="shared" si="3"/>
        <v>DOWN</v>
      </c>
      <c r="P19" t="str">
        <f t="shared" si="4"/>
        <v>No Trend + Momentum</v>
      </c>
      <c r="Q19">
        <f t="shared" si="5"/>
        <v>41.450000000000045</v>
      </c>
      <c r="R19">
        <f t="shared" si="6"/>
        <v>49.450000000000045</v>
      </c>
      <c r="S19">
        <f t="shared" si="7"/>
        <v>0.83822042467138536</v>
      </c>
      <c r="T19" t="str">
        <f t="shared" si="8"/>
        <v>UP</v>
      </c>
      <c r="U19" t="str">
        <f t="shared" si="9"/>
        <v>No T+M+I</v>
      </c>
      <c r="V19">
        <v>1871.7714291850648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1814.4</v>
      </c>
      <c r="D20">
        <v>1847</v>
      </c>
      <c r="E20">
        <v>1800.15</v>
      </c>
      <c r="F20">
        <v>1806</v>
      </c>
      <c r="G20">
        <f>_xll.TA_TYPPRICE(D20,E20,F20)</f>
        <v>1817.7166666666665</v>
      </c>
      <c r="H20">
        <v>1811.1752393086749</v>
      </c>
      <c r="I20" t="str">
        <f t="shared" si="0"/>
        <v>DOWN</v>
      </c>
      <c r="J20">
        <v>1879.0322128263406</v>
      </c>
      <c r="K20">
        <v>1821.9458367199645</v>
      </c>
      <c r="L20" t="str">
        <f t="shared" si="1"/>
        <v>DOWN</v>
      </c>
      <c r="M20" t="str">
        <f t="shared" si="2"/>
        <v>DOWN</v>
      </c>
      <c r="N20">
        <v>32.55044844998568</v>
      </c>
      <c r="O20" t="str">
        <f t="shared" si="3"/>
        <v>DOWN</v>
      </c>
      <c r="P20" t="str">
        <f t="shared" si="4"/>
        <v>DOWN</v>
      </c>
      <c r="Q20">
        <f t="shared" si="5"/>
        <v>5.8499999999999091</v>
      </c>
      <c r="R20">
        <f t="shared" si="6"/>
        <v>46.849999999999909</v>
      </c>
      <c r="S20">
        <f t="shared" si="7"/>
        <v>0.12486659551760769</v>
      </c>
      <c r="T20" t="str">
        <f t="shared" si="8"/>
        <v>DOWN</v>
      </c>
      <c r="U20" t="str">
        <f t="shared" si="9"/>
        <v>DOWN</v>
      </c>
      <c r="V20">
        <v>1861.6527477719778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1820</v>
      </c>
      <c r="D21">
        <v>1820</v>
      </c>
      <c r="E21">
        <v>1805</v>
      </c>
      <c r="F21">
        <v>1805</v>
      </c>
      <c r="G21">
        <f>_xll.TA_TYPPRICE(D21,E21,F21)</f>
        <v>1810</v>
      </c>
      <c r="H21">
        <v>1810.5876196543375</v>
      </c>
      <c r="I21" t="str">
        <f t="shared" si="0"/>
        <v>DOWN</v>
      </c>
      <c r="J21">
        <v>1865.913943309376</v>
      </c>
      <c r="K21">
        <v>1818.180095226639</v>
      </c>
      <c r="L21" t="str">
        <f t="shared" si="1"/>
        <v>DOWN</v>
      </c>
      <c r="M21" t="str">
        <f t="shared" si="2"/>
        <v>DOWN</v>
      </c>
      <c r="N21">
        <v>32.243846825353408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15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1852.9369404224428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1800.3</v>
      </c>
      <c r="D22">
        <v>1802.95</v>
      </c>
      <c r="E22">
        <v>1781</v>
      </c>
      <c r="F22">
        <v>1791</v>
      </c>
      <c r="G22">
        <f>_xll.TA_TYPPRICE(D22,E22,F22)</f>
        <v>1791.6499999999999</v>
      </c>
      <c r="H22">
        <v>1801.1188098271687</v>
      </c>
      <c r="I22" t="str">
        <f t="shared" si="0"/>
        <v>DOWN</v>
      </c>
      <c r="J22">
        <v>1851.9219559072924</v>
      </c>
      <c r="K22">
        <v>1809.9178518429414</v>
      </c>
      <c r="L22" t="str">
        <f t="shared" si="1"/>
        <v>DOWN</v>
      </c>
      <c r="M22" t="str">
        <f t="shared" si="2"/>
        <v>DOWN</v>
      </c>
      <c r="N22">
        <v>27.680987284345555</v>
      </c>
      <c r="O22" t="str">
        <f t="shared" si="3"/>
        <v>DOWN</v>
      </c>
      <c r="P22" t="str">
        <f t="shared" si="4"/>
        <v>DOWN</v>
      </c>
      <c r="Q22">
        <f t="shared" si="5"/>
        <v>10</v>
      </c>
      <c r="R22">
        <f t="shared" si="6"/>
        <v>21.950000000000045</v>
      </c>
      <c r="S22">
        <f t="shared" si="7"/>
        <v>0.45558086560364369</v>
      </c>
      <c r="T22" t="str">
        <f t="shared" si="8"/>
        <v>No Indication</v>
      </c>
      <c r="U22" t="str">
        <f t="shared" si="9"/>
        <v>No T+M+I</v>
      </c>
      <c r="V22">
        <v>1843.4081803574516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1799.9</v>
      </c>
      <c r="D23">
        <v>1810</v>
      </c>
      <c r="E23">
        <v>1779.5</v>
      </c>
      <c r="F23">
        <v>1800</v>
      </c>
      <c r="G23">
        <f>_xll.TA_TYPPRICE(D23,E23,F23)</f>
        <v>1796.5</v>
      </c>
      <c r="H23">
        <v>1798.8094049135843</v>
      </c>
      <c r="I23" t="str">
        <f t="shared" si="0"/>
        <v>UP</v>
      </c>
      <c r="J23">
        <v>1842.6059657056719</v>
      </c>
      <c r="K23">
        <v>1803.1583292111766</v>
      </c>
      <c r="L23" t="str">
        <f t="shared" si="1"/>
        <v>DOWN</v>
      </c>
      <c r="M23" t="str">
        <f t="shared" si="2"/>
        <v>No Trend</v>
      </c>
      <c r="N23">
        <v>35.065017501644675</v>
      </c>
      <c r="O23" t="str">
        <f t="shared" si="3"/>
        <v>DOWN</v>
      </c>
      <c r="P23" t="str">
        <f t="shared" si="4"/>
        <v>No Trend + Momentum</v>
      </c>
      <c r="Q23">
        <f t="shared" si="5"/>
        <v>20.5</v>
      </c>
      <c r="R23">
        <f t="shared" si="6"/>
        <v>30.5</v>
      </c>
      <c r="S23">
        <f t="shared" si="7"/>
        <v>0.67213114754098358</v>
      </c>
      <c r="T23" t="str">
        <f t="shared" si="8"/>
        <v>No Indication</v>
      </c>
      <c r="U23" t="str">
        <f t="shared" si="9"/>
        <v>No T+M+I</v>
      </c>
      <c r="V23">
        <v>1836.7299987639974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1819</v>
      </c>
      <c r="D24">
        <v>1819.85</v>
      </c>
      <c r="E24">
        <v>1790</v>
      </c>
      <c r="F24">
        <v>1805</v>
      </c>
      <c r="G24">
        <f>_xll.TA_TYPPRICE(D24,E24,F24)</f>
        <v>1804.95</v>
      </c>
      <c r="H24">
        <v>1801.8797024567921</v>
      </c>
      <c r="I24" t="str">
        <f t="shared" si="0"/>
        <v>UP</v>
      </c>
      <c r="J24">
        <v>1837.5490844377448</v>
      </c>
      <c r="K24">
        <v>1800.2342560531374</v>
      </c>
      <c r="L24" t="str">
        <f t="shared" si="1"/>
        <v>No Confirmation</v>
      </c>
      <c r="M24" t="str">
        <f t="shared" si="2"/>
        <v>No Trend</v>
      </c>
      <c r="N24">
        <v>39.364400736581793</v>
      </c>
      <c r="O24" t="str">
        <f t="shared" si="3"/>
        <v>DOWN</v>
      </c>
      <c r="P24" t="str">
        <f t="shared" si="4"/>
        <v>No Trend + Momentum</v>
      </c>
      <c r="Q24">
        <f t="shared" si="5"/>
        <v>15</v>
      </c>
      <c r="R24">
        <f t="shared" si="6"/>
        <v>29.849999999999909</v>
      </c>
      <c r="S24">
        <f t="shared" si="7"/>
        <v>0.50251256281407186</v>
      </c>
      <c r="T24" t="str">
        <f t="shared" si="8"/>
        <v>No Indication</v>
      </c>
      <c r="U24" t="str">
        <f t="shared" si="9"/>
        <v>No T+M+I</v>
      </c>
      <c r="V24">
        <v>1831.8484604926132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1800.4</v>
      </c>
      <c r="D25">
        <v>1804.45</v>
      </c>
      <c r="E25">
        <v>1770</v>
      </c>
      <c r="F25">
        <v>1770</v>
      </c>
      <c r="G25">
        <f>_xll.TA_TYPPRICE(D25,E25,F25)</f>
        <v>1781.4833333333333</v>
      </c>
      <c r="H25">
        <v>1791.6815178950628</v>
      </c>
      <c r="I25" t="str">
        <f t="shared" si="0"/>
        <v>DOWN</v>
      </c>
      <c r="J25">
        <v>1830.1937323404682</v>
      </c>
      <c r="K25">
        <v>1793.5155324857735</v>
      </c>
      <c r="L25" t="str">
        <f t="shared" si="1"/>
        <v>DOWN</v>
      </c>
      <c r="M25" t="str">
        <f t="shared" si="2"/>
        <v>DOWN</v>
      </c>
      <c r="N25">
        <v>24.924547769828859</v>
      </c>
      <c r="O25" t="str">
        <f t="shared" si="3"/>
        <v>DOWN</v>
      </c>
      <c r="P25" t="str">
        <f t="shared" si="4"/>
        <v>DOWN</v>
      </c>
      <c r="Q25">
        <f t="shared" si="5"/>
        <v>0</v>
      </c>
      <c r="R25">
        <f t="shared" si="6"/>
        <v>34.450000000000045</v>
      </c>
      <c r="S25">
        <f t="shared" si="7"/>
        <v>0</v>
      </c>
      <c r="T25" t="str">
        <f t="shared" si="8"/>
        <v>DOWN</v>
      </c>
      <c r="U25" t="str">
        <f t="shared" si="9"/>
        <v>DOWN</v>
      </c>
      <c r="V25">
        <v>1822.3333127245189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1777.9</v>
      </c>
      <c r="D26">
        <v>1803.75</v>
      </c>
      <c r="E26">
        <v>1775</v>
      </c>
      <c r="F26">
        <v>1788</v>
      </c>
      <c r="G26">
        <f>_xll.TA_TYPPRICE(D26,E26,F26)</f>
        <v>1788.9166666666667</v>
      </c>
      <c r="H26">
        <v>1790.2990922808649</v>
      </c>
      <c r="I26" t="str">
        <f t="shared" si="0"/>
        <v>DOWN</v>
      </c>
      <c r="J26">
        <v>1824.3173473759198</v>
      </c>
      <c r="K26">
        <v>1789.4009697111571</v>
      </c>
      <c r="L26" t="str">
        <f t="shared" si="1"/>
        <v>DOWN</v>
      </c>
      <c r="M26" t="str">
        <f t="shared" si="2"/>
        <v>DOWN</v>
      </c>
      <c r="N26">
        <v>39.250308074158994</v>
      </c>
      <c r="O26" t="str">
        <f t="shared" si="3"/>
        <v>DOWN</v>
      </c>
      <c r="P26" t="str">
        <f t="shared" si="4"/>
        <v>DOWN</v>
      </c>
      <c r="Q26">
        <f t="shared" si="5"/>
        <v>13</v>
      </c>
      <c r="R26">
        <f t="shared" si="6"/>
        <v>28.75</v>
      </c>
      <c r="S26">
        <f t="shared" si="7"/>
        <v>0.45217391304347826</v>
      </c>
      <c r="T26" t="str">
        <f t="shared" si="8"/>
        <v>No Indication</v>
      </c>
      <c r="U26" t="str">
        <f t="shared" si="9"/>
        <v>No T+M+I</v>
      </c>
      <c r="V26">
        <v>1817.0512646130544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1791</v>
      </c>
      <c r="D27">
        <v>1805.55</v>
      </c>
      <c r="E27">
        <v>1766.6</v>
      </c>
      <c r="F27">
        <v>1775</v>
      </c>
      <c r="G27">
        <f>_xll.TA_TYPPRICE(D27,E27,F27)</f>
        <v>1782.3833333333332</v>
      </c>
      <c r="H27">
        <v>1786.3412128070991</v>
      </c>
      <c r="I27" t="str">
        <f t="shared" si="0"/>
        <v>DOWN</v>
      </c>
      <c r="J27">
        <v>1820.1468257368265</v>
      </c>
      <c r="K27">
        <v>1784.3340875531221</v>
      </c>
      <c r="L27" t="str">
        <f t="shared" si="1"/>
        <v>DOWN</v>
      </c>
      <c r="M27" t="str">
        <f t="shared" si="2"/>
        <v>DOWN</v>
      </c>
      <c r="N27">
        <v>33.482413211732478</v>
      </c>
      <c r="O27" t="str">
        <f t="shared" si="3"/>
        <v>DOWN</v>
      </c>
      <c r="P27" t="str">
        <f t="shared" si="4"/>
        <v>DOWN</v>
      </c>
      <c r="Q27">
        <f t="shared" si="5"/>
        <v>8.4000000000000909</v>
      </c>
      <c r="R27">
        <f t="shared" si="6"/>
        <v>38.950000000000045</v>
      </c>
      <c r="S27">
        <f t="shared" si="7"/>
        <v>0.21566110397946292</v>
      </c>
      <c r="T27" t="str">
        <f t="shared" si="8"/>
        <v>No Indication</v>
      </c>
      <c r="U27" t="str">
        <f t="shared" si="9"/>
        <v>No T+M+I</v>
      </c>
      <c r="V27">
        <v>1810.5818392879692</v>
      </c>
      <c r="W27">
        <v>1879.2307692307693</v>
      </c>
      <c r="X27">
        <f t="shared" si="10"/>
        <v>-68.648929942800123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1770.05</v>
      </c>
      <c r="D28">
        <v>1799.4</v>
      </c>
      <c r="E28">
        <v>1770.05</v>
      </c>
      <c r="F28">
        <v>1790</v>
      </c>
      <c r="G28">
        <f>_xll.TA_TYPPRICE(D28,E28,F28)</f>
        <v>1786.4833333333333</v>
      </c>
      <c r="H28">
        <v>1786.4122730702161</v>
      </c>
      <c r="I28" t="str">
        <f t="shared" si="0"/>
        <v>UP</v>
      </c>
      <c r="J28">
        <v>1815.5364200175318</v>
      </c>
      <c r="K28">
        <v>1781.1598458746505</v>
      </c>
      <c r="L28" t="str">
        <f t="shared" si="1"/>
        <v>No Confirmation</v>
      </c>
      <c r="M28" t="str">
        <f t="shared" si="2"/>
        <v>No Trend</v>
      </c>
      <c r="N28">
        <v>45.115211119575186</v>
      </c>
      <c r="O28" t="str">
        <f t="shared" si="3"/>
        <v>No Momentum</v>
      </c>
      <c r="P28" t="str">
        <f t="shared" si="4"/>
        <v>No Trend + Momentum</v>
      </c>
      <c r="Q28">
        <f t="shared" si="5"/>
        <v>19.950000000000045</v>
      </c>
      <c r="R28">
        <f t="shared" si="6"/>
        <v>29.350000000000136</v>
      </c>
      <c r="S28">
        <f t="shared" si="7"/>
        <v>0.67972742759795413</v>
      </c>
      <c r="T28" t="str">
        <f t="shared" si="8"/>
        <v>No Indication</v>
      </c>
      <c r="U28" t="str">
        <f t="shared" si="9"/>
        <v>No T+M+I</v>
      </c>
      <c r="V28">
        <v>1807.4154024744355</v>
      </c>
      <c r="W28">
        <v>1872.6210826210827</v>
      </c>
      <c r="X28">
        <f t="shared" si="10"/>
        <v>-65.205680146647182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1793</v>
      </c>
      <c r="D29">
        <v>1809</v>
      </c>
      <c r="E29">
        <v>1780</v>
      </c>
      <c r="F29">
        <v>1780</v>
      </c>
      <c r="G29">
        <f>_xll.TA_TYPPRICE(D29,E29,F29)</f>
        <v>1789.6666666666667</v>
      </c>
      <c r="H29">
        <v>1788.0394698684413</v>
      </c>
      <c r="I29" t="str">
        <f t="shared" si="0"/>
        <v>DOWN</v>
      </c>
      <c r="J29">
        <v>1814.083882235858</v>
      </c>
      <c r="K29">
        <v>1780.9021023469504</v>
      </c>
      <c r="L29" t="str">
        <f t="shared" si="1"/>
        <v>DOWN</v>
      </c>
      <c r="M29" t="str">
        <f t="shared" si="2"/>
        <v>DOWN</v>
      </c>
      <c r="N29">
        <v>39.376624555875054</v>
      </c>
      <c r="O29" t="str">
        <f t="shared" si="3"/>
        <v>DOWN</v>
      </c>
      <c r="P29" t="str">
        <f t="shared" si="4"/>
        <v>DOWN</v>
      </c>
      <c r="Q29">
        <f t="shared" si="5"/>
        <v>0</v>
      </c>
      <c r="R29">
        <f t="shared" si="6"/>
        <v>29</v>
      </c>
      <c r="S29">
        <f t="shared" si="7"/>
        <v>0</v>
      </c>
      <c r="T29" t="str">
        <f t="shared" si="8"/>
        <v>DOWN</v>
      </c>
      <c r="U29" t="str">
        <f t="shared" si="9"/>
        <v>DOWN</v>
      </c>
      <c r="V29">
        <v>1803.1976482475993</v>
      </c>
      <c r="W29">
        <v>1865.7602616861877</v>
      </c>
      <c r="X29">
        <f t="shared" si="10"/>
        <v>-62.562613438588414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1785</v>
      </c>
      <c r="D30">
        <v>1802.95</v>
      </c>
      <c r="E30">
        <v>1779</v>
      </c>
      <c r="F30">
        <v>1802</v>
      </c>
      <c r="G30">
        <f>_xll.TA_TYPPRICE(D30,E30,F30)</f>
        <v>1794.6499999999999</v>
      </c>
      <c r="H30">
        <v>1791.3447349342205</v>
      </c>
      <c r="I30" t="str">
        <f t="shared" si="0"/>
        <v>UP</v>
      </c>
      <c r="J30">
        <v>1811.6096861834451</v>
      </c>
      <c r="K30">
        <v>1780.4794129365171</v>
      </c>
      <c r="L30" t="str">
        <f t="shared" si="1"/>
        <v>No Confirmation</v>
      </c>
      <c r="M30" t="str">
        <f t="shared" si="2"/>
        <v>No Trend</v>
      </c>
      <c r="N30">
        <v>55.08700370290066</v>
      </c>
      <c r="O30" t="str">
        <f t="shared" si="3"/>
        <v>No Momentum</v>
      </c>
      <c r="P30" t="str">
        <f t="shared" si="4"/>
        <v>No Trend + Momentum</v>
      </c>
      <c r="Q30">
        <f t="shared" si="5"/>
        <v>23</v>
      </c>
      <c r="R30">
        <f t="shared" si="6"/>
        <v>23.950000000000045</v>
      </c>
      <c r="S30">
        <f t="shared" si="7"/>
        <v>0.96033402922755562</v>
      </c>
      <c r="T30" t="str">
        <f t="shared" si="8"/>
        <v>UP</v>
      </c>
      <c r="U30" t="str">
        <f t="shared" si="9"/>
        <v>No T+M+I</v>
      </c>
      <c r="V30">
        <v>1803.0133946710455</v>
      </c>
      <c r="W30">
        <v>1861.0372793390627</v>
      </c>
      <c r="X30">
        <f t="shared" si="10"/>
        <v>-58.023884668017217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1836</v>
      </c>
      <c r="D31">
        <v>1904.9</v>
      </c>
      <c r="E31">
        <v>1836</v>
      </c>
      <c r="F31">
        <v>1858</v>
      </c>
      <c r="G31">
        <f>_xll.TA_TYPPRICE(D31,E31,F31)</f>
        <v>1866.3</v>
      </c>
      <c r="H31">
        <v>1828.8223674671103</v>
      </c>
      <c r="I31" t="str">
        <f t="shared" si="0"/>
        <v>UP</v>
      </c>
      <c r="J31">
        <v>1832.3408670315685</v>
      </c>
      <c r="K31">
        <v>1792.8173211728465</v>
      </c>
      <c r="L31" t="str">
        <f t="shared" si="1"/>
        <v>UP</v>
      </c>
      <c r="M31" t="str">
        <f t="shared" si="2"/>
        <v>UP</v>
      </c>
      <c r="N31">
        <v>75.3841952477608</v>
      </c>
      <c r="O31" t="str">
        <f t="shared" si="3"/>
        <v>UP</v>
      </c>
      <c r="P31" t="str">
        <f t="shared" si="4"/>
        <v>UP</v>
      </c>
      <c r="Q31">
        <f t="shared" si="5"/>
        <v>22</v>
      </c>
      <c r="R31">
        <f t="shared" si="6"/>
        <v>68.900000000000091</v>
      </c>
      <c r="S31">
        <f t="shared" si="7"/>
        <v>0.31930333817126227</v>
      </c>
      <c r="T31" t="str">
        <f t="shared" si="8"/>
        <v>No Indication</v>
      </c>
      <c r="U31" t="str">
        <f t="shared" si="9"/>
        <v>No T+M+I</v>
      </c>
      <c r="V31">
        <v>1811.4728724139616</v>
      </c>
      <c r="W31">
        <v>1860.8122956843174</v>
      </c>
      <c r="X31">
        <f t="shared" si="10"/>
        <v>-49.339423270355837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1858</v>
      </c>
      <c r="D32">
        <v>1897.5</v>
      </c>
      <c r="E32">
        <v>1850</v>
      </c>
      <c r="F32">
        <v>1865</v>
      </c>
      <c r="G32">
        <f>_xll.TA_TYPPRICE(D32,E32,F32)</f>
        <v>1870.8333333333333</v>
      </c>
      <c r="H32">
        <v>1849.8278504002219</v>
      </c>
      <c r="I32" t="str">
        <f t="shared" si="0"/>
        <v>UP</v>
      </c>
      <c r="J32">
        <v>1846.8206743578867</v>
      </c>
      <c r="K32">
        <v>1805.5245831344362</v>
      </c>
      <c r="L32" t="str">
        <f t="shared" si="1"/>
        <v>UP</v>
      </c>
      <c r="M32" t="str">
        <f t="shared" si="2"/>
        <v>UP</v>
      </c>
      <c r="N32">
        <v>77.007744694925393</v>
      </c>
      <c r="O32" t="str">
        <f t="shared" si="3"/>
        <v>UP</v>
      </c>
      <c r="P32" t="str">
        <f t="shared" si="4"/>
        <v>UP</v>
      </c>
      <c r="Q32">
        <f t="shared" si="5"/>
        <v>15</v>
      </c>
      <c r="R32">
        <f t="shared" si="6"/>
        <v>47.5</v>
      </c>
      <c r="S32">
        <f t="shared" si="7"/>
        <v>0.31578947368421051</v>
      </c>
      <c r="T32" t="str">
        <f t="shared" si="8"/>
        <v>No Indication</v>
      </c>
      <c r="U32" t="str">
        <f t="shared" si="9"/>
        <v>No T+M+I</v>
      </c>
      <c r="V32">
        <v>1819.707815119506</v>
      </c>
      <c r="W32">
        <v>1861.1224960039976</v>
      </c>
      <c r="X32">
        <f t="shared" si="10"/>
        <v>-41.414680884491645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1877</v>
      </c>
      <c r="D33">
        <v>1897</v>
      </c>
      <c r="E33">
        <v>1860.05</v>
      </c>
      <c r="F33">
        <v>1888</v>
      </c>
      <c r="G33">
        <f>_xll.TA_TYPPRICE(D33,E33,F33)</f>
        <v>1881.6833333333334</v>
      </c>
      <c r="H33">
        <v>1865.7555918667776</v>
      </c>
      <c r="I33" t="str">
        <f t="shared" si="0"/>
        <v>UP</v>
      </c>
      <c r="J33">
        <v>1857.9716356116896</v>
      </c>
      <c r="K33">
        <v>1817.6413424378948</v>
      </c>
      <c r="L33" t="str">
        <f t="shared" si="1"/>
        <v>UP</v>
      </c>
      <c r="M33" t="str">
        <f t="shared" si="2"/>
        <v>UP</v>
      </c>
      <c r="N33">
        <v>81.90852529171778</v>
      </c>
      <c r="O33" t="str">
        <f t="shared" si="3"/>
        <v>UP</v>
      </c>
      <c r="P33" t="str">
        <f t="shared" si="4"/>
        <v>UP</v>
      </c>
      <c r="Q33">
        <f t="shared" si="5"/>
        <v>27.950000000000045</v>
      </c>
      <c r="R33">
        <f t="shared" si="6"/>
        <v>36.950000000000045</v>
      </c>
      <c r="S33">
        <f t="shared" si="7"/>
        <v>0.75642760487144822</v>
      </c>
      <c r="T33" t="str">
        <f t="shared" si="8"/>
        <v>No Indication</v>
      </c>
      <c r="U33" t="str">
        <f t="shared" si="9"/>
        <v>No T+M+I</v>
      </c>
      <c r="V33">
        <v>1830.2143051011205</v>
      </c>
      <c r="W33">
        <v>1863.1134222259238</v>
      </c>
      <c r="X33">
        <f t="shared" si="10"/>
        <v>-32.899117124803297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1895</v>
      </c>
      <c r="D34">
        <v>1932.45</v>
      </c>
      <c r="E34">
        <v>1895</v>
      </c>
      <c r="F34">
        <v>1910</v>
      </c>
      <c r="G34">
        <f>_xll.TA_TYPPRICE(D34,E34,F34)</f>
        <v>1912.4833333333333</v>
      </c>
      <c r="H34">
        <v>1889.1194626000556</v>
      </c>
      <c r="I34" t="str">
        <f t="shared" si="0"/>
        <v>UP</v>
      </c>
      <c r="J34">
        <v>1874.5223832535364</v>
      </c>
      <c r="K34">
        <v>1834.8321552294738</v>
      </c>
      <c r="L34" t="str">
        <f t="shared" si="1"/>
        <v>UP</v>
      </c>
      <c r="M34" t="str">
        <f t="shared" si="2"/>
        <v>UP</v>
      </c>
      <c r="N34">
        <v>85.582785467024976</v>
      </c>
      <c r="O34" t="str">
        <f t="shared" si="3"/>
        <v>UP</v>
      </c>
      <c r="P34" t="str">
        <f t="shared" si="4"/>
        <v>UP</v>
      </c>
      <c r="Q34">
        <f t="shared" si="5"/>
        <v>15</v>
      </c>
      <c r="R34">
        <f t="shared" si="6"/>
        <v>37.450000000000045</v>
      </c>
      <c r="S34">
        <f t="shared" si="7"/>
        <v>0.40053404539385801</v>
      </c>
      <c r="T34" t="str">
        <f t="shared" si="8"/>
        <v>No Indication</v>
      </c>
      <c r="U34" t="str">
        <f t="shared" si="9"/>
        <v>No T+M+I</v>
      </c>
      <c r="V34">
        <v>1842.4890273932558</v>
      </c>
      <c r="W34">
        <v>1866.5865020610406</v>
      </c>
      <c r="X34">
        <f t="shared" si="10"/>
        <v>-24.097474667784809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1916.05</v>
      </c>
      <c r="D35">
        <v>1959</v>
      </c>
      <c r="E35">
        <v>1904.05</v>
      </c>
      <c r="F35">
        <v>1908</v>
      </c>
      <c r="G35">
        <f>_xll.TA_TYPPRICE(D35,E35,F35)</f>
        <v>1923.6833333333334</v>
      </c>
      <c r="H35">
        <v>1906.4013979666945</v>
      </c>
      <c r="I35" t="str">
        <f t="shared" si="0"/>
        <v>UP</v>
      </c>
      <c r="J35">
        <v>1893.2951869749727</v>
      </c>
      <c r="K35">
        <v>1850.2138985118129</v>
      </c>
      <c r="L35" t="str">
        <f t="shared" si="1"/>
        <v>UP</v>
      </c>
      <c r="M35" t="str">
        <f t="shared" si="2"/>
        <v>UP</v>
      </c>
      <c r="N35">
        <v>83.652193054198406</v>
      </c>
      <c r="O35" t="str">
        <f t="shared" si="3"/>
        <v>UP</v>
      </c>
      <c r="P35" t="str">
        <f t="shared" si="4"/>
        <v>UP</v>
      </c>
      <c r="Q35">
        <f t="shared" si="5"/>
        <v>3.9500000000000455</v>
      </c>
      <c r="R35">
        <f t="shared" si="6"/>
        <v>54.950000000000045</v>
      </c>
      <c r="S35">
        <f t="shared" si="7"/>
        <v>7.188353048225736E-2</v>
      </c>
      <c r="T35" t="str">
        <f t="shared" si="8"/>
        <v>DOWN</v>
      </c>
      <c r="U35" t="str">
        <f t="shared" si="9"/>
        <v>No T+M+I</v>
      </c>
      <c r="V35">
        <v>1852.567638563524</v>
      </c>
      <c r="W35">
        <v>1869.6541685750376</v>
      </c>
      <c r="X35">
        <f t="shared" si="10"/>
        <v>-17.08653001151356</v>
      </c>
      <c r="Y35">
        <v>-46.586481572778013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1949.75</v>
      </c>
      <c r="D36">
        <v>1949.75</v>
      </c>
      <c r="E36">
        <v>1889.55</v>
      </c>
      <c r="F36">
        <v>1892</v>
      </c>
      <c r="G36">
        <f>_xll.TA_TYPPRICE(D36,E36,F36)</f>
        <v>1910.4333333333334</v>
      </c>
      <c r="H36">
        <v>1908.4173656500138</v>
      </c>
      <c r="I36" t="str">
        <f t="shared" si="0"/>
        <v>DOWN</v>
      </c>
      <c r="J36">
        <v>1905.8407009805344</v>
      </c>
      <c r="K36">
        <v>1858.9552543980767</v>
      </c>
      <c r="L36" t="str">
        <f t="shared" si="1"/>
        <v>No Confirmation</v>
      </c>
      <c r="M36" t="str">
        <f t="shared" si="2"/>
        <v>No Trend</v>
      </c>
      <c r="N36">
        <v>68.255084075560518</v>
      </c>
      <c r="O36" t="str">
        <f t="shared" si="3"/>
        <v>UP</v>
      </c>
      <c r="P36" t="str">
        <f t="shared" si="4"/>
        <v>No Trend + Momentum</v>
      </c>
      <c r="Q36">
        <f t="shared" si="5"/>
        <v>2.4500000000000455</v>
      </c>
      <c r="R36">
        <f t="shared" si="6"/>
        <v>60.200000000000045</v>
      </c>
      <c r="S36">
        <f t="shared" si="7"/>
        <v>4.0697674418605376E-2</v>
      </c>
      <c r="T36" t="str">
        <f t="shared" si="8"/>
        <v>DOWN</v>
      </c>
      <c r="U36" t="str">
        <f t="shared" si="9"/>
        <v>No T+M+I</v>
      </c>
      <c r="V36">
        <v>1858.6341557075973</v>
      </c>
      <c r="W36">
        <v>1871.3094153472571</v>
      </c>
      <c r="X36">
        <f t="shared" si="10"/>
        <v>-12.675259639659771</v>
      </c>
      <c r="Y36">
        <v>-39.804237186154367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1895</v>
      </c>
      <c r="D37">
        <v>1903.9</v>
      </c>
      <c r="E37">
        <v>1863</v>
      </c>
      <c r="F37">
        <v>1863</v>
      </c>
      <c r="G37">
        <f>_xll.TA_TYPPRICE(D37,E37,F37)</f>
        <v>1876.6333333333332</v>
      </c>
      <c r="H37">
        <v>1892.5253494916735</v>
      </c>
      <c r="I37" t="str">
        <f t="shared" si="0"/>
        <v>DOWN</v>
      </c>
      <c r="J37">
        <v>1905.4094340959712</v>
      </c>
      <c r="K37">
        <v>1859.8540867540596</v>
      </c>
      <c r="L37" t="str">
        <f t="shared" si="1"/>
        <v>No Confirmation</v>
      </c>
      <c r="M37" t="str">
        <f t="shared" si="2"/>
        <v>No Trend</v>
      </c>
      <c r="N37">
        <v>48.16827425321685</v>
      </c>
      <c r="O37" t="str">
        <f t="shared" si="3"/>
        <v>No Momentum</v>
      </c>
      <c r="P37" t="str">
        <f t="shared" si="4"/>
        <v>No Trend + Momentum</v>
      </c>
      <c r="Q37">
        <f t="shared" si="5"/>
        <v>0</v>
      </c>
      <c r="R37">
        <f t="shared" si="6"/>
        <v>40.900000000000091</v>
      </c>
      <c r="S37">
        <f t="shared" si="7"/>
        <v>0</v>
      </c>
      <c r="T37" t="str">
        <f t="shared" si="8"/>
        <v>DOWN</v>
      </c>
      <c r="U37" t="str">
        <f t="shared" si="9"/>
        <v>No T+M+I</v>
      </c>
      <c r="V37">
        <v>1859.3058240602747</v>
      </c>
      <c r="W37">
        <v>1870.6939030993121</v>
      </c>
      <c r="X37">
        <f t="shared" si="10"/>
        <v>-11.388079039037393</v>
      </c>
      <c r="Y37">
        <v>-34.121005556730971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1892.15</v>
      </c>
      <c r="D38">
        <v>1897.5</v>
      </c>
      <c r="E38">
        <v>1831.5</v>
      </c>
      <c r="F38">
        <v>1842</v>
      </c>
      <c r="G38">
        <f>_xll.TA_TYPPRICE(D38,E38,F38)</f>
        <v>1857</v>
      </c>
      <c r="H38">
        <v>1874.7626747458366</v>
      </c>
      <c r="I38" t="str">
        <f t="shared" si="0"/>
        <v>DOWN</v>
      </c>
      <c r="J38">
        <v>1903.6517820746442</v>
      </c>
      <c r="K38">
        <v>1853.5531785864907</v>
      </c>
      <c r="L38" t="str">
        <f t="shared" si="1"/>
        <v>DOWN</v>
      </c>
      <c r="M38" t="str">
        <f t="shared" si="2"/>
        <v>DOWN</v>
      </c>
      <c r="N38">
        <v>38.036088909289155</v>
      </c>
      <c r="O38" t="str">
        <f t="shared" si="3"/>
        <v>DOWN</v>
      </c>
      <c r="P38" t="str">
        <f t="shared" si="4"/>
        <v>DOWN</v>
      </c>
      <c r="Q38">
        <f t="shared" si="5"/>
        <v>10.5</v>
      </c>
      <c r="R38">
        <f t="shared" si="6"/>
        <v>66</v>
      </c>
      <c r="S38">
        <f t="shared" si="7"/>
        <v>0.15909090909090909</v>
      </c>
      <c r="T38" t="str">
        <f t="shared" si="8"/>
        <v>DOWN</v>
      </c>
      <c r="U38" t="str">
        <f t="shared" si="9"/>
        <v>DOWN</v>
      </c>
      <c r="V38">
        <v>1856.6433895894631</v>
      </c>
      <c r="W38">
        <v>1868.5684287956594</v>
      </c>
      <c r="X38">
        <f t="shared" si="10"/>
        <v>-11.925039206196288</v>
      </c>
      <c r="Y38">
        <v>-29.681812286624034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1842.35</v>
      </c>
      <c r="D39">
        <v>1864</v>
      </c>
      <c r="E39">
        <v>1820</v>
      </c>
      <c r="F39">
        <v>1822</v>
      </c>
      <c r="G39">
        <f>_xll.TA_TYPPRICE(D39,E39,F39)</f>
        <v>1835.3333333333333</v>
      </c>
      <c r="H39">
        <v>1855.0480040395851</v>
      </c>
      <c r="I39" t="str">
        <f t="shared" si="0"/>
        <v>DOWN</v>
      </c>
      <c r="J39">
        <v>1894.8402749469456</v>
      </c>
      <c r="K39">
        <v>1846.0969166783816</v>
      </c>
      <c r="L39" t="str">
        <f t="shared" si="1"/>
        <v>DOWN</v>
      </c>
      <c r="M39" t="str">
        <f t="shared" si="2"/>
        <v>DOWN</v>
      </c>
      <c r="N39">
        <v>30.418738251182155</v>
      </c>
      <c r="O39" t="str">
        <f t="shared" si="3"/>
        <v>DOWN</v>
      </c>
      <c r="P39" t="str">
        <f t="shared" si="4"/>
        <v>DOWN</v>
      </c>
      <c r="Q39">
        <f t="shared" si="5"/>
        <v>2</v>
      </c>
      <c r="R39">
        <f t="shared" si="6"/>
        <v>44</v>
      </c>
      <c r="S39">
        <f t="shared" si="7"/>
        <v>4.5454545454545456E-2</v>
      </c>
      <c r="T39" t="str">
        <f t="shared" si="8"/>
        <v>DOWN</v>
      </c>
      <c r="U39" t="str">
        <f t="shared" si="9"/>
        <v>DOWN</v>
      </c>
      <c r="V39">
        <v>1851.3136373449304</v>
      </c>
      <c r="W39">
        <v>1865.1189155515365</v>
      </c>
      <c r="X39">
        <f t="shared" si="10"/>
        <v>-13.80527820660609</v>
      </c>
      <c r="Y39">
        <v>-26.506505470620446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1831</v>
      </c>
      <c r="D40">
        <v>1839.8</v>
      </c>
      <c r="E40">
        <v>1816.55</v>
      </c>
      <c r="F40">
        <v>1830</v>
      </c>
      <c r="G40">
        <f>_xll.TA_TYPPRICE(D40,E40,F40)</f>
        <v>1828.7833333333335</v>
      </c>
      <c r="H40">
        <v>1841.9156686864594</v>
      </c>
      <c r="I40" t="str">
        <f t="shared" si="0"/>
        <v>DOWN</v>
      </c>
      <c r="J40">
        <v>1882.6091027365133</v>
      </c>
      <c r="K40">
        <v>1839.5309351942967</v>
      </c>
      <c r="L40" t="str">
        <f t="shared" si="1"/>
        <v>DOWN</v>
      </c>
      <c r="M40" t="str">
        <f t="shared" si="2"/>
        <v>DOWN</v>
      </c>
      <c r="N40">
        <v>36.7519663099581</v>
      </c>
      <c r="O40" t="str">
        <f t="shared" si="3"/>
        <v>DOWN</v>
      </c>
      <c r="P40" t="str">
        <f t="shared" si="4"/>
        <v>DOWN</v>
      </c>
      <c r="Q40">
        <f t="shared" si="5"/>
        <v>13.450000000000045</v>
      </c>
      <c r="R40">
        <f t="shared" si="6"/>
        <v>23.25</v>
      </c>
      <c r="S40">
        <f t="shared" si="7"/>
        <v>0.57849462365591597</v>
      </c>
      <c r="T40" t="str">
        <f t="shared" si="8"/>
        <v>No Indication</v>
      </c>
      <c r="U40" t="str">
        <f t="shared" si="9"/>
        <v>No T+M+I</v>
      </c>
      <c r="V40">
        <v>1848.034616214941</v>
      </c>
      <c r="W40">
        <v>1862.5175143995707</v>
      </c>
      <c r="X40">
        <f t="shared" si="10"/>
        <v>-14.482898184629676</v>
      </c>
      <c r="Y40">
        <v>-24.101784013422293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1855</v>
      </c>
      <c r="D41">
        <v>1855</v>
      </c>
      <c r="E41">
        <v>1810</v>
      </c>
      <c r="F41">
        <v>1820</v>
      </c>
      <c r="G41">
        <f>_xll.TA_TYPPRICE(D41,E41,F41)</f>
        <v>1828.3333333333333</v>
      </c>
      <c r="H41">
        <v>1835.1245010098964</v>
      </c>
      <c r="I41" t="str">
        <f t="shared" si="0"/>
        <v>DOWN</v>
      </c>
      <c r="J41">
        <v>1876.4737465728435</v>
      </c>
      <c r="K41">
        <v>1832.9685051511196</v>
      </c>
      <c r="L41" t="str">
        <f t="shared" si="1"/>
        <v>DOWN</v>
      </c>
      <c r="M41" t="str">
        <f t="shared" si="2"/>
        <v>DOWN</v>
      </c>
      <c r="N41">
        <v>32.175980735441307</v>
      </c>
      <c r="O41" t="str">
        <f t="shared" si="3"/>
        <v>DOWN</v>
      </c>
      <c r="P41" t="str">
        <f t="shared" si="4"/>
        <v>DOWN</v>
      </c>
      <c r="Q41">
        <f t="shared" si="5"/>
        <v>10</v>
      </c>
      <c r="R41">
        <f t="shared" si="6"/>
        <v>45</v>
      </c>
      <c r="S41">
        <f t="shared" si="7"/>
        <v>0.22222222222222221</v>
      </c>
      <c r="T41" t="str">
        <f t="shared" si="8"/>
        <v>No Indication</v>
      </c>
      <c r="U41" t="str">
        <f t="shared" si="9"/>
        <v>No T+M+I</v>
      </c>
      <c r="V41">
        <v>1843.7215983357194</v>
      </c>
      <c r="W41">
        <v>1859.3680688884913</v>
      </c>
      <c r="X41">
        <f t="shared" si="10"/>
        <v>-15.646470552771916</v>
      </c>
      <c r="Y41">
        <v>-22.410721321292218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1810</v>
      </c>
      <c r="D42">
        <v>1865.95</v>
      </c>
      <c r="E42">
        <v>1801.05</v>
      </c>
      <c r="F42">
        <v>1825</v>
      </c>
      <c r="G42">
        <f>_xll.TA_TYPPRICE(D42,E42,F42)</f>
        <v>1830.6666666666667</v>
      </c>
      <c r="H42">
        <v>1832.8955838382817</v>
      </c>
      <c r="I42" t="str">
        <f t="shared" si="0"/>
        <v>DOWN</v>
      </c>
      <c r="J42">
        <v>1874.1351362233227</v>
      </c>
      <c r="K42">
        <v>1825.8755040064264</v>
      </c>
      <c r="L42" t="str">
        <f t="shared" si="1"/>
        <v>DOWN</v>
      </c>
      <c r="M42" t="str">
        <f t="shared" si="2"/>
        <v>DOWN</v>
      </c>
      <c r="N42">
        <v>37.072888054622432</v>
      </c>
      <c r="O42" t="str">
        <f t="shared" si="3"/>
        <v>DOWN</v>
      </c>
      <c r="P42" t="str">
        <f t="shared" si="4"/>
        <v>DOWN</v>
      </c>
      <c r="Q42">
        <f t="shared" si="5"/>
        <v>23.950000000000045</v>
      </c>
      <c r="R42">
        <f t="shared" si="6"/>
        <v>64.900000000000091</v>
      </c>
      <c r="S42">
        <f t="shared" si="7"/>
        <v>0.36902927580893702</v>
      </c>
      <c r="T42" t="str">
        <f t="shared" si="8"/>
        <v>No Indication</v>
      </c>
      <c r="U42" t="str">
        <f t="shared" si="9"/>
        <v>No T+M+I</v>
      </c>
      <c r="V42">
        <v>1840.8413524379164</v>
      </c>
      <c r="W42">
        <v>1856.8222860078622</v>
      </c>
      <c r="X42">
        <f t="shared" si="10"/>
        <v>-15.980933569945819</v>
      </c>
      <c r="Y42">
        <v>-21.124763771022938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1863.95</v>
      </c>
      <c r="D43">
        <v>1863.95</v>
      </c>
      <c r="E43">
        <v>1819</v>
      </c>
      <c r="F43">
        <v>1832</v>
      </c>
      <c r="G43">
        <f>_xll.TA_TYPPRICE(D43,E43,F43)</f>
        <v>1838.3166666666666</v>
      </c>
      <c r="H43">
        <v>1835.6061252524742</v>
      </c>
      <c r="I43" t="str">
        <f t="shared" si="0"/>
        <v>DOWN</v>
      </c>
      <c r="J43">
        <v>1871.8717726181399</v>
      </c>
      <c r="K43">
        <v>1824.3476142272204</v>
      </c>
      <c r="L43" t="str">
        <f t="shared" si="1"/>
        <v>No Confirmation</v>
      </c>
      <c r="M43" t="str">
        <f t="shared" si="2"/>
        <v>No Trend</v>
      </c>
      <c r="N43">
        <v>44.13184798616809</v>
      </c>
      <c r="O43" t="str">
        <f t="shared" si="3"/>
        <v>No Momentum</v>
      </c>
      <c r="P43" t="str">
        <f t="shared" si="4"/>
        <v>No Trend + Momentum</v>
      </c>
      <c r="Q43">
        <f t="shared" si="5"/>
        <v>13</v>
      </c>
      <c r="R43">
        <f t="shared" si="6"/>
        <v>44.950000000000045</v>
      </c>
      <c r="S43">
        <f t="shared" si="7"/>
        <v>0.28921023359288067</v>
      </c>
      <c r="T43" t="str">
        <f t="shared" si="8"/>
        <v>No Indication</v>
      </c>
      <c r="U43" t="str">
        <f t="shared" si="9"/>
        <v>No T+M+I</v>
      </c>
      <c r="V43">
        <v>1839.4811443705446</v>
      </c>
      <c r="W43">
        <v>1854.9835981554279</v>
      </c>
      <c r="X43">
        <f t="shared" si="10"/>
        <v>-15.502453784883301</v>
      </c>
      <c r="Y43">
        <v>-20.000301773795009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1839</v>
      </c>
      <c r="D44">
        <v>1850</v>
      </c>
      <c r="E44">
        <v>1820.95</v>
      </c>
      <c r="F44">
        <v>1830</v>
      </c>
      <c r="G44">
        <f>_xll.TA_TYPPRICE(D44,E44,F44)</f>
        <v>1833.6499999999999</v>
      </c>
      <c r="H44">
        <v>1834.6280626262369</v>
      </c>
      <c r="I44" t="str">
        <f t="shared" si="0"/>
        <v>DOWN</v>
      </c>
      <c r="J44">
        <v>1867.0113787029977</v>
      </c>
      <c r="K44">
        <v>1823.5925888433937</v>
      </c>
      <c r="L44" t="str">
        <f t="shared" si="1"/>
        <v>No Confirmation</v>
      </c>
      <c r="M44" t="str">
        <f t="shared" si="2"/>
        <v>No Trend</v>
      </c>
      <c r="N44">
        <v>42.431893486208814</v>
      </c>
      <c r="O44" t="str">
        <f t="shared" si="3"/>
        <v>No Momentum</v>
      </c>
      <c r="P44" t="str">
        <f t="shared" si="4"/>
        <v>No Trend + Momentum</v>
      </c>
      <c r="Q44">
        <f t="shared" si="5"/>
        <v>9.0499999999999545</v>
      </c>
      <c r="R44">
        <f t="shared" si="6"/>
        <v>29.049999999999955</v>
      </c>
      <c r="S44">
        <f t="shared" si="7"/>
        <v>0.31153184165232251</v>
      </c>
      <c r="T44" t="str">
        <f t="shared" si="8"/>
        <v>No Indication</v>
      </c>
      <c r="U44" t="str">
        <f t="shared" si="9"/>
        <v>No T+M+I</v>
      </c>
      <c r="V44">
        <v>1838.0225067750762</v>
      </c>
      <c r="W44">
        <v>1853.1329612550257</v>
      </c>
      <c r="X44">
        <f t="shared" si="10"/>
        <v>-15.110454479949567</v>
      </c>
      <c r="Y44">
        <v>-19.02233231502592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1860</v>
      </c>
      <c r="D45">
        <v>1860</v>
      </c>
      <c r="E45">
        <v>1832</v>
      </c>
      <c r="F45">
        <v>1840</v>
      </c>
      <c r="G45">
        <f>_xll.TA_TYPPRICE(D45,E45,F45)</f>
        <v>1844</v>
      </c>
      <c r="H45">
        <v>1839.3140313131184</v>
      </c>
      <c r="I45" t="str">
        <f t="shared" si="0"/>
        <v>UP</v>
      </c>
      <c r="J45">
        <v>1865.4532945467761</v>
      </c>
      <c r="K45">
        <v>1825.4609024337508</v>
      </c>
      <c r="L45" t="str">
        <f t="shared" si="1"/>
        <v>No Confirmation</v>
      </c>
      <c r="M45" t="str">
        <f t="shared" si="2"/>
        <v>No Trend</v>
      </c>
      <c r="N45">
        <v>53.60214816307797</v>
      </c>
      <c r="O45" t="str">
        <f t="shared" si="3"/>
        <v>No Momentum</v>
      </c>
      <c r="P45" t="str">
        <f t="shared" si="4"/>
        <v>No Trend + Momentum</v>
      </c>
      <c r="Q45">
        <f t="shared" si="5"/>
        <v>8</v>
      </c>
      <c r="R45">
        <f t="shared" si="6"/>
        <v>28</v>
      </c>
      <c r="S45">
        <f t="shared" si="7"/>
        <v>0.2857142857142857</v>
      </c>
      <c r="T45" t="str">
        <f t="shared" si="8"/>
        <v>No Indication</v>
      </c>
      <c r="U45" t="str">
        <f t="shared" si="9"/>
        <v>No T+M+I</v>
      </c>
      <c r="V45">
        <v>1838.3267365019876</v>
      </c>
      <c r="W45">
        <v>1852.1601493102091</v>
      </c>
      <c r="X45">
        <f t="shared" si="10"/>
        <v>-13.83341280822151</v>
      </c>
      <c r="Y45">
        <v>-17.984548413665038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1874.95</v>
      </c>
      <c r="D46">
        <v>1874.95</v>
      </c>
      <c r="E46">
        <v>1839.95</v>
      </c>
      <c r="F46">
        <v>1850</v>
      </c>
      <c r="G46">
        <f>_xll.TA_TYPPRICE(D46,E46,F46)</f>
        <v>1854.9666666666665</v>
      </c>
      <c r="H46">
        <v>1847.1403489898926</v>
      </c>
      <c r="I46" t="str">
        <f t="shared" si="0"/>
        <v>UP</v>
      </c>
      <c r="J46">
        <v>1867.5636735363814</v>
      </c>
      <c r="K46">
        <v>1828.6807018929173</v>
      </c>
      <c r="L46" t="str">
        <f t="shared" si="1"/>
        <v>No Confirmation</v>
      </c>
      <c r="M46" t="str">
        <f t="shared" si="2"/>
        <v>No Trend</v>
      </c>
      <c r="N46">
        <v>62.658997045105465</v>
      </c>
      <c r="O46" t="str">
        <f t="shared" si="3"/>
        <v>UP</v>
      </c>
      <c r="P46" t="str">
        <f t="shared" si="4"/>
        <v>No Trend + Momentum</v>
      </c>
      <c r="Q46">
        <f t="shared" si="5"/>
        <v>10.049999999999955</v>
      </c>
      <c r="R46">
        <f t="shared" si="6"/>
        <v>35</v>
      </c>
      <c r="S46">
        <f t="shared" si="7"/>
        <v>0.28714285714285587</v>
      </c>
      <c r="T46" t="str">
        <f t="shared" si="8"/>
        <v>No Indication</v>
      </c>
      <c r="U46" t="str">
        <f t="shared" si="9"/>
        <v>No T+M+I</v>
      </c>
      <c r="V46">
        <v>1840.1226231939895</v>
      </c>
      <c r="W46">
        <v>1852.0001382501937</v>
      </c>
      <c r="X46">
        <f t="shared" si="10"/>
        <v>-11.877515056204174</v>
      </c>
      <c r="Y46">
        <v>-16.763141742172866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1867.5</v>
      </c>
      <c r="D47">
        <v>1867.5</v>
      </c>
      <c r="E47">
        <v>1830</v>
      </c>
      <c r="F47">
        <v>1833</v>
      </c>
      <c r="G47">
        <f>_xll.TA_TYPPRICE(D47,E47,F47)</f>
        <v>1843.5</v>
      </c>
      <c r="H47">
        <v>1845.3201744949463</v>
      </c>
      <c r="I47" t="str">
        <f t="shared" si="0"/>
        <v>DOWN</v>
      </c>
      <c r="J47">
        <v>1867.54952386163</v>
      </c>
      <c r="K47">
        <v>1828.9738792500468</v>
      </c>
      <c r="L47" t="str">
        <f t="shared" si="1"/>
        <v>No Confirmation</v>
      </c>
      <c r="M47" t="str">
        <f t="shared" si="2"/>
        <v>No Trend</v>
      </c>
      <c r="N47">
        <v>44.288253444293794</v>
      </c>
      <c r="O47" t="str">
        <f t="shared" si="3"/>
        <v>No Momentum</v>
      </c>
      <c r="P47" t="str">
        <f t="shared" si="4"/>
        <v>No Trend + Momentum</v>
      </c>
      <c r="Q47">
        <f t="shared" si="5"/>
        <v>3</v>
      </c>
      <c r="R47">
        <f t="shared" si="6"/>
        <v>37.5</v>
      </c>
      <c r="S47">
        <f t="shared" si="7"/>
        <v>0.08</v>
      </c>
      <c r="T47" t="str">
        <f t="shared" si="8"/>
        <v>DOWN</v>
      </c>
      <c r="U47" t="str">
        <f t="shared" si="9"/>
        <v>No T+M+I</v>
      </c>
      <c r="V47">
        <v>1839.0268350102988</v>
      </c>
      <c r="W47">
        <v>1850.5927206020312</v>
      </c>
      <c r="X47">
        <f t="shared" si="10"/>
        <v>-11.565885591732467</v>
      </c>
      <c r="Y47">
        <v>-15.723690512084787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1838</v>
      </c>
      <c r="D48">
        <v>1848</v>
      </c>
      <c r="E48">
        <v>1834</v>
      </c>
      <c r="F48">
        <v>1836</v>
      </c>
      <c r="G48">
        <f>_xll.TA_TYPPRICE(D48,E48,F48)</f>
        <v>1839.3333333333333</v>
      </c>
      <c r="H48">
        <v>1842.3267539141398</v>
      </c>
      <c r="I48" t="str">
        <f t="shared" si="0"/>
        <v>DOWN</v>
      </c>
      <c r="J48">
        <v>1863.2051852257123</v>
      </c>
      <c r="K48">
        <v>1830.0907949722587</v>
      </c>
      <c r="L48" t="str">
        <f t="shared" si="1"/>
        <v>No Confirmation</v>
      </c>
      <c r="M48" t="str">
        <f t="shared" si="2"/>
        <v>No Trend</v>
      </c>
      <c r="N48">
        <v>47.672453405741656</v>
      </c>
      <c r="O48" t="str">
        <f t="shared" si="3"/>
        <v>No Momentum</v>
      </c>
      <c r="P48" t="str">
        <f t="shared" si="4"/>
        <v>No Trend + Momentum</v>
      </c>
      <c r="Q48">
        <f t="shared" si="5"/>
        <v>2</v>
      </c>
      <c r="R48">
        <f t="shared" si="6"/>
        <v>14</v>
      </c>
      <c r="S48">
        <f t="shared" si="7"/>
        <v>0.14285714285714285</v>
      </c>
      <c r="T48" t="str">
        <f t="shared" si="8"/>
        <v>DOWN</v>
      </c>
      <c r="U48" t="str">
        <f t="shared" si="9"/>
        <v>No T+M+I</v>
      </c>
      <c r="V48">
        <v>1838.5611680856375</v>
      </c>
      <c r="W48">
        <v>1849.5117783352141</v>
      </c>
      <c r="X48">
        <f t="shared" si="10"/>
        <v>-10.950610249576584</v>
      </c>
      <c r="Y48">
        <v>-14.769074459583146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1844.95</v>
      </c>
      <c r="D49">
        <v>1850</v>
      </c>
      <c r="E49">
        <v>1810</v>
      </c>
      <c r="F49">
        <v>1812</v>
      </c>
      <c r="G49">
        <f>_xll.TA_TYPPRICE(D49,E49,F49)</f>
        <v>1824</v>
      </c>
      <c r="H49">
        <v>1833.1633769570699</v>
      </c>
      <c r="I49" t="str">
        <f t="shared" si="0"/>
        <v>DOWN</v>
      </c>
      <c r="J49">
        <v>1860.2706996199984</v>
      </c>
      <c r="K49">
        <v>1825.6261738673122</v>
      </c>
      <c r="L49" t="str">
        <f t="shared" si="1"/>
        <v>DOWN</v>
      </c>
      <c r="M49" t="str">
        <f t="shared" si="2"/>
        <v>DOWN</v>
      </c>
      <c r="N49">
        <v>29.657225469743992</v>
      </c>
      <c r="O49" t="str">
        <f t="shared" si="3"/>
        <v>DOWN</v>
      </c>
      <c r="P49" t="str">
        <f t="shared" si="4"/>
        <v>DOWN</v>
      </c>
      <c r="Q49">
        <f t="shared" si="5"/>
        <v>2</v>
      </c>
      <c r="R49">
        <f t="shared" si="6"/>
        <v>40</v>
      </c>
      <c r="S49">
        <f t="shared" si="7"/>
        <v>0.05</v>
      </c>
      <c r="T49" t="str">
        <f t="shared" si="8"/>
        <v>DOWN</v>
      </c>
      <c r="U49" t="str">
        <f t="shared" si="9"/>
        <v>DOWN</v>
      </c>
      <c r="V49">
        <v>1834.474834534001</v>
      </c>
      <c r="W49">
        <v>1846.7331280881613</v>
      </c>
      <c r="X49">
        <f t="shared" si="10"/>
        <v>-12.258293554160218</v>
      </c>
      <c r="Y49">
        <v>-14.266918278498562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1825</v>
      </c>
      <c r="D50">
        <v>1830</v>
      </c>
      <c r="E50">
        <v>1815.15</v>
      </c>
      <c r="F50">
        <v>1825</v>
      </c>
      <c r="G50">
        <f>_xll.TA_TYPPRICE(D50,E50,F50)</f>
        <v>1823.3833333333332</v>
      </c>
      <c r="H50">
        <v>1828.2733551452015</v>
      </c>
      <c r="I50" t="str">
        <f t="shared" si="0"/>
        <v>DOWN</v>
      </c>
      <c r="J50">
        <v>1853.543877482221</v>
      </c>
      <c r="K50">
        <v>1823.2981352301317</v>
      </c>
      <c r="L50" t="str">
        <f t="shared" si="1"/>
        <v>No Confirmation</v>
      </c>
      <c r="M50" t="str">
        <f t="shared" si="2"/>
        <v>No Trend</v>
      </c>
      <c r="N50">
        <v>43.988677886411431</v>
      </c>
      <c r="O50" t="str">
        <f t="shared" si="3"/>
        <v>No Momentum</v>
      </c>
      <c r="P50" t="str">
        <f t="shared" si="4"/>
        <v>No Trend + Momentum</v>
      </c>
      <c r="Q50">
        <f t="shared" si="5"/>
        <v>9.8499999999999091</v>
      </c>
      <c r="R50">
        <f t="shared" si="6"/>
        <v>14.849999999999909</v>
      </c>
      <c r="S50">
        <f t="shared" si="7"/>
        <v>0.66329966329966128</v>
      </c>
      <c r="T50" t="str">
        <f t="shared" si="8"/>
        <v>No Indication</v>
      </c>
      <c r="U50" t="str">
        <f t="shared" si="9"/>
        <v>No T+M+I</v>
      </c>
      <c r="V50">
        <v>1833.0171676826162</v>
      </c>
      <c r="W50">
        <v>1845.1232667482975</v>
      </c>
      <c r="X50">
        <f t="shared" si="10"/>
        <v>-12.106099065681292</v>
      </c>
      <c r="Y50">
        <v>-13.834754435935107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1840</v>
      </c>
      <c r="D51">
        <v>1840</v>
      </c>
      <c r="E51">
        <v>1810</v>
      </c>
      <c r="F51">
        <v>1811</v>
      </c>
      <c r="G51">
        <f>_xll.TA_TYPPRICE(D51,E51,F51)</f>
        <v>1820.3333333333333</v>
      </c>
      <c r="H51">
        <v>1824.3033442392675</v>
      </c>
      <c r="I51" t="str">
        <f t="shared" si="0"/>
        <v>DOWN</v>
      </c>
      <c r="J51">
        <v>1850.5341269306164</v>
      </c>
      <c r="K51">
        <v>1820.3429940678802</v>
      </c>
      <c r="L51" t="str">
        <f t="shared" si="1"/>
        <v>DOWN</v>
      </c>
      <c r="M51" t="str">
        <f t="shared" si="2"/>
        <v>DOWN</v>
      </c>
      <c r="N51">
        <v>34.52090928712154</v>
      </c>
      <c r="O51" t="str">
        <f t="shared" si="3"/>
        <v>DOWN</v>
      </c>
      <c r="P51" t="str">
        <f t="shared" si="4"/>
        <v>DOWN</v>
      </c>
      <c r="Q51">
        <f t="shared" si="5"/>
        <v>1</v>
      </c>
      <c r="R51">
        <f t="shared" si="6"/>
        <v>30</v>
      </c>
      <c r="S51">
        <f t="shared" si="7"/>
        <v>3.3333333333333333E-2</v>
      </c>
      <c r="T51" t="str">
        <f t="shared" si="8"/>
        <v>DOWN</v>
      </c>
      <c r="U51" t="str">
        <f t="shared" si="9"/>
        <v>DOWN</v>
      </c>
      <c r="V51">
        <v>1829.6299111160599</v>
      </c>
      <c r="W51">
        <v>1842.5956173595348</v>
      </c>
      <c r="X51">
        <f t="shared" si="10"/>
        <v>-12.96570624347487</v>
      </c>
      <c r="Y51">
        <v>-13.66094479744306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1829</v>
      </c>
      <c r="D52">
        <v>1829</v>
      </c>
      <c r="E52">
        <v>1810</v>
      </c>
      <c r="F52">
        <v>1810</v>
      </c>
      <c r="G52">
        <f>_xll.TA_TYPPRICE(D52,E52,F52)</f>
        <v>1816.3333333333333</v>
      </c>
      <c r="H52">
        <v>1820.3183387863005</v>
      </c>
      <c r="I52" t="str">
        <f t="shared" si="0"/>
        <v>DOWN</v>
      </c>
      <c r="J52">
        <v>1845.7487653904793</v>
      </c>
      <c r="K52">
        <v>1818.0445509416845</v>
      </c>
      <c r="L52" t="str">
        <f t="shared" si="1"/>
        <v>DOWN</v>
      </c>
      <c r="M52" t="str">
        <f t="shared" si="2"/>
        <v>DOWN</v>
      </c>
      <c r="N52">
        <v>33.8700243635652</v>
      </c>
      <c r="O52" t="str">
        <f t="shared" si="3"/>
        <v>DOWN</v>
      </c>
      <c r="P52" t="str">
        <f t="shared" si="4"/>
        <v>DOWN</v>
      </c>
      <c r="Q52">
        <f t="shared" si="5"/>
        <v>0</v>
      </c>
      <c r="R52">
        <f t="shared" si="6"/>
        <v>19</v>
      </c>
      <c r="S52">
        <f t="shared" si="7"/>
        <v>0</v>
      </c>
      <c r="T52" t="str">
        <f t="shared" si="8"/>
        <v>DOWN</v>
      </c>
      <c r="U52" t="str">
        <f t="shared" si="9"/>
        <v>DOWN</v>
      </c>
      <c r="V52">
        <v>1826.6099247905122</v>
      </c>
      <c r="W52">
        <v>1840.1811271847544</v>
      </c>
      <c r="X52">
        <f t="shared" si="10"/>
        <v>-13.571202394242164</v>
      </c>
      <c r="Y52">
        <v>-13.642996316802881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1813.9</v>
      </c>
      <c r="D53">
        <v>1821.7</v>
      </c>
      <c r="E53">
        <v>1791</v>
      </c>
      <c r="F53">
        <v>1803</v>
      </c>
      <c r="G53">
        <f>_xll.TA_TYPPRICE(D53,E53,F53)</f>
        <v>1805.2333333333333</v>
      </c>
      <c r="H53">
        <v>1812.7758360598168</v>
      </c>
      <c r="I53" t="str">
        <f t="shared" si="0"/>
        <v>DOWN</v>
      </c>
      <c r="J53">
        <v>1840.4045953037062</v>
      </c>
      <c r="K53">
        <v>1812.0346507324214</v>
      </c>
      <c r="L53" t="str">
        <f t="shared" si="1"/>
        <v>DOWN</v>
      </c>
      <c r="M53" t="str">
        <f t="shared" si="2"/>
        <v>DOWN</v>
      </c>
      <c r="N53">
        <v>29.07349335414338</v>
      </c>
      <c r="O53" t="str">
        <f t="shared" si="3"/>
        <v>DOWN</v>
      </c>
      <c r="P53" t="str">
        <f t="shared" si="4"/>
        <v>DOWN</v>
      </c>
      <c r="Q53">
        <f t="shared" si="5"/>
        <v>12</v>
      </c>
      <c r="R53">
        <f t="shared" si="6"/>
        <v>30.700000000000045</v>
      </c>
      <c r="S53">
        <f t="shared" si="7"/>
        <v>0.39087947882736096</v>
      </c>
      <c r="T53" t="str">
        <f t="shared" si="8"/>
        <v>No Indication</v>
      </c>
      <c r="U53" t="str">
        <f t="shared" si="9"/>
        <v>No T+M+I</v>
      </c>
      <c r="V53">
        <v>1822.977628668895</v>
      </c>
      <c r="W53">
        <v>1837.4269696155134</v>
      </c>
      <c r="X53">
        <f t="shared" si="10"/>
        <v>-14.449340946618349</v>
      </c>
      <c r="Y53">
        <v>-13.804265242765975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1826</v>
      </c>
      <c r="D54">
        <v>1827</v>
      </c>
      <c r="E54">
        <v>1806.05</v>
      </c>
      <c r="F54">
        <v>1812</v>
      </c>
      <c r="G54">
        <f>_xll.TA_TYPPRICE(D54,E54,F54)</f>
        <v>1815.0166666666667</v>
      </c>
      <c r="H54">
        <v>1813.8962513632418</v>
      </c>
      <c r="I54" t="str">
        <f t="shared" si="0"/>
        <v>DOWN</v>
      </c>
      <c r="J54">
        <v>1837.4257963473269</v>
      </c>
      <c r="K54">
        <v>1810.7047283474387</v>
      </c>
      <c r="L54" t="str">
        <f t="shared" si="1"/>
        <v>No Confirmation</v>
      </c>
      <c r="M54" t="str">
        <f t="shared" si="2"/>
        <v>No Trend</v>
      </c>
      <c r="N54">
        <v>42.223290028853299</v>
      </c>
      <c r="O54" t="str">
        <f t="shared" si="3"/>
        <v>No Momentum</v>
      </c>
      <c r="P54" t="str">
        <f t="shared" si="4"/>
        <v>No Trend + Momentum</v>
      </c>
      <c r="Q54">
        <f t="shared" si="5"/>
        <v>5.9500000000000455</v>
      </c>
      <c r="R54">
        <f t="shared" si="6"/>
        <v>20.950000000000045</v>
      </c>
      <c r="S54">
        <f t="shared" si="7"/>
        <v>0.28400954653938104</v>
      </c>
      <c r="T54" t="str">
        <f t="shared" si="8"/>
        <v>No Indication</v>
      </c>
      <c r="U54" t="str">
        <f t="shared" si="9"/>
        <v>No T+M+I</v>
      </c>
      <c r="V54">
        <v>1821.2887627198343</v>
      </c>
      <c r="W54">
        <v>1835.5434903847347</v>
      </c>
      <c r="X54">
        <f t="shared" si="10"/>
        <v>-14.254727664900429</v>
      </c>
      <c r="Y54">
        <v>-13.894357727192865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1847.95</v>
      </c>
      <c r="D55">
        <v>1847.95</v>
      </c>
      <c r="E55">
        <v>1799.7</v>
      </c>
      <c r="F55">
        <v>1803</v>
      </c>
      <c r="G55">
        <f>_xll.TA_TYPPRICE(D55,E55,F55)</f>
        <v>1816.8833333333332</v>
      </c>
      <c r="H55">
        <v>1815.3897923482875</v>
      </c>
      <c r="I55" t="str">
        <f t="shared" si="0"/>
        <v>DOWN</v>
      </c>
      <c r="J55">
        <v>1839.7645082701431</v>
      </c>
      <c r="K55">
        <v>1808.259233159119</v>
      </c>
      <c r="L55" t="str">
        <f t="shared" si="1"/>
        <v>DOWN</v>
      </c>
      <c r="M55" t="str">
        <f t="shared" si="2"/>
        <v>DOWN</v>
      </c>
      <c r="N55">
        <v>34.27909602681158</v>
      </c>
      <c r="O55" t="str">
        <f t="shared" si="3"/>
        <v>DOWN</v>
      </c>
      <c r="P55" t="str">
        <f t="shared" si="4"/>
        <v>DOWN</v>
      </c>
      <c r="Q55">
        <f t="shared" si="5"/>
        <v>3.2999999999999545</v>
      </c>
      <c r="R55">
        <f t="shared" si="6"/>
        <v>48.25</v>
      </c>
      <c r="S55">
        <f t="shared" si="7"/>
        <v>6.8393782383418741E-2</v>
      </c>
      <c r="T55" t="str">
        <f t="shared" si="8"/>
        <v>DOWN</v>
      </c>
      <c r="U55" t="str">
        <f t="shared" si="9"/>
        <v>DOWN</v>
      </c>
      <c r="V55">
        <v>1818.4751069167828</v>
      </c>
      <c r="W55">
        <v>1833.1328614673469</v>
      </c>
      <c r="X55">
        <f t="shared" si="10"/>
        <v>-14.65775455056405</v>
      </c>
      <c r="Y55">
        <v>-14.047037091867102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1825</v>
      </c>
      <c r="D56">
        <v>1825</v>
      </c>
      <c r="E56">
        <v>1780</v>
      </c>
      <c r="F56">
        <v>1785</v>
      </c>
      <c r="G56">
        <f>_xll.TA_TYPPRICE(D56,E56,F56)</f>
        <v>1796.6666666666667</v>
      </c>
      <c r="H56">
        <v>1806.0282295074771</v>
      </c>
      <c r="I56" t="str">
        <f t="shared" si="0"/>
        <v>DOWN</v>
      </c>
      <c r="J56">
        <v>1836.4835064323336</v>
      </c>
      <c r="K56">
        <v>1801.9794035682037</v>
      </c>
      <c r="L56" t="str">
        <f t="shared" si="1"/>
        <v>DOWN</v>
      </c>
      <c r="M56" t="str">
        <f t="shared" si="2"/>
        <v>DOWN</v>
      </c>
      <c r="N56">
        <v>23.31327649897764</v>
      </c>
      <c r="O56" t="str">
        <f t="shared" si="3"/>
        <v>DOWN</v>
      </c>
      <c r="P56" t="str">
        <f t="shared" si="4"/>
        <v>DOWN</v>
      </c>
      <c r="Q56">
        <f t="shared" si="5"/>
        <v>5</v>
      </c>
      <c r="R56">
        <f t="shared" si="6"/>
        <v>45</v>
      </c>
      <c r="S56">
        <f t="shared" si="7"/>
        <v>0.1111111111111111</v>
      </c>
      <c r="T56" t="str">
        <f t="shared" si="8"/>
        <v>DOWN</v>
      </c>
      <c r="U56" t="str">
        <f t="shared" si="9"/>
        <v>DOWN</v>
      </c>
      <c r="V56">
        <v>1813.3250904680469</v>
      </c>
      <c r="W56">
        <v>1829.5674643216175</v>
      </c>
      <c r="X56">
        <f t="shared" si="10"/>
        <v>-16.242373853570598</v>
      </c>
      <c r="Y56">
        <v>-14.4861044442078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1805.05</v>
      </c>
      <c r="D57">
        <v>1858.9</v>
      </c>
      <c r="E57">
        <v>1793.95</v>
      </c>
      <c r="F57">
        <v>1796</v>
      </c>
      <c r="G57">
        <f>_xll.TA_TYPPRICE(D57,E57,F57)</f>
        <v>1816.2833333333335</v>
      </c>
      <c r="H57">
        <v>1811.1557814204052</v>
      </c>
      <c r="I57" t="str">
        <f t="shared" si="0"/>
        <v>DOWN</v>
      </c>
      <c r="J57">
        <v>1841.4649494473706</v>
      </c>
      <c r="K57">
        <v>1800.1950916641583</v>
      </c>
      <c r="L57" t="str">
        <f t="shared" si="1"/>
        <v>DOWN</v>
      </c>
      <c r="M57" t="str">
        <f t="shared" si="2"/>
        <v>DOWN</v>
      </c>
      <c r="N57">
        <v>38.372887283771071</v>
      </c>
      <c r="O57" t="str">
        <f t="shared" si="3"/>
        <v>DOWN</v>
      </c>
      <c r="P57" t="str">
        <f t="shared" si="4"/>
        <v>DOWN</v>
      </c>
      <c r="Q57">
        <f t="shared" si="5"/>
        <v>2.0499999999999545</v>
      </c>
      <c r="R57">
        <f t="shared" si="6"/>
        <v>64.950000000000045</v>
      </c>
      <c r="S57">
        <f t="shared" si="7"/>
        <v>3.1562740569668256E-2</v>
      </c>
      <c r="T57" t="str">
        <f t="shared" si="8"/>
        <v>DOWN</v>
      </c>
      <c r="U57" t="str">
        <f t="shared" si="9"/>
        <v>DOWN</v>
      </c>
      <c r="V57">
        <v>1810.6596919345013</v>
      </c>
      <c r="W57">
        <v>1827.0809854829793</v>
      </c>
      <c r="X57">
        <f t="shared" si="10"/>
        <v>-16.421293548477934</v>
      </c>
      <c r="Y57">
        <v>-14.873142265061826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1795</v>
      </c>
      <c r="D58">
        <v>1823.95</v>
      </c>
      <c r="E58">
        <v>1795</v>
      </c>
      <c r="F58">
        <v>1816</v>
      </c>
      <c r="G58">
        <f>_xll.TA_TYPPRICE(D58,E58,F58)</f>
        <v>1811.6499999999999</v>
      </c>
      <c r="H58">
        <v>1811.4028907102024</v>
      </c>
      <c r="I58" t="str">
        <f t="shared" si="0"/>
        <v>UP</v>
      </c>
      <c r="J58">
        <v>1837.5727384590659</v>
      </c>
      <c r="K58">
        <v>1799.0406268499009</v>
      </c>
      <c r="L58" t="str">
        <f t="shared" si="1"/>
        <v>No Confirmation</v>
      </c>
      <c r="M58" t="str">
        <f t="shared" si="2"/>
        <v>No Trend</v>
      </c>
      <c r="N58">
        <v>57.390237431779155</v>
      </c>
      <c r="O58" t="str">
        <f t="shared" si="3"/>
        <v>No Momentum</v>
      </c>
      <c r="P58" t="str">
        <f t="shared" si="4"/>
        <v>No Trend + Momentum</v>
      </c>
      <c r="Q58">
        <f t="shared" si="5"/>
        <v>21</v>
      </c>
      <c r="R58">
        <f t="shared" si="6"/>
        <v>28.950000000000045</v>
      </c>
      <c r="S58">
        <f t="shared" si="7"/>
        <v>0.72538860103626834</v>
      </c>
      <c r="T58" t="str">
        <f t="shared" si="8"/>
        <v>No Indication</v>
      </c>
      <c r="U58" t="str">
        <f t="shared" si="9"/>
        <v>No T+M+I</v>
      </c>
      <c r="V58">
        <v>1811.4812777907318</v>
      </c>
      <c r="W58">
        <v>1826.2601717434993</v>
      </c>
      <c r="X58">
        <f t="shared" si="10"/>
        <v>-14.778893952767476</v>
      </c>
      <c r="Y58">
        <v>-14.854292602602957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1825</v>
      </c>
      <c r="D59">
        <v>1827</v>
      </c>
      <c r="E59">
        <v>1790.5</v>
      </c>
      <c r="F59">
        <v>1795</v>
      </c>
      <c r="G59">
        <f>_xll.TA_TYPPRICE(D59,E59,F59)</f>
        <v>1804.1666666666667</v>
      </c>
      <c r="H59">
        <v>1807.7847786884345</v>
      </c>
      <c r="I59" t="str">
        <f t="shared" si="0"/>
        <v>DOWN</v>
      </c>
      <c r="J59">
        <v>1835.2232410237179</v>
      </c>
      <c r="K59">
        <v>1797.1427097721453</v>
      </c>
      <c r="L59" t="str">
        <f t="shared" si="1"/>
        <v>DOWN</v>
      </c>
      <c r="M59" t="str">
        <f t="shared" si="2"/>
        <v>DOWN</v>
      </c>
      <c r="N59">
        <v>40.846534859337808</v>
      </c>
      <c r="O59" t="str">
        <f t="shared" si="3"/>
        <v>No Momentum</v>
      </c>
      <c r="P59" t="str">
        <f t="shared" si="4"/>
        <v>No Trend + Momentum</v>
      </c>
      <c r="Q59">
        <f t="shared" si="5"/>
        <v>4.5</v>
      </c>
      <c r="R59">
        <f t="shared" si="6"/>
        <v>36.5</v>
      </c>
      <c r="S59">
        <f t="shared" si="7"/>
        <v>0.12328767123287671</v>
      </c>
      <c r="T59" t="str">
        <f t="shared" si="8"/>
        <v>DOWN</v>
      </c>
      <c r="U59" t="str">
        <f t="shared" si="9"/>
        <v>No T+M+I</v>
      </c>
      <c r="V59">
        <v>1808.9456965921577</v>
      </c>
      <c r="W59">
        <v>1823.944603466203</v>
      </c>
      <c r="X59">
        <f t="shared" si="10"/>
        <v>-14.99890687404536</v>
      </c>
      <c r="Y59">
        <v>-14.883215456891438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1800.9</v>
      </c>
      <c r="D60">
        <v>1810.45</v>
      </c>
      <c r="E60">
        <v>1756.55</v>
      </c>
      <c r="F60">
        <v>1770</v>
      </c>
      <c r="G60">
        <f>_xll.TA_TYPPRICE(D60,E60,F60)</f>
        <v>1779</v>
      </c>
      <c r="H60">
        <v>1793.3923893442172</v>
      </c>
      <c r="I60" t="str">
        <f t="shared" si="0"/>
        <v>DOWN</v>
      </c>
      <c r="J60">
        <v>1829.7180763517806</v>
      </c>
      <c r="K60">
        <v>1788.1221076005575</v>
      </c>
      <c r="L60" t="str">
        <f t="shared" si="1"/>
        <v>DOWN</v>
      </c>
      <c r="M60" t="str">
        <f t="shared" si="2"/>
        <v>DOWN</v>
      </c>
      <c r="N60">
        <v>28.584628971731863</v>
      </c>
      <c r="O60" t="str">
        <f t="shared" si="3"/>
        <v>DOWN</v>
      </c>
      <c r="P60" t="str">
        <f t="shared" si="4"/>
        <v>DOWN</v>
      </c>
      <c r="Q60">
        <f t="shared" si="5"/>
        <v>13.450000000000045</v>
      </c>
      <c r="R60">
        <f t="shared" si="6"/>
        <v>53.900000000000091</v>
      </c>
      <c r="S60">
        <f t="shared" si="7"/>
        <v>0.24953617810760712</v>
      </c>
      <c r="T60" t="str">
        <f t="shared" si="8"/>
        <v>No Indication</v>
      </c>
      <c r="U60" t="str">
        <f t="shared" si="9"/>
        <v>No T+M+I</v>
      </c>
      <c r="V60">
        <v>1802.9540509625949</v>
      </c>
      <c r="W60">
        <v>1819.948706913151</v>
      </c>
      <c r="X60">
        <f t="shared" si="10"/>
        <v>-16.99465595055608</v>
      </c>
      <c r="Y60">
        <v>-15.305503555624366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1770</v>
      </c>
      <c r="D61">
        <v>1797.3</v>
      </c>
      <c r="E61">
        <v>1762.55</v>
      </c>
      <c r="F61">
        <v>1790</v>
      </c>
      <c r="G61">
        <f>_xll.TA_TYPPRICE(D61,E61,F61)</f>
        <v>1783.2833333333335</v>
      </c>
      <c r="H61">
        <v>1788.3378613387754</v>
      </c>
      <c r="I61" t="str">
        <f t="shared" si="0"/>
        <v>UP</v>
      </c>
      <c r="J61">
        <v>1822.5140593847182</v>
      </c>
      <c r="K61">
        <v>1782.4394170226558</v>
      </c>
      <c r="L61" t="str">
        <f t="shared" si="1"/>
        <v>No Confirmation</v>
      </c>
      <c r="M61" t="str">
        <f t="shared" si="2"/>
        <v>No Trend</v>
      </c>
      <c r="N61">
        <v>45.073317891251264</v>
      </c>
      <c r="O61" t="str">
        <f t="shared" si="3"/>
        <v>No Momentum</v>
      </c>
      <c r="P61" t="str">
        <f t="shared" si="4"/>
        <v>No Trend + Momentum</v>
      </c>
      <c r="Q61">
        <f t="shared" si="5"/>
        <v>27.450000000000045</v>
      </c>
      <c r="R61">
        <f t="shared" si="6"/>
        <v>34.75</v>
      </c>
      <c r="S61">
        <f t="shared" si="7"/>
        <v>0.78992805755395812</v>
      </c>
      <c r="T61" t="str">
        <f t="shared" si="8"/>
        <v>No Indication</v>
      </c>
      <c r="U61" t="str">
        <f t="shared" si="9"/>
        <v>No T+M+I</v>
      </c>
      <c r="V61">
        <v>1800.9611200452725</v>
      </c>
      <c r="W61">
        <v>1817.7302841788435</v>
      </c>
      <c r="X61">
        <f t="shared" si="10"/>
        <v>-16.769164133570939</v>
      </c>
      <c r="Y61">
        <v>-15.598235671213681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1809.95</v>
      </c>
      <c r="D62">
        <v>1809.95</v>
      </c>
      <c r="E62">
        <v>1750</v>
      </c>
      <c r="F62">
        <v>1773</v>
      </c>
      <c r="G62">
        <f>_xll.TA_TYPPRICE(D62,E62,F62)</f>
        <v>1777.6499999999999</v>
      </c>
      <c r="H62">
        <v>1782.9939306693877</v>
      </c>
      <c r="I62" t="str">
        <f t="shared" si="0"/>
        <v>DOWN</v>
      </c>
      <c r="J62">
        <v>1819.7220461881141</v>
      </c>
      <c r="K62">
        <v>1775.2306576842877</v>
      </c>
      <c r="L62" t="str">
        <f t="shared" si="1"/>
        <v>DOWN</v>
      </c>
      <c r="M62" t="str">
        <f t="shared" si="2"/>
        <v>DOWN</v>
      </c>
      <c r="N62">
        <v>36.19432270348689</v>
      </c>
      <c r="O62" t="str">
        <f t="shared" si="3"/>
        <v>DOWN</v>
      </c>
      <c r="P62" t="str">
        <f t="shared" si="4"/>
        <v>DOWN</v>
      </c>
      <c r="Q62">
        <f t="shared" si="5"/>
        <v>23</v>
      </c>
      <c r="R62">
        <f t="shared" si="6"/>
        <v>59.950000000000045</v>
      </c>
      <c r="S62">
        <f t="shared" si="7"/>
        <v>0.3836530442035026</v>
      </c>
      <c r="T62" t="str">
        <f t="shared" si="8"/>
        <v>No Indication</v>
      </c>
      <c r="U62" t="str">
        <f t="shared" si="9"/>
        <v>No T+M+I</v>
      </c>
      <c r="V62">
        <v>1796.6594092690768</v>
      </c>
      <c r="W62">
        <v>1814.4169297952255</v>
      </c>
      <c r="X62">
        <f t="shared" si="10"/>
        <v>-17.75752052614871</v>
      </c>
      <c r="Y62">
        <v>-16.030092642200685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1773</v>
      </c>
      <c r="D63">
        <v>1833</v>
      </c>
      <c r="E63">
        <v>1773</v>
      </c>
      <c r="F63">
        <v>1810</v>
      </c>
      <c r="G63">
        <f>_xll.TA_TYPPRICE(D63,E63,F63)</f>
        <v>1805.3333333333333</v>
      </c>
      <c r="H63">
        <v>1794.1636320013604</v>
      </c>
      <c r="I63" t="str">
        <f t="shared" si="0"/>
        <v>UP</v>
      </c>
      <c r="J63">
        <v>1822.6727025907553</v>
      </c>
      <c r="K63">
        <v>1774.7349559766683</v>
      </c>
      <c r="L63" t="str">
        <f t="shared" si="1"/>
        <v>No Confirmation</v>
      </c>
      <c r="M63" t="str">
        <f t="shared" si="2"/>
        <v>No Trend</v>
      </c>
      <c r="N63">
        <v>58.457920269372543</v>
      </c>
      <c r="O63" t="str">
        <f t="shared" si="3"/>
        <v>No Momentum</v>
      </c>
      <c r="P63" t="str">
        <f t="shared" si="4"/>
        <v>No Trend + Momentum</v>
      </c>
      <c r="Q63">
        <f t="shared" si="5"/>
        <v>37</v>
      </c>
      <c r="R63">
        <f t="shared" si="6"/>
        <v>60</v>
      </c>
      <c r="S63">
        <f t="shared" si="7"/>
        <v>0.6166666666666667</v>
      </c>
      <c r="T63" t="str">
        <f t="shared" si="8"/>
        <v>No Indication</v>
      </c>
      <c r="U63" t="str">
        <f t="shared" si="9"/>
        <v>No T+M+I</v>
      </c>
      <c r="V63">
        <v>1798.7118078430651</v>
      </c>
      <c r="W63">
        <v>1814.0897498103941</v>
      </c>
      <c r="X63">
        <f t="shared" si="10"/>
        <v>-15.377941967328979</v>
      </c>
      <c r="Y63">
        <v>-15.899662507226344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1814.95</v>
      </c>
      <c r="D64">
        <v>1816.45</v>
      </c>
      <c r="E64">
        <v>1791</v>
      </c>
      <c r="F64">
        <v>1800</v>
      </c>
      <c r="G64">
        <f>_xll.TA_TYPPRICE(D64,E64,F64)</f>
        <v>1802.4833333333333</v>
      </c>
      <c r="H64">
        <v>1798.323482667347</v>
      </c>
      <c r="I64" t="str">
        <f t="shared" si="0"/>
        <v>UP</v>
      </c>
      <c r="J64">
        <v>1821.2898797928096</v>
      </c>
      <c r="K64">
        <v>1778.3494102040754</v>
      </c>
      <c r="L64" t="str">
        <f t="shared" si="1"/>
        <v>No Confirmation</v>
      </c>
      <c r="M64" t="str">
        <f t="shared" si="2"/>
        <v>No Trend</v>
      </c>
      <c r="N64">
        <v>52.293502801869629</v>
      </c>
      <c r="O64" t="str">
        <f t="shared" si="3"/>
        <v>No Momentum</v>
      </c>
      <c r="P64" t="str">
        <f t="shared" si="4"/>
        <v>No Trend + Momentum</v>
      </c>
      <c r="Q64">
        <f t="shared" si="5"/>
        <v>9</v>
      </c>
      <c r="R64">
        <f t="shared" si="6"/>
        <v>25.450000000000045</v>
      </c>
      <c r="S64">
        <f t="shared" si="7"/>
        <v>0.35363457760314276</v>
      </c>
      <c r="T64" t="str">
        <f t="shared" si="8"/>
        <v>No Indication</v>
      </c>
      <c r="U64" t="str">
        <f t="shared" si="9"/>
        <v>No T+M+I</v>
      </c>
      <c r="V64">
        <v>1798.9099912518243</v>
      </c>
      <c r="W64">
        <v>1813.0460646392537</v>
      </c>
      <c r="X64">
        <f t="shared" si="10"/>
        <v>-14.136073387429406</v>
      </c>
      <c r="Y64">
        <v>-15.546944683266956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1802</v>
      </c>
      <c r="D65">
        <v>1805</v>
      </c>
      <c r="E65">
        <v>1772.9</v>
      </c>
      <c r="F65">
        <v>1781.05</v>
      </c>
      <c r="G65">
        <f>_xll.TA_TYPPRICE(D65,E65,F65)</f>
        <v>1786.3166666666666</v>
      </c>
      <c r="H65">
        <v>1792.3200746670068</v>
      </c>
      <c r="I65" t="str">
        <f t="shared" si="0"/>
        <v>DOWN</v>
      </c>
      <c r="J65">
        <v>1817.6699065055186</v>
      </c>
      <c r="K65">
        <v>1777.1384301587254</v>
      </c>
      <c r="L65" t="str">
        <f t="shared" si="1"/>
        <v>No Confirmation</v>
      </c>
      <c r="M65" t="str">
        <f t="shared" si="2"/>
        <v>No Trend</v>
      </c>
      <c r="N65">
        <v>41.84196913464929</v>
      </c>
      <c r="O65" t="str">
        <f t="shared" si="3"/>
        <v>No Momentum</v>
      </c>
      <c r="P65" t="str">
        <f t="shared" si="4"/>
        <v>No Trend + Momentum</v>
      </c>
      <c r="Q65">
        <f t="shared" si="5"/>
        <v>8.1499999999998636</v>
      </c>
      <c r="R65">
        <f t="shared" si="6"/>
        <v>32.099999999999909</v>
      </c>
      <c r="S65">
        <f t="shared" si="7"/>
        <v>0.25389408099688121</v>
      </c>
      <c r="T65" t="str">
        <f t="shared" si="8"/>
        <v>No Indication</v>
      </c>
      <c r="U65" t="str">
        <f t="shared" si="9"/>
        <v>No T+M+I</v>
      </c>
      <c r="V65">
        <v>1796.1623002900051</v>
      </c>
      <c r="W65">
        <v>1810.6759857770867</v>
      </c>
      <c r="X65">
        <f t="shared" si="10"/>
        <v>-14.513685487081602</v>
      </c>
      <c r="Y65">
        <v>-15.340292844029886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1808</v>
      </c>
      <c r="D66">
        <v>1815.95</v>
      </c>
      <c r="E66">
        <v>1775</v>
      </c>
      <c r="F66">
        <v>1790</v>
      </c>
      <c r="G66">
        <f>_xll.TA_TYPPRICE(D66,E66,F66)</f>
        <v>1793.6499999999999</v>
      </c>
      <c r="H66">
        <v>1792.9850373335034</v>
      </c>
      <c r="I66" t="str">
        <f t="shared" si="0"/>
        <v>DOWN</v>
      </c>
      <c r="J66">
        <v>1817.2877050598479</v>
      </c>
      <c r="K66">
        <v>1776.6632234567865</v>
      </c>
      <c r="L66" t="str">
        <f t="shared" si="1"/>
        <v>No Confirmation</v>
      </c>
      <c r="M66" t="str">
        <f t="shared" si="2"/>
        <v>No Trend</v>
      </c>
      <c r="N66">
        <v>47.979967187514731</v>
      </c>
      <c r="O66" t="str">
        <f t="shared" si="3"/>
        <v>No Momentum</v>
      </c>
      <c r="P66" t="str">
        <f t="shared" si="4"/>
        <v>No Trend + Momentum</v>
      </c>
      <c r="Q66">
        <f t="shared" si="5"/>
        <v>15</v>
      </c>
      <c r="R66">
        <f t="shared" si="6"/>
        <v>40.950000000000045</v>
      </c>
      <c r="S66">
        <f t="shared" si="7"/>
        <v>0.36630036630036589</v>
      </c>
      <c r="T66" t="str">
        <f t="shared" si="8"/>
        <v>No Indication</v>
      </c>
      <c r="U66" t="str">
        <f t="shared" si="9"/>
        <v>No T+M+I</v>
      </c>
      <c r="V66">
        <v>1795.2142540915427</v>
      </c>
      <c r="W66">
        <v>1809.1444312750803</v>
      </c>
      <c r="X66">
        <f t="shared" si="10"/>
        <v>-13.93017718353758</v>
      </c>
      <c r="Y66">
        <v>-15.058269711931425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1776</v>
      </c>
      <c r="D67">
        <v>1810.3</v>
      </c>
      <c r="E67">
        <v>1754.05</v>
      </c>
      <c r="F67">
        <v>1762.8</v>
      </c>
      <c r="G67">
        <f>_xll.TA_TYPPRICE(D67,E67,F67)</f>
        <v>1775.7166666666665</v>
      </c>
      <c r="H67">
        <v>1784.3508520000851</v>
      </c>
      <c r="I67" t="str">
        <f t="shared" ref="I67:I82" si="20">IF(F67&gt;H67,"UP","DOWN")</f>
        <v>DOWN</v>
      </c>
      <c r="J67">
        <v>1815.7348817132149</v>
      </c>
      <c r="K67">
        <v>1771.6380626886116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34.248555379903792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8.75</v>
      </c>
      <c r="R67">
        <f t="shared" ref="R67:R82" si="26">D67-E67</f>
        <v>56.25</v>
      </c>
      <c r="S67">
        <f t="shared" ref="S67:S82" si="27">Q67/R67</f>
        <v>0.15555555555555556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1790.227445769767</v>
      </c>
      <c r="W67">
        <v>1805.711510439889</v>
      </c>
      <c r="X67">
        <f t="shared" ref="X67:X82" si="30">V67-W67</f>
        <v>-15.484064670122052</v>
      </c>
      <c r="Y67">
        <v>-15.143428703569551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1798</v>
      </c>
      <c r="D68">
        <v>1798</v>
      </c>
      <c r="E68">
        <v>1750</v>
      </c>
      <c r="F68">
        <v>1759</v>
      </c>
      <c r="G68">
        <f>_xll.TA_TYPPRICE(D68,E68,F68)</f>
        <v>1769</v>
      </c>
      <c r="H68">
        <v>1776.6754260000425</v>
      </c>
      <c r="I68" t="str">
        <f t="shared" si="20"/>
        <v>DOWN</v>
      </c>
      <c r="J68">
        <v>1811.793796888056</v>
      </c>
      <c r="K68">
        <v>1766.8296043133646</v>
      </c>
      <c r="L68" t="str">
        <f t="shared" si="21"/>
        <v>DOWN</v>
      </c>
      <c r="M68" t="str">
        <f t="shared" si="22"/>
        <v>DOWN</v>
      </c>
      <c r="N68">
        <v>32.618351368135571</v>
      </c>
      <c r="O68" t="str">
        <f t="shared" si="23"/>
        <v>DOWN</v>
      </c>
      <c r="P68" t="str">
        <f t="shared" si="24"/>
        <v>DOWN</v>
      </c>
      <c r="Q68">
        <f t="shared" si="25"/>
        <v>9</v>
      </c>
      <c r="R68">
        <f t="shared" si="26"/>
        <v>48</v>
      </c>
      <c r="S68">
        <f t="shared" si="27"/>
        <v>0.1875</v>
      </c>
      <c r="T68" t="str">
        <f t="shared" si="28"/>
        <v>DOWN</v>
      </c>
      <c r="U68" t="str">
        <f t="shared" si="29"/>
        <v>DOWN</v>
      </c>
      <c r="V68">
        <v>1785.4232233436489</v>
      </c>
      <c r="W68">
        <v>1802.2513985554529</v>
      </c>
      <c r="X68">
        <f t="shared" si="30"/>
        <v>-16.828175211803909</v>
      </c>
      <c r="Y68">
        <v>-15.480378005216423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1737.4</v>
      </c>
      <c r="D69">
        <v>1810</v>
      </c>
      <c r="E69">
        <v>1733.4</v>
      </c>
      <c r="F69">
        <v>1800.05</v>
      </c>
      <c r="G69">
        <f>_xll.TA_TYPPRICE(D69,E69,F69)</f>
        <v>1781.1499999999999</v>
      </c>
      <c r="H69">
        <v>1778.9127130000211</v>
      </c>
      <c r="I69" t="str">
        <f t="shared" si="20"/>
        <v>UP</v>
      </c>
      <c r="J69">
        <v>1811.395175357377</v>
      </c>
      <c r="K69">
        <v>1759.4008033548391</v>
      </c>
      <c r="L69" t="str">
        <f t="shared" si="21"/>
        <v>No Confirmation</v>
      </c>
      <c r="M69" t="str">
        <f t="shared" si="22"/>
        <v>No Trend</v>
      </c>
      <c r="N69">
        <v>58.982304638478034</v>
      </c>
      <c r="O69" t="str">
        <f t="shared" si="23"/>
        <v>No Momentum</v>
      </c>
      <c r="P69" t="str">
        <f t="shared" si="24"/>
        <v>No Trend + Momentum</v>
      </c>
      <c r="Q69">
        <f t="shared" si="25"/>
        <v>66.649999999999864</v>
      </c>
      <c r="R69">
        <f t="shared" si="26"/>
        <v>76.599999999999909</v>
      </c>
      <c r="S69">
        <f t="shared" si="27"/>
        <v>0.87010443864229692</v>
      </c>
      <c r="T69" t="str">
        <f t="shared" si="28"/>
        <v>UP</v>
      </c>
      <c r="U69" t="str">
        <f t="shared" si="29"/>
        <v>No T+M+I</v>
      </c>
      <c r="V69">
        <v>1787.6734966753952</v>
      </c>
      <c r="W69">
        <v>1802.0883319957898</v>
      </c>
      <c r="X69">
        <f t="shared" si="30"/>
        <v>-14.414835320394559</v>
      </c>
      <c r="Y69">
        <v>-15.267269468252049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1781</v>
      </c>
      <c r="D70">
        <v>1822.5</v>
      </c>
      <c r="E70">
        <v>1770</v>
      </c>
      <c r="F70">
        <v>1800</v>
      </c>
      <c r="G70">
        <f>_xll.TA_TYPPRICE(D70,E70,F70)</f>
        <v>1797.5</v>
      </c>
      <c r="H70">
        <v>1788.2063565000105</v>
      </c>
      <c r="I70" t="str">
        <f t="shared" si="20"/>
        <v>UP</v>
      </c>
      <c r="J70">
        <v>1813.8629141668487</v>
      </c>
      <c r="K70">
        <v>1761.7561803870972</v>
      </c>
      <c r="L70" t="str">
        <f t="shared" si="21"/>
        <v>No Confirmation</v>
      </c>
      <c r="M70" t="str">
        <f t="shared" si="22"/>
        <v>No Trend</v>
      </c>
      <c r="N70">
        <v>58.947189138426182</v>
      </c>
      <c r="O70" t="str">
        <f t="shared" si="23"/>
        <v>No Momentum</v>
      </c>
      <c r="P70" t="str">
        <f t="shared" si="24"/>
        <v>No Trend + Momentum</v>
      </c>
      <c r="Q70">
        <f t="shared" si="25"/>
        <v>30</v>
      </c>
      <c r="R70">
        <f t="shared" si="26"/>
        <v>52.5</v>
      </c>
      <c r="S70">
        <f t="shared" si="27"/>
        <v>0.5714285714285714</v>
      </c>
      <c r="T70" t="str">
        <f t="shared" si="28"/>
        <v>No Indication</v>
      </c>
      <c r="U70" t="str">
        <f t="shared" si="29"/>
        <v>No T+M+I</v>
      </c>
      <c r="V70">
        <v>1789.5698818022574</v>
      </c>
      <c r="W70">
        <v>1801.9336407368423</v>
      </c>
      <c r="X70">
        <f t="shared" si="30"/>
        <v>-12.363758934584894</v>
      </c>
      <c r="Y70">
        <v>-14.686567361518618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1803</v>
      </c>
      <c r="D71">
        <v>1810</v>
      </c>
      <c r="E71">
        <v>1775</v>
      </c>
      <c r="F71">
        <v>1807.9</v>
      </c>
      <c r="G71">
        <f>_xll.TA_TYPPRICE(D71,E71,F71)</f>
        <v>1797.6333333333332</v>
      </c>
      <c r="H71">
        <v>1792.919844916672</v>
      </c>
      <c r="I71" t="str">
        <f t="shared" si="20"/>
        <v>UP</v>
      </c>
      <c r="J71">
        <v>1813.004488796438</v>
      </c>
      <c r="K71">
        <v>1764.6992514121866</v>
      </c>
      <c r="L71" t="str">
        <f t="shared" si="21"/>
        <v>No Confirmation</v>
      </c>
      <c r="M71" t="str">
        <f t="shared" si="22"/>
        <v>No Trend</v>
      </c>
      <c r="N71">
        <v>63.266429413598203</v>
      </c>
      <c r="O71" t="str">
        <f t="shared" si="23"/>
        <v>UP</v>
      </c>
      <c r="P71" t="str">
        <f t="shared" si="24"/>
        <v>No Trend + Momentum</v>
      </c>
      <c r="Q71">
        <f t="shared" si="25"/>
        <v>32.900000000000091</v>
      </c>
      <c r="R71">
        <f t="shared" si="26"/>
        <v>35</v>
      </c>
      <c r="S71">
        <f t="shared" si="27"/>
        <v>0.94000000000000261</v>
      </c>
      <c r="T71" t="str">
        <f t="shared" si="28"/>
        <v>UP</v>
      </c>
      <c r="U71" t="str">
        <f t="shared" si="29"/>
        <v>No T+M+I</v>
      </c>
      <c r="V71">
        <v>1792.3898999865255</v>
      </c>
      <c r="W71">
        <v>1802.3755932748541</v>
      </c>
      <c r="X71">
        <f t="shared" si="30"/>
        <v>-9.9856932883285481</v>
      </c>
      <c r="Y71">
        <v>-13.746392546880603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1775.2</v>
      </c>
      <c r="D72">
        <v>1808.9</v>
      </c>
      <c r="E72">
        <v>1775.2</v>
      </c>
      <c r="F72">
        <v>1805.95</v>
      </c>
      <c r="G72">
        <f>_xll.TA_TYPPRICE(D72,E72,F72)</f>
        <v>1796.6833333333334</v>
      </c>
      <c r="H72">
        <v>1794.8015891250027</v>
      </c>
      <c r="I72" t="str">
        <f t="shared" si="20"/>
        <v>UP</v>
      </c>
      <c r="J72">
        <v>1812.0923801750073</v>
      </c>
      <c r="K72">
        <v>1767.0327510983675</v>
      </c>
      <c r="L72" t="str">
        <f t="shared" si="21"/>
        <v>No Confirmation</v>
      </c>
      <c r="M72" t="str">
        <f t="shared" si="22"/>
        <v>No Trend</v>
      </c>
      <c r="N72">
        <v>61.277217572406158</v>
      </c>
      <c r="O72" t="str">
        <f t="shared" si="23"/>
        <v>UP</v>
      </c>
      <c r="P72" t="str">
        <f t="shared" si="24"/>
        <v>No Trend + Momentum</v>
      </c>
      <c r="Q72">
        <f t="shared" si="25"/>
        <v>30.75</v>
      </c>
      <c r="R72">
        <f t="shared" si="26"/>
        <v>33.700000000000045</v>
      </c>
      <c r="S72">
        <f t="shared" si="27"/>
        <v>0.91246290801186825</v>
      </c>
      <c r="T72" t="str">
        <f t="shared" si="28"/>
        <v>UP</v>
      </c>
      <c r="U72" t="str">
        <f t="shared" si="29"/>
        <v>No T+M+I</v>
      </c>
      <c r="V72">
        <v>1794.4760692193677</v>
      </c>
      <c r="W72">
        <v>1802.6403641433833</v>
      </c>
      <c r="X72">
        <f t="shared" si="30"/>
        <v>-8.1642949240156213</v>
      </c>
      <c r="Y72">
        <v>-12.629973022307606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1830</v>
      </c>
      <c r="D73">
        <v>1830</v>
      </c>
      <c r="E73">
        <v>1750</v>
      </c>
      <c r="F73">
        <v>1759.95</v>
      </c>
      <c r="G73">
        <f>_xll.TA_TYPPRICE(D73,E73,F73)</f>
        <v>1779.9833333333333</v>
      </c>
      <c r="H73">
        <v>1787.392461229168</v>
      </c>
      <c r="I73" t="str">
        <f t="shared" si="20"/>
        <v>DOWN</v>
      </c>
      <c r="J73">
        <v>1816.0718512472279</v>
      </c>
      <c r="K73">
        <v>1763.2476952987304</v>
      </c>
      <c r="L73" t="str">
        <f t="shared" si="21"/>
        <v>DOWN</v>
      </c>
      <c r="M73" t="str">
        <f t="shared" si="22"/>
        <v>DOWN</v>
      </c>
      <c r="N73">
        <v>31.797126564034471</v>
      </c>
      <c r="O73" t="str">
        <f t="shared" si="23"/>
        <v>DOWN</v>
      </c>
      <c r="P73" t="str">
        <f t="shared" si="24"/>
        <v>DOWN</v>
      </c>
      <c r="Q73">
        <f t="shared" si="25"/>
        <v>9.9500000000000455</v>
      </c>
      <c r="R73">
        <f t="shared" si="26"/>
        <v>80</v>
      </c>
      <c r="S73">
        <f t="shared" si="27"/>
        <v>0.12437500000000057</v>
      </c>
      <c r="T73" t="str">
        <f t="shared" si="28"/>
        <v>DOWN</v>
      </c>
      <c r="U73" t="str">
        <f t="shared" si="29"/>
        <v>DOWN</v>
      </c>
      <c r="V73">
        <v>1789.164366262542</v>
      </c>
      <c r="W73">
        <v>1799.4781149475771</v>
      </c>
      <c r="X73">
        <f t="shared" si="30"/>
        <v>-10.31374868503508</v>
      </c>
      <c r="Y73">
        <v>-12.1667281548531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1750.1</v>
      </c>
      <c r="D74">
        <v>1784.9</v>
      </c>
      <c r="E74">
        <v>1711</v>
      </c>
      <c r="F74">
        <v>1784.9</v>
      </c>
      <c r="G74">
        <f>_xll.TA_TYPPRICE(D74,E74,F74)</f>
        <v>1760.2666666666667</v>
      </c>
      <c r="H74">
        <v>1773.8295639479174</v>
      </c>
      <c r="I74" t="str">
        <f t="shared" si="20"/>
        <v>UP</v>
      </c>
      <c r="J74">
        <v>1809.1447731922883</v>
      </c>
      <c r="K74">
        <v>1751.637096343457</v>
      </c>
      <c r="L74" t="str">
        <f t="shared" si="21"/>
        <v>No Confirmation</v>
      </c>
      <c r="M74" t="str">
        <f t="shared" si="22"/>
        <v>No Trend</v>
      </c>
      <c r="N74">
        <v>48.571793131559474</v>
      </c>
      <c r="O74" t="str">
        <f t="shared" si="23"/>
        <v>No Momentum</v>
      </c>
      <c r="P74" t="str">
        <f t="shared" si="24"/>
        <v>No Trend + Momentum</v>
      </c>
      <c r="Q74">
        <f t="shared" si="25"/>
        <v>73.900000000000091</v>
      </c>
      <c r="R74">
        <f t="shared" si="26"/>
        <v>73.900000000000091</v>
      </c>
      <c r="S74">
        <f t="shared" si="27"/>
        <v>1</v>
      </c>
      <c r="T74" t="str">
        <f t="shared" si="28"/>
        <v>UP</v>
      </c>
      <c r="U74" t="str">
        <f t="shared" si="29"/>
        <v>No T+M+I</v>
      </c>
      <c r="V74">
        <v>1788.5083099144586</v>
      </c>
      <c r="W74">
        <v>1798.39825458109</v>
      </c>
      <c r="X74">
        <f t="shared" si="30"/>
        <v>-9.8899446666314361</v>
      </c>
      <c r="Y74">
        <v>-11.711371457208767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1793.25</v>
      </c>
      <c r="D75">
        <v>1831</v>
      </c>
      <c r="E75">
        <v>1751.15</v>
      </c>
      <c r="F75">
        <v>1780</v>
      </c>
      <c r="G75">
        <f>_xll.TA_TYPPRICE(D75,E75,F75)</f>
        <v>1787.3833333333332</v>
      </c>
      <c r="H75">
        <v>1780.6064486406253</v>
      </c>
      <c r="I75" t="str">
        <f t="shared" si="20"/>
        <v>DOWN</v>
      </c>
      <c r="J75">
        <v>1814.0014902606688</v>
      </c>
      <c r="K75">
        <v>1751.5288527115777</v>
      </c>
      <c r="L75" t="str">
        <f t="shared" si="21"/>
        <v>No Confirmation</v>
      </c>
      <c r="M75" t="str">
        <f t="shared" si="22"/>
        <v>No Trend</v>
      </c>
      <c r="N75">
        <v>45.806063407412509</v>
      </c>
      <c r="O75" t="str">
        <f t="shared" si="23"/>
        <v>No Momentum</v>
      </c>
      <c r="P75" t="str">
        <f t="shared" si="24"/>
        <v>No Trend + Momentum</v>
      </c>
      <c r="Q75">
        <f t="shared" si="25"/>
        <v>28.849999999999909</v>
      </c>
      <c r="R75">
        <f t="shared" si="26"/>
        <v>79.849999999999909</v>
      </c>
      <c r="S75">
        <f t="shared" si="27"/>
        <v>0.36130244207889722</v>
      </c>
      <c r="T75" t="str">
        <f t="shared" si="28"/>
        <v>No Indication</v>
      </c>
      <c r="U75" t="str">
        <f t="shared" si="29"/>
        <v>No T+M+I</v>
      </c>
      <c r="V75">
        <v>1787.1993391583881</v>
      </c>
      <c r="W75">
        <v>1797.0354209084167</v>
      </c>
      <c r="X75">
        <f t="shared" si="30"/>
        <v>-9.8360817500285975</v>
      </c>
      <c r="Y75">
        <v>-11.336313515772733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1760.1</v>
      </c>
      <c r="D76">
        <v>1810</v>
      </c>
      <c r="E76">
        <v>1760.1</v>
      </c>
      <c r="F76">
        <v>1780</v>
      </c>
      <c r="G76">
        <f>_xll.TA_TYPPRICE(D76,E76,F76)</f>
        <v>1783.3666666666668</v>
      </c>
      <c r="H76">
        <v>1781.9865576536461</v>
      </c>
      <c r="I76" t="str">
        <f t="shared" si="20"/>
        <v>DOWN</v>
      </c>
      <c r="J76">
        <v>1813.1122702027424</v>
      </c>
      <c r="K76">
        <v>1753.4335521090047</v>
      </c>
      <c r="L76" t="str">
        <f t="shared" si="21"/>
        <v>No Confirmation</v>
      </c>
      <c r="M76" t="str">
        <f t="shared" si="22"/>
        <v>No Trend</v>
      </c>
      <c r="N76">
        <v>45.806063407412509</v>
      </c>
      <c r="O76" t="str">
        <f t="shared" si="23"/>
        <v>No Momentum</v>
      </c>
      <c r="P76" t="str">
        <f t="shared" si="24"/>
        <v>No Trend + Momentum</v>
      </c>
      <c r="Q76">
        <f t="shared" si="25"/>
        <v>19.900000000000091</v>
      </c>
      <c r="R76">
        <f t="shared" si="26"/>
        <v>49.900000000000091</v>
      </c>
      <c r="S76">
        <f t="shared" si="27"/>
        <v>0.39879759519038188</v>
      </c>
      <c r="T76" t="str">
        <f t="shared" si="28"/>
        <v>No Indication</v>
      </c>
      <c r="U76" t="str">
        <f t="shared" si="29"/>
        <v>No T+M+I</v>
      </c>
      <c r="V76">
        <v>1786.091748518636</v>
      </c>
      <c r="W76">
        <v>1795.7735378781636</v>
      </c>
      <c r="X76">
        <f t="shared" si="30"/>
        <v>-9.6817893595275564</v>
      </c>
      <c r="Y76">
        <v>-11.005408684523697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1762.8</v>
      </c>
      <c r="D77">
        <v>1790</v>
      </c>
      <c r="E77">
        <v>1762.6</v>
      </c>
      <c r="F77">
        <v>1780</v>
      </c>
      <c r="G77">
        <f>_xll.TA_TYPPRICE(D77,E77,F77)</f>
        <v>1777.5333333333335</v>
      </c>
      <c r="H77">
        <v>1779.7599454934898</v>
      </c>
      <c r="I77" t="str">
        <f t="shared" si="20"/>
        <v>UP</v>
      </c>
      <c r="J77">
        <v>1807.9762101576885</v>
      </c>
      <c r="K77">
        <v>1755.4705405292259</v>
      </c>
      <c r="L77" t="str">
        <f t="shared" si="21"/>
        <v>No Confirmation</v>
      </c>
      <c r="M77" t="str">
        <f t="shared" si="22"/>
        <v>No Trend</v>
      </c>
      <c r="N77">
        <v>45.806063407412509</v>
      </c>
      <c r="O77" t="str">
        <f t="shared" si="23"/>
        <v>No Momentum</v>
      </c>
      <c r="P77" t="str">
        <f t="shared" si="24"/>
        <v>No Trend + Momentum</v>
      </c>
      <c r="Q77">
        <f t="shared" si="25"/>
        <v>17.400000000000091</v>
      </c>
      <c r="R77">
        <f t="shared" si="26"/>
        <v>27.400000000000091</v>
      </c>
      <c r="S77">
        <f t="shared" si="27"/>
        <v>0.63503649635036619</v>
      </c>
      <c r="T77" t="str">
        <f t="shared" si="28"/>
        <v>No Indication</v>
      </c>
      <c r="U77" t="str">
        <f t="shared" si="29"/>
        <v>No T+M+I</v>
      </c>
      <c r="V77">
        <v>1785.1545564388459</v>
      </c>
      <c r="W77">
        <v>1794.6051276649662</v>
      </c>
      <c r="X77">
        <f t="shared" si="30"/>
        <v>-9.4505712261202461</v>
      </c>
      <c r="Y77">
        <v>-10.694441192843007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1774.95</v>
      </c>
      <c r="D78">
        <v>1780.05</v>
      </c>
      <c r="E78">
        <v>1751.65</v>
      </c>
      <c r="F78">
        <v>1759</v>
      </c>
      <c r="G78">
        <f>_xll.TA_TYPPRICE(D78,E78,F78)</f>
        <v>1763.5666666666666</v>
      </c>
      <c r="H78">
        <v>1771.6633060800782</v>
      </c>
      <c r="I78" t="str">
        <f t="shared" si="20"/>
        <v>DOWN</v>
      </c>
      <c r="J78">
        <v>1801.770385678202</v>
      </c>
      <c r="K78">
        <v>1754.6215315227312</v>
      </c>
      <c r="L78" t="str">
        <f t="shared" si="21"/>
        <v>No Confirmation</v>
      </c>
      <c r="M78" t="str">
        <f t="shared" si="22"/>
        <v>No Trend</v>
      </c>
      <c r="N78">
        <v>31.020735862845161</v>
      </c>
      <c r="O78" t="str">
        <f t="shared" si="23"/>
        <v>DOWN</v>
      </c>
      <c r="P78" t="str">
        <f t="shared" si="24"/>
        <v>No Trend + Momentum</v>
      </c>
      <c r="Q78">
        <f t="shared" si="25"/>
        <v>7.3499999999999091</v>
      </c>
      <c r="R78">
        <f t="shared" si="26"/>
        <v>28.399999999999864</v>
      </c>
      <c r="S78">
        <f t="shared" si="27"/>
        <v>0.2588028169014065</v>
      </c>
      <c r="T78" t="str">
        <f t="shared" si="28"/>
        <v>No Indication</v>
      </c>
      <c r="U78" t="str">
        <f t="shared" si="29"/>
        <v>No T+M+I</v>
      </c>
      <c r="V78">
        <v>1781.1307785251772</v>
      </c>
      <c r="W78">
        <v>1791.9677108008946</v>
      </c>
      <c r="X78">
        <f t="shared" si="30"/>
        <v>-10.836932275717345</v>
      </c>
      <c r="Y78">
        <v>-10.722939409417874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1790</v>
      </c>
      <c r="D79">
        <v>1790</v>
      </c>
      <c r="E79">
        <v>1740.05</v>
      </c>
      <c r="F79">
        <v>1743.5</v>
      </c>
      <c r="G79">
        <f>_xll.TA_TYPPRICE(D79,E79,F79)</f>
        <v>1757.8500000000001</v>
      </c>
      <c r="H79">
        <v>1764.7566530400391</v>
      </c>
      <c r="I79" t="str">
        <f t="shared" si="20"/>
        <v>DOWN</v>
      </c>
      <c r="J79">
        <v>1799.1547444163793</v>
      </c>
      <c r="K79">
        <v>1751.3834134065687</v>
      </c>
      <c r="L79" t="str">
        <f t="shared" si="21"/>
        <v>DOWN</v>
      </c>
      <c r="M79" t="str">
        <f t="shared" si="22"/>
        <v>DOWN</v>
      </c>
      <c r="N79">
        <v>23.902482960912323</v>
      </c>
      <c r="O79" t="str">
        <f t="shared" si="23"/>
        <v>DOWN</v>
      </c>
      <c r="P79" t="str">
        <f t="shared" si="24"/>
        <v>DOWN</v>
      </c>
      <c r="Q79">
        <f t="shared" si="25"/>
        <v>3.4500000000000455</v>
      </c>
      <c r="R79">
        <f t="shared" si="26"/>
        <v>49.950000000000045</v>
      </c>
      <c r="S79">
        <f t="shared" si="27"/>
        <v>6.9069069069069913E-2</v>
      </c>
      <c r="T79" t="str">
        <f t="shared" si="28"/>
        <v>DOWN</v>
      </c>
      <c r="U79" t="str">
        <f t="shared" si="29"/>
        <v>DOWN</v>
      </c>
      <c r="V79">
        <v>1775.3414279828423</v>
      </c>
      <c r="W79">
        <v>1788.3775100008284</v>
      </c>
      <c r="X79">
        <f t="shared" si="30"/>
        <v>-13.036082017986018</v>
      </c>
      <c r="Y79">
        <v>-11.185567931131503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1773.95</v>
      </c>
      <c r="D80">
        <v>1774</v>
      </c>
      <c r="E80">
        <v>1740.6</v>
      </c>
      <c r="F80">
        <v>1758.9</v>
      </c>
      <c r="G80">
        <f>_xll.TA_TYPPRICE(D80,E80,F80)</f>
        <v>1757.8333333333333</v>
      </c>
      <c r="H80">
        <v>1761.294993186686</v>
      </c>
      <c r="I80" t="str">
        <f t="shared" si="20"/>
        <v>DOWN</v>
      </c>
      <c r="J80">
        <v>1793.5648012127394</v>
      </c>
      <c r="K80">
        <v>1748.9870993162201</v>
      </c>
      <c r="L80" t="str">
        <f t="shared" si="21"/>
        <v>No Confirmation</v>
      </c>
      <c r="M80" t="str">
        <f t="shared" si="22"/>
        <v>No Trend</v>
      </c>
      <c r="N80">
        <v>40.779401250593303</v>
      </c>
      <c r="O80" t="str">
        <f t="shared" si="23"/>
        <v>No Momentum</v>
      </c>
      <c r="P80" t="str">
        <f t="shared" si="24"/>
        <v>No Trend + Momentum</v>
      </c>
      <c r="Q80">
        <f t="shared" si="25"/>
        <v>18.300000000000182</v>
      </c>
      <c r="R80">
        <f t="shared" si="26"/>
        <v>33.400000000000091</v>
      </c>
      <c r="S80">
        <f t="shared" si="27"/>
        <v>0.5479041916167704</v>
      </c>
      <c r="T80" t="str">
        <f t="shared" si="28"/>
        <v>No Indication</v>
      </c>
      <c r="U80" t="str">
        <f t="shared" si="29"/>
        <v>No T+M+I</v>
      </c>
      <c r="V80">
        <v>1772.8119775239436</v>
      </c>
      <c r="W80">
        <v>1786.1939907415078</v>
      </c>
      <c r="X80">
        <f t="shared" si="30"/>
        <v>-13.382013217564236</v>
      </c>
      <c r="Y80">
        <v>-11.624856988418049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1740</v>
      </c>
      <c r="D81">
        <v>1771.45</v>
      </c>
      <c r="E81">
        <v>1740</v>
      </c>
      <c r="F81">
        <v>1755</v>
      </c>
      <c r="G81">
        <f>_xll.TA_TYPPRICE(D81,E81,F81)</f>
        <v>1755.4833333333333</v>
      </c>
      <c r="H81">
        <v>1758.3891632600098</v>
      </c>
      <c r="I81" t="str">
        <f t="shared" si="20"/>
        <v>DOWN</v>
      </c>
      <c r="J81">
        <v>1788.6504009432417</v>
      </c>
      <c r="K81">
        <v>1746.9899661348379</v>
      </c>
      <c r="L81" t="str">
        <f t="shared" si="21"/>
        <v>No Confirmation</v>
      </c>
      <c r="M81" t="str">
        <f t="shared" si="22"/>
        <v>No Trend</v>
      </c>
      <c r="N81">
        <v>38.104240580100836</v>
      </c>
      <c r="O81" t="str">
        <f t="shared" si="23"/>
        <v>DOWN</v>
      </c>
      <c r="P81" t="str">
        <f t="shared" si="24"/>
        <v>No Trend + Momentum</v>
      </c>
      <c r="Q81">
        <f t="shared" si="25"/>
        <v>15</v>
      </c>
      <c r="R81">
        <f t="shared" si="26"/>
        <v>31.450000000000045</v>
      </c>
      <c r="S81">
        <f t="shared" si="27"/>
        <v>0.47694753577106447</v>
      </c>
      <c r="T81" t="str">
        <f t="shared" si="28"/>
        <v>No Indication</v>
      </c>
      <c r="U81" t="str">
        <f t="shared" si="29"/>
        <v>No T+M+I</v>
      </c>
      <c r="V81">
        <v>1770.0716732894907</v>
      </c>
      <c r="W81">
        <v>1783.8833247606553</v>
      </c>
      <c r="X81">
        <f t="shared" si="30"/>
        <v>-13.811651471164623</v>
      </c>
      <c r="Y81">
        <v>-12.062215884967364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1769.9</v>
      </c>
      <c r="D82">
        <v>1783</v>
      </c>
      <c r="E82">
        <v>1755.05</v>
      </c>
      <c r="F82">
        <v>1763.1</v>
      </c>
      <c r="G82">
        <f>_xll.TA_TYPPRICE(D82,E82,F82)</f>
        <v>1767.05</v>
      </c>
      <c r="H82">
        <v>1762.719581630005</v>
      </c>
      <c r="I82" t="str">
        <f t="shared" si="20"/>
        <v>UP</v>
      </c>
      <c r="J82">
        <v>1787.3947562891881</v>
      </c>
      <c r="K82">
        <v>1748.7810847715407</v>
      </c>
      <c r="L82" t="str">
        <f t="shared" si="21"/>
        <v>No Confirmation</v>
      </c>
      <c r="M82" t="str">
        <f t="shared" si="22"/>
        <v>No Trend</v>
      </c>
      <c r="N82">
        <v>47.111642301705139</v>
      </c>
      <c r="O82" t="str">
        <f t="shared" si="23"/>
        <v>No Momentum</v>
      </c>
      <c r="P82" t="str">
        <f t="shared" si="24"/>
        <v>No Trend + Momentum</v>
      </c>
      <c r="Q82">
        <f t="shared" si="25"/>
        <v>8.0499999999999545</v>
      </c>
      <c r="R82">
        <f t="shared" si="26"/>
        <v>27.950000000000045</v>
      </c>
      <c r="S82">
        <f t="shared" si="27"/>
        <v>0.28801431127012311</v>
      </c>
      <c r="T82" t="str">
        <f t="shared" si="28"/>
        <v>No Indication</v>
      </c>
      <c r="U82" t="str">
        <f t="shared" si="29"/>
        <v>No T+M+I</v>
      </c>
      <c r="V82">
        <v>1768.9991081680305</v>
      </c>
      <c r="W82">
        <v>1782.3438192228291</v>
      </c>
      <c r="X82">
        <f t="shared" si="30"/>
        <v>-13.344711054798609</v>
      </c>
      <c r="Y82">
        <v>-12.318714918933612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2017-07-05T05:03:21Z</dcterms:created>
  <dcterms:modified xsi:type="dcterms:W3CDTF">2017-08-26T06:06:30Z</dcterms:modified>
</cp:coreProperties>
</file>