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9" i="1"/>
  <c r="J25" i="1"/>
  <c r="J35" i="1"/>
  <c r="J45" i="1"/>
  <c r="J6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3" i="1"/>
  <c r="J27" i="1"/>
  <c r="J29" i="1"/>
  <c r="J31" i="1"/>
  <c r="J33" i="1"/>
  <c r="J37" i="1"/>
  <c r="J39" i="1"/>
  <c r="J41" i="1"/>
  <c r="J43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11" i="1"/>
  <c r="H21" i="1"/>
  <c r="H35" i="1"/>
  <c r="H5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19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0" i="1" l="1"/>
  <c r="AH24" i="1"/>
  <c r="AH36" i="1"/>
  <c r="AH40" i="1"/>
  <c r="AH11" i="1"/>
  <c r="AH15" i="1"/>
  <c r="AH23" i="1"/>
  <c r="AH27" i="1"/>
  <c r="AH43" i="1"/>
  <c r="AH55" i="1"/>
  <c r="AH6" i="1"/>
  <c r="AH22" i="1"/>
  <c r="AH38" i="1"/>
  <c r="AH42" i="1"/>
  <c r="AH50" i="1"/>
  <c r="AH9" i="1"/>
  <c r="AH25" i="1"/>
  <c r="AH45" i="1"/>
  <c r="AH35" i="1"/>
  <c r="AH54" i="1"/>
  <c r="AH18" i="1"/>
  <c r="AH51" i="1"/>
  <c r="AH19" i="1"/>
  <c r="AH3" i="1"/>
  <c r="AH4" i="1"/>
  <c r="AH20" i="1"/>
  <c r="AH46" i="1"/>
  <c r="AH26" i="1"/>
  <c r="AH28" i="1"/>
  <c r="AH52" i="1"/>
  <c r="AH2" i="1"/>
  <c r="AH39" i="1" l="1"/>
  <c r="AH14" i="1"/>
  <c r="AH21" i="1"/>
  <c r="AH8" i="1"/>
  <c r="AH47" i="1"/>
  <c r="AH5" i="1"/>
  <c r="AH10" i="1"/>
  <c r="AH34" i="1"/>
  <c r="AH7" i="1"/>
  <c r="AH31" i="1"/>
  <c r="AH56" i="1"/>
  <c r="AH53" i="1"/>
  <c r="AH37" i="1"/>
  <c r="AH44" i="1"/>
  <c r="AH17" i="1"/>
  <c r="AH32" i="1"/>
  <c r="AH12" i="1"/>
  <c r="AH29" i="1"/>
  <c r="AH49" i="1"/>
  <c r="AH41" i="1"/>
  <c r="AH33" i="1"/>
  <c r="AH13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<sst xmlns="http://schemas.openxmlformats.org/spreadsheetml/2006/main" count="115" uniqueCount="35">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</sst>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82.75</v>
      </c>
      <c r="D2">
        <v>83.8</v>
      </c>
      <c r="E2">
        <v>80.900000000000006</v>
      </c>
      <c r="F2">
        <v>83</v>
      </c>
      <c r="G2">
        <f>_xll.TA_TYPPRICE(D2,E2,F2)</f>
        <v>82.566666666666663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2.0999999999999943</v>
      </c>
      <c r="R2">
        <f>D2-E2</f>
        <v>2.8999999999999915</v>
      </c>
      <c r="S2">
        <f>Q2/R2</f>
        <v>0.72413793103448287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83.2</v>
      </c>
      <c r="D3">
        <v>87.75</v>
      </c>
      <c r="E3">
        <v>81.3</v>
      </c>
      <c r="F3">
        <v>85</v>
      </c>
      <c r="G3">
        <f>_xll.TA_TYPPRICE(D3,E3,F3)</f>
        <v>84.683333333333337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3.7000000000000028</v>
      </c>
      <c r="R3">
        <f t="shared" ref="R3:R66" si="6">D3-E3</f>
        <v>6.4500000000000028</v>
      </c>
      <c r="S3">
        <f t="shared" ref="S3:S66" si="7">Q3/R3</f>
        <v>0.57364341085271342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86.2</v>
      </c>
      <c r="D4">
        <v>88.5</v>
      </c>
      <c r="E4">
        <v>85.55</v>
      </c>
      <c r="F4">
        <v>88</v>
      </c>
      <c r="G4">
        <f>_xll.TA_TYPPRICE(D4,E4,F4)</f>
        <v>87.350000000000009</v>
      </c>
      <c r="H4">
        <v>84.866666666666674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2.9500000000000028</v>
      </c>
      <c r="S4">
        <f t="shared" si="7"/>
        <v>0.8305084745762713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88.6</v>
      </c>
      <c r="D5">
        <v>90.4</v>
      </c>
      <c r="E5">
        <v>82.1</v>
      </c>
      <c r="F5">
        <v>84</v>
      </c>
      <c r="G5">
        <f>_xll.TA_TYPPRICE(D5,E5,F5)</f>
        <v>85.5</v>
      </c>
      <c r="H5">
        <v>85.183333333333337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1.9000000000000057</v>
      </c>
      <c r="R5">
        <f t="shared" si="6"/>
        <v>8.3000000000000114</v>
      </c>
      <c r="S5">
        <f t="shared" si="7"/>
        <v>0.22891566265060279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84.35</v>
      </c>
      <c r="D6">
        <v>86.95</v>
      </c>
      <c r="E6">
        <v>83.6</v>
      </c>
      <c r="F6">
        <v>86</v>
      </c>
      <c r="G6">
        <f>_xll.TA_TYPPRICE(D6,E6,F6)</f>
        <v>85.516666666666666</v>
      </c>
      <c r="H6">
        <v>85.35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3.3500000000000085</v>
      </c>
      <c r="S6">
        <f t="shared" si="7"/>
        <v>0.71641791044776104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86.55</v>
      </c>
      <c r="D7">
        <v>88.5</v>
      </c>
      <c r="E7">
        <v>84.2</v>
      </c>
      <c r="F7">
        <v>88</v>
      </c>
      <c r="G7">
        <f>_xll.TA_TYPPRICE(D7,E7,F7)</f>
        <v>86.899999999999991</v>
      </c>
      <c r="H7">
        <v>86.125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69.230769230769226</v>
      </c>
      <c r="O7" t="str">
        <f t="shared" si="3"/>
        <v>UP</v>
      </c>
      <c r="P7" t="e">
        <f t="shared" si="4"/>
        <v>#N/A</v>
      </c>
      <c r="Q7">
        <f t="shared" si="5"/>
        <v>3.7999999999999972</v>
      </c>
      <c r="R7">
        <f t="shared" si="6"/>
        <v>4.2999999999999972</v>
      </c>
      <c r="S7">
        <f t="shared" si="7"/>
        <v>0.88372093023255804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87.85</v>
      </c>
      <c r="D8">
        <v>88.15</v>
      </c>
      <c r="E8">
        <v>86.3</v>
      </c>
      <c r="F8">
        <v>87</v>
      </c>
      <c r="G8">
        <f>_xll.TA_TYPPRICE(D8,E8,F8)</f>
        <v>87.149999999999991</v>
      </c>
      <c r="H8">
        <v>86.637499999999989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63.157894736842088</v>
      </c>
      <c r="O8" t="str">
        <f t="shared" si="3"/>
        <v>UP</v>
      </c>
      <c r="P8" t="e">
        <f t="shared" si="4"/>
        <v>#N/A</v>
      </c>
      <c r="Q8">
        <f t="shared" si="5"/>
        <v>0.70000000000000284</v>
      </c>
      <c r="R8">
        <f t="shared" si="6"/>
        <v>1.8500000000000085</v>
      </c>
      <c r="S8">
        <f t="shared" si="7"/>
        <v>0.37837837837837818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87</v>
      </c>
      <c r="D9">
        <v>90.8</v>
      </c>
      <c r="E9">
        <v>86.55</v>
      </c>
      <c r="F9">
        <v>89</v>
      </c>
      <c r="G9">
        <f>_xll.TA_TYPPRICE(D9,E9,F9)</f>
        <v>88.783333333333346</v>
      </c>
      <c r="H9">
        <v>87.710416666666674</v>
      </c>
      <c r="I9" t="str">
        <f t="shared" si="0"/>
        <v>UP</v>
      </c>
      <c r="J9">
        <v>88.106250000000003</v>
      </c>
      <c r="K9">
        <v>83.8125</v>
      </c>
      <c r="L9" t="str">
        <f t="shared" si="1"/>
        <v>UP</v>
      </c>
      <c r="M9" t="str">
        <f t="shared" si="2"/>
        <v>UP</v>
      </c>
      <c r="N9">
        <v>69.7841726618705</v>
      </c>
      <c r="O9" t="str">
        <f t="shared" si="3"/>
        <v>UP</v>
      </c>
      <c r="P9" t="str">
        <f t="shared" si="4"/>
        <v>UP</v>
      </c>
      <c r="Q9">
        <f t="shared" si="5"/>
        <v>2.4500000000000028</v>
      </c>
      <c r="R9">
        <f t="shared" si="6"/>
        <v>4.25</v>
      </c>
      <c r="S9">
        <f t="shared" si="7"/>
        <v>0.57647058823529473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89.55</v>
      </c>
      <c r="D10">
        <v>92.4</v>
      </c>
      <c r="E10">
        <v>89.1</v>
      </c>
      <c r="F10">
        <v>90</v>
      </c>
      <c r="G10">
        <f>_xll.TA_TYPPRICE(D10,E10,F10)</f>
        <v>90.5</v>
      </c>
      <c r="H10">
        <v>89.105208333333337</v>
      </c>
      <c r="I10" t="str">
        <f t="shared" si="0"/>
        <v>UP</v>
      </c>
      <c r="J10">
        <v>89.060416666666669</v>
      </c>
      <c r="K10">
        <v>84.987499999999997</v>
      </c>
      <c r="L10" t="str">
        <f t="shared" si="1"/>
        <v>UP</v>
      </c>
      <c r="M10" t="str">
        <f t="shared" si="2"/>
        <v>UP</v>
      </c>
      <c r="N10">
        <v>72.83751010509296</v>
      </c>
      <c r="O10" t="str">
        <f t="shared" si="3"/>
        <v>UP</v>
      </c>
      <c r="P10" t="str">
        <f t="shared" si="4"/>
        <v>UP</v>
      </c>
      <c r="Q10">
        <f t="shared" si="5"/>
        <v>0.90000000000000568</v>
      </c>
      <c r="R10">
        <f t="shared" si="6"/>
        <v>3.3000000000000114</v>
      </c>
      <c r="S10">
        <f t="shared" si="7"/>
        <v>0.27272727272727348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90.5</v>
      </c>
      <c r="D11">
        <v>90.8</v>
      </c>
      <c r="E11">
        <v>87.4</v>
      </c>
      <c r="F11">
        <v>88</v>
      </c>
      <c r="G11">
        <f>_xll.TA_TYPPRICE(D11,E11,F11)</f>
        <v>88.733333333333334</v>
      </c>
      <c r="H11">
        <v>88.919270833333343</v>
      </c>
      <c r="I11" t="str">
        <f t="shared" si="0"/>
        <v>DOWN</v>
      </c>
      <c r="J11">
        <v>89.446990740740745</v>
      </c>
      <c r="K11">
        <v>85.523611111111109</v>
      </c>
      <c r="L11" t="str">
        <f t="shared" si="1"/>
        <v>No Confirmation</v>
      </c>
      <c r="M11" t="str">
        <f t="shared" si="2"/>
        <v>No Trend</v>
      </c>
      <c r="N11">
        <v>58.147789609551467</v>
      </c>
      <c r="O11" t="str">
        <f t="shared" si="3"/>
        <v>No Momentum</v>
      </c>
      <c r="P11" t="str">
        <f t="shared" si="4"/>
        <v>No Trend + Momentum</v>
      </c>
      <c r="Q11">
        <f t="shared" si="5"/>
        <v>0.59999999999999432</v>
      </c>
      <c r="R11">
        <f t="shared" si="6"/>
        <v>3.3999999999999915</v>
      </c>
      <c r="S11">
        <f t="shared" si="7"/>
        <v>0.17647058823529288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87.9</v>
      </c>
      <c r="D12">
        <v>90.4</v>
      </c>
      <c r="E12">
        <v>86.4</v>
      </c>
      <c r="F12">
        <v>89</v>
      </c>
      <c r="G12">
        <f>_xll.TA_TYPPRICE(D12,E12,F12)</f>
        <v>88.600000000000009</v>
      </c>
      <c r="H12">
        <v>88.759635416666669</v>
      </c>
      <c r="I12" t="str">
        <f t="shared" si="0"/>
        <v>UP</v>
      </c>
      <c r="J12">
        <v>89.658770576131687</v>
      </c>
      <c r="K12">
        <v>85.71836419753086</v>
      </c>
      <c r="L12" t="str">
        <f t="shared" si="1"/>
        <v>No Confirmation</v>
      </c>
      <c r="M12" t="str">
        <f t="shared" si="2"/>
        <v>No Trend</v>
      </c>
      <c r="N12">
        <v>62.832682594834687</v>
      </c>
      <c r="O12" t="str">
        <f t="shared" si="3"/>
        <v>UP</v>
      </c>
      <c r="P12" t="str">
        <f t="shared" si="4"/>
        <v>No Trend + Momentum</v>
      </c>
      <c r="Q12">
        <f t="shared" si="5"/>
        <v>2.5999999999999943</v>
      </c>
      <c r="R12">
        <f t="shared" si="6"/>
        <v>4</v>
      </c>
      <c r="S12">
        <f t="shared" si="7"/>
        <v>0.64999999999999858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89.5</v>
      </c>
      <c r="D13">
        <v>90.8</v>
      </c>
      <c r="E13">
        <v>86.4</v>
      </c>
      <c r="F13">
        <v>86</v>
      </c>
      <c r="G13">
        <f>_xll.TA_TYPPRICE(D13,E13,F13)</f>
        <v>87.733333333333334</v>
      </c>
      <c r="H13">
        <v>88.246484374999994</v>
      </c>
      <c r="I13" t="str">
        <f t="shared" si="0"/>
        <v>DOWN</v>
      </c>
      <c r="J13">
        <v>89.912377114769086</v>
      </c>
      <c r="K13">
        <v>85.86983882030178</v>
      </c>
      <c r="L13" t="str">
        <f t="shared" si="1"/>
        <v>No Confirmation</v>
      </c>
      <c r="M13" t="str">
        <f t="shared" si="2"/>
        <v>No Trend</v>
      </c>
      <c r="N13">
        <v>44.255501662009678</v>
      </c>
      <c r="O13" t="str">
        <f t="shared" si="3"/>
        <v>No Momentum</v>
      </c>
      <c r="P13" t="str">
        <f t="shared" si="4"/>
        <v>No Trend + Momentum</v>
      </c>
      <c r="Q13">
        <f t="shared" si="5"/>
        <v>-0.40000000000000568</v>
      </c>
      <c r="R13">
        <f t="shared" si="6"/>
        <v>4.3999999999999915</v>
      </c>
      <c r="S13">
        <f t="shared" si="7"/>
        <v>-9.0909090909092383E-2</v>
      </c>
      <c r="T13" t="str">
        <f t="shared" si="8"/>
        <v>DOWN</v>
      </c>
      <c r="U13" t="str">
        <f t="shared" si="9"/>
        <v>No T+M+I</v>
      </c>
      <c r="V13">
        <v>86.916666666666671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</v>
      </c>
      <c r="D14">
        <v>86.75</v>
      </c>
      <c r="E14">
        <v>82.8</v>
      </c>
      <c r="F14">
        <v>83</v>
      </c>
      <c r="G14">
        <f>_xll.TA_TYPPRICE(D14,E14,F14)</f>
        <v>84.183333333333337</v>
      </c>
      <c r="H14">
        <v>86.214908854166666</v>
      </c>
      <c r="I14" t="str">
        <f t="shared" si="0"/>
        <v>DOWN</v>
      </c>
      <c r="J14">
        <v>89.209626644820403</v>
      </c>
      <c r="K14">
        <v>85.187652415790268</v>
      </c>
      <c r="L14" t="str">
        <f t="shared" si="1"/>
        <v>DOWN</v>
      </c>
      <c r="M14" t="str">
        <f t="shared" si="2"/>
        <v>DOWN</v>
      </c>
      <c r="N14">
        <v>32.313277231974787</v>
      </c>
      <c r="O14" t="str">
        <f t="shared" si="3"/>
        <v>DOWN</v>
      </c>
      <c r="P14" t="str">
        <f t="shared" si="4"/>
        <v>DOWN</v>
      </c>
      <c r="Q14">
        <f t="shared" si="5"/>
        <v>0.20000000000000284</v>
      </c>
      <c r="R14">
        <f t="shared" si="6"/>
        <v>3.9500000000000028</v>
      </c>
      <c r="S14">
        <f t="shared" si="7"/>
        <v>5.0632911392405749E-2</v>
      </c>
      <c r="T14" t="str">
        <f t="shared" si="8"/>
        <v>DOWN</v>
      </c>
      <c r="U14" t="str">
        <f t="shared" si="9"/>
        <v>DOWN</v>
      </c>
      <c r="V14">
        <v>86.314102564102569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83.6</v>
      </c>
      <c r="D15">
        <v>85.3</v>
      </c>
      <c r="E15">
        <v>81.95</v>
      </c>
      <c r="F15">
        <v>83</v>
      </c>
      <c r="G15">
        <f>_xll.TA_TYPPRICE(D15,E15,F15)</f>
        <v>83.416666666666671</v>
      </c>
      <c r="H15">
        <v>84.815787760416669</v>
      </c>
      <c r="I15" t="str">
        <f t="shared" si="0"/>
        <v>DOWN</v>
      </c>
      <c r="J15">
        <v>88.340820723749204</v>
      </c>
      <c r="K15">
        <v>84.468174101170206</v>
      </c>
      <c r="L15" t="str">
        <f t="shared" si="1"/>
        <v>DOWN</v>
      </c>
      <c r="M15" t="str">
        <f t="shared" si="2"/>
        <v>DOWN</v>
      </c>
      <c r="N15">
        <v>32.313277231974794</v>
      </c>
      <c r="O15" t="str">
        <f t="shared" si="3"/>
        <v>DOWN</v>
      </c>
      <c r="P15" t="str">
        <f t="shared" si="4"/>
        <v>DOWN</v>
      </c>
      <c r="Q15">
        <f t="shared" si="5"/>
        <v>1.0499999999999972</v>
      </c>
      <c r="R15">
        <f t="shared" si="6"/>
        <v>3.3499999999999943</v>
      </c>
      <c r="S15">
        <f t="shared" si="7"/>
        <v>0.31343283582089521</v>
      </c>
      <c r="T15" t="str">
        <f t="shared" si="8"/>
        <v>No Indication</v>
      </c>
      <c r="U15" t="str">
        <f t="shared" si="9"/>
        <v>No T+M+I</v>
      </c>
      <c r="V15">
        <v>85.804240631163708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</v>
      </c>
      <c r="D16">
        <v>84</v>
      </c>
      <c r="E16">
        <v>78.099999999999994</v>
      </c>
      <c r="F16">
        <v>78</v>
      </c>
      <c r="G16">
        <f>_xll.TA_TYPPRICE(D16,E16,F16)</f>
        <v>80.033333333333331</v>
      </c>
      <c r="H16">
        <v>82.424560546875</v>
      </c>
      <c r="I16" t="str">
        <f t="shared" si="0"/>
        <v>DOWN</v>
      </c>
      <c r="J16">
        <v>87.376193896249376</v>
      </c>
      <c r="K16">
        <v>83.053024300910153</v>
      </c>
      <c r="L16" t="str">
        <f t="shared" si="1"/>
        <v>DOWN</v>
      </c>
      <c r="M16" t="str">
        <f t="shared" si="2"/>
        <v>DOWN</v>
      </c>
      <c r="N16">
        <v>18.977366475058702</v>
      </c>
      <c r="O16" t="str">
        <f t="shared" si="3"/>
        <v>DOWN</v>
      </c>
      <c r="P16" t="str">
        <f t="shared" si="4"/>
        <v>DOWN</v>
      </c>
      <c r="Q16">
        <f t="shared" si="5"/>
        <v>-9.9999999999994316E-2</v>
      </c>
      <c r="R16">
        <f t="shared" si="6"/>
        <v>5.9000000000000057</v>
      </c>
      <c r="S16">
        <f t="shared" si="7"/>
        <v>-1.6949152542371903E-2</v>
      </c>
      <c r="T16" t="str">
        <f t="shared" si="8"/>
        <v>DOWN</v>
      </c>
      <c r="U16" t="str">
        <f t="shared" si="9"/>
        <v>DOWN</v>
      </c>
      <c r="V16">
        <v>84.603588226369297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78.8</v>
      </c>
      <c r="D17">
        <v>78.8</v>
      </c>
      <c r="E17">
        <v>74.45</v>
      </c>
      <c r="F17">
        <v>75</v>
      </c>
      <c r="G17">
        <f>_xll.TA_TYPPRICE(D17,E17,F17)</f>
        <v>76.083333333333329</v>
      </c>
      <c r="H17">
        <v>79.253946940104157</v>
      </c>
      <c r="I17" t="str">
        <f t="shared" si="0"/>
        <v>DOWN</v>
      </c>
      <c r="J17">
        <v>85.470373030416184</v>
      </c>
      <c r="K17">
        <v>81.141241122930126</v>
      </c>
      <c r="L17" t="str">
        <f t="shared" si="1"/>
        <v>DOWN</v>
      </c>
      <c r="M17" t="str">
        <f t="shared" si="2"/>
        <v>DOWN</v>
      </c>
      <c r="N17">
        <v>14.491737124753373</v>
      </c>
      <c r="O17" t="str">
        <f t="shared" si="3"/>
        <v>DOWN</v>
      </c>
      <c r="P17" t="str">
        <f t="shared" si="4"/>
        <v>DOWN</v>
      </c>
      <c r="Q17">
        <f t="shared" si="5"/>
        <v>0.54999999999999716</v>
      </c>
      <c r="R17">
        <f t="shared" si="6"/>
        <v>4.3499999999999943</v>
      </c>
      <c r="S17">
        <f t="shared" si="7"/>
        <v>0.12643678160919491</v>
      </c>
      <c r="T17" t="str">
        <f t="shared" si="8"/>
        <v>DOWN</v>
      </c>
      <c r="U17" t="str">
        <f t="shared" si="9"/>
        <v>DOWN</v>
      </c>
      <c r="V17">
        <v>83.126113114620168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75.5</v>
      </c>
      <c r="D18">
        <v>76</v>
      </c>
      <c r="E18">
        <v>71.2</v>
      </c>
      <c r="F18">
        <v>72</v>
      </c>
      <c r="G18">
        <f>_xll.TA_TYPPRICE(D18,E18,F18)</f>
        <v>73.066666666666663</v>
      </c>
      <c r="H18">
        <v>76.16030680338541</v>
      </c>
      <c r="I18" t="str">
        <f t="shared" si="0"/>
        <v>DOWN</v>
      </c>
      <c r="J18">
        <v>83.365845690323695</v>
      </c>
      <c r="K18">
        <v>78.932076428945649</v>
      </c>
      <c r="L18" t="str">
        <f t="shared" si="1"/>
        <v>DOWN</v>
      </c>
      <c r="M18" t="str">
        <f t="shared" si="2"/>
        <v>DOWN</v>
      </c>
      <c r="N18">
        <v>11.186564280365701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4.7999999999999972</v>
      </c>
      <c r="S18">
        <f t="shared" si="7"/>
        <v>0.16666666666666619</v>
      </c>
      <c r="T18" t="str">
        <f t="shared" si="8"/>
        <v>DOWN</v>
      </c>
      <c r="U18" t="str">
        <f t="shared" si="9"/>
        <v>DOWN</v>
      </c>
      <c r="V18">
        <v>81.414403404678609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72.3</v>
      </c>
      <c r="D19">
        <v>74.650000000000006</v>
      </c>
      <c r="E19">
        <v>71.55</v>
      </c>
      <c r="F19">
        <v>75</v>
      </c>
      <c r="G19">
        <f>_xll.TA_TYPPRICE(D19,E19,F19)</f>
        <v>73.733333333333334</v>
      </c>
      <c r="H19">
        <v>74.946820068359372</v>
      </c>
      <c r="I19" t="str">
        <f t="shared" si="0"/>
        <v>UP</v>
      </c>
      <c r="J19">
        <v>81.428991092473993</v>
      </c>
      <c r="K19">
        <v>77.29161500029106</v>
      </c>
      <c r="L19" t="str">
        <f t="shared" si="1"/>
        <v>DOWN</v>
      </c>
      <c r="M19" t="str">
        <f t="shared" si="2"/>
        <v>No Trend</v>
      </c>
      <c r="N19">
        <v>30.889388300242125</v>
      </c>
      <c r="O19" t="str">
        <f t="shared" si="3"/>
        <v>DOWN</v>
      </c>
      <c r="P19" t="str">
        <f t="shared" si="4"/>
        <v>No Trend + Momentum</v>
      </c>
      <c r="Q19">
        <f t="shared" si="5"/>
        <v>3.4500000000000028</v>
      </c>
      <c r="R19">
        <f t="shared" si="6"/>
        <v>3.1000000000000085</v>
      </c>
      <c r="S19">
        <f t="shared" si="7"/>
        <v>1.1129032258064495</v>
      </c>
      <c r="T19" t="str">
        <f t="shared" si="8"/>
        <v>UP</v>
      </c>
      <c r="U19" t="str">
        <f t="shared" si="9"/>
        <v>No T+M+I</v>
      </c>
      <c r="V19">
        <v>80.427572111651131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74.849999999999994</v>
      </c>
      <c r="D20">
        <v>75.400000000000006</v>
      </c>
      <c r="E20">
        <v>72.599999999999994</v>
      </c>
      <c r="F20">
        <v>73</v>
      </c>
      <c r="G20">
        <f>_xll.TA_TYPPRICE(D20,E20,F20)</f>
        <v>73.666666666666671</v>
      </c>
      <c r="H20">
        <v>74.306743367513022</v>
      </c>
      <c r="I20" t="str">
        <f t="shared" si="0"/>
        <v>DOWN</v>
      </c>
      <c r="J20">
        <v>80.089215294146442</v>
      </c>
      <c r="K20">
        <v>76.249033889115267</v>
      </c>
      <c r="L20" t="str">
        <f t="shared" si="1"/>
        <v>DOWN</v>
      </c>
      <c r="M20" t="str">
        <f t="shared" si="2"/>
        <v>DOWN</v>
      </c>
      <c r="N20">
        <v>26.069834472927756</v>
      </c>
      <c r="O20" t="str">
        <f t="shared" si="3"/>
        <v>DOWN</v>
      </c>
      <c r="P20" t="str">
        <f t="shared" si="4"/>
        <v>DOWN</v>
      </c>
      <c r="Q20">
        <f t="shared" si="5"/>
        <v>0.40000000000000568</v>
      </c>
      <c r="R20">
        <f t="shared" si="6"/>
        <v>2.8000000000000114</v>
      </c>
      <c r="S20">
        <f t="shared" si="7"/>
        <v>0.14285714285714432</v>
      </c>
      <c r="T20" t="str">
        <f t="shared" si="8"/>
        <v>DOWN</v>
      </c>
      <c r="U20" t="str">
        <f t="shared" si="9"/>
        <v>DOWN</v>
      </c>
      <c r="V20">
        <v>79.284868709858642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73.7</v>
      </c>
      <c r="D21">
        <v>74.3</v>
      </c>
      <c r="E21">
        <v>70.150000000000006</v>
      </c>
      <c r="F21">
        <v>70</v>
      </c>
      <c r="G21">
        <f>_xll.TA_TYPPRICE(D21,E21,F21)</f>
        <v>71.483333333333334</v>
      </c>
      <c r="H21">
        <v>72.895038350423178</v>
      </c>
      <c r="I21" t="str">
        <f t="shared" si="0"/>
        <v>DOWN</v>
      </c>
      <c r="J21">
        <v>78.802723006558338</v>
      </c>
      <c r="K21">
        <v>74.893693024867432</v>
      </c>
      <c r="L21" t="str">
        <f t="shared" si="1"/>
        <v>DOWN</v>
      </c>
      <c r="M21" t="str">
        <f t="shared" si="2"/>
        <v>DOWN</v>
      </c>
      <c r="N21">
        <v>20.169318155335962</v>
      </c>
      <c r="O21" t="str">
        <f t="shared" si="3"/>
        <v>DOWN</v>
      </c>
      <c r="P21" t="str">
        <f t="shared" si="4"/>
        <v>DOWN</v>
      </c>
      <c r="Q21">
        <f t="shared" si="5"/>
        <v>-0.15000000000000568</v>
      </c>
      <c r="R21">
        <f t="shared" si="6"/>
        <v>4.1499999999999915</v>
      </c>
      <c r="S21">
        <f t="shared" si="7"/>
        <v>-3.6144578313254454E-2</v>
      </c>
      <c r="T21" t="str">
        <f t="shared" si="8"/>
        <v>DOWN</v>
      </c>
      <c r="U21" t="str">
        <f t="shared" si="9"/>
        <v>DOWN</v>
      </c>
      <c r="V21">
        <v>77.856427369880393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70.2</v>
      </c>
      <c r="D22">
        <v>71.95</v>
      </c>
      <c r="E22">
        <v>68.650000000000006</v>
      </c>
      <c r="F22">
        <v>71</v>
      </c>
      <c r="G22">
        <f>_xll.TA_TYPPRICE(D22,E22,F22)</f>
        <v>70.533333333333346</v>
      </c>
      <c r="H22">
        <v>71.714185841878262</v>
      </c>
      <c r="I22" t="str">
        <f t="shared" si="0"/>
        <v>DOWN</v>
      </c>
      <c r="J22">
        <v>77.279895671767591</v>
      </c>
      <c r="K22">
        <v>73.506205686008002</v>
      </c>
      <c r="L22" t="str">
        <f t="shared" si="1"/>
        <v>DOWN</v>
      </c>
      <c r="M22" t="str">
        <f t="shared" si="2"/>
        <v>DOWN</v>
      </c>
      <c r="N22">
        <v>27.049049151113984</v>
      </c>
      <c r="O22" t="str">
        <f t="shared" si="3"/>
        <v>DOWN</v>
      </c>
      <c r="P22" t="str">
        <f t="shared" si="4"/>
        <v>DOWN</v>
      </c>
      <c r="Q22">
        <f t="shared" si="5"/>
        <v>2.3499999999999943</v>
      </c>
      <c r="R22">
        <f t="shared" si="6"/>
        <v>3.2999999999999972</v>
      </c>
      <c r="S22">
        <f t="shared" si="7"/>
        <v>0.71212121212121104</v>
      </c>
      <c r="T22" t="str">
        <f t="shared" si="8"/>
        <v>No Indication</v>
      </c>
      <c r="U22" t="str">
        <f t="shared" si="9"/>
        <v>No T+M+I</v>
      </c>
      <c r="V22">
        <v>76.801592389898801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71.2</v>
      </c>
      <c r="D23">
        <v>71.7</v>
      </c>
      <c r="E23">
        <v>69.849999999999994</v>
      </c>
      <c r="F23">
        <v>70</v>
      </c>
      <c r="G23">
        <f>_xll.TA_TYPPRICE(D23,E23,F23)</f>
        <v>70.516666666666666</v>
      </c>
      <c r="H23">
        <v>71.115426254272464</v>
      </c>
      <c r="I23" t="str">
        <f t="shared" si="0"/>
        <v>DOWN</v>
      </c>
      <c r="J23">
        <v>76.039918855819238</v>
      </c>
      <c r="K23">
        <v>72.693715533561772</v>
      </c>
      <c r="L23" t="str">
        <f t="shared" si="1"/>
        <v>DOWN</v>
      </c>
      <c r="M23" t="str">
        <f t="shared" si="2"/>
        <v>DOWN</v>
      </c>
      <c r="N23">
        <v>24.418586431968279</v>
      </c>
      <c r="O23" t="str">
        <f t="shared" si="3"/>
        <v>DOWN</v>
      </c>
      <c r="P23" t="str">
        <f t="shared" si="4"/>
        <v>DOWN</v>
      </c>
      <c r="Q23">
        <f t="shared" si="5"/>
        <v>0.15000000000000568</v>
      </c>
      <c r="R23">
        <f t="shared" si="6"/>
        <v>1.8500000000000085</v>
      </c>
      <c r="S23">
        <f t="shared" si="7"/>
        <v>8.1081081081083778E-2</v>
      </c>
      <c r="T23" t="str">
        <f t="shared" si="8"/>
        <v>DOWN</v>
      </c>
      <c r="U23" t="str">
        <f t="shared" si="9"/>
        <v>DOWN</v>
      </c>
      <c r="V23">
        <v>75.755193560683594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70.400000000000006</v>
      </c>
      <c r="D24">
        <v>71.5</v>
      </c>
      <c r="E24">
        <v>69.5</v>
      </c>
      <c r="F24">
        <v>71</v>
      </c>
      <c r="G24">
        <f>_xll.TA_TYPPRICE(D24,E24,F24)</f>
        <v>70.666666666666671</v>
      </c>
      <c r="H24">
        <v>70.891046460469568</v>
      </c>
      <c r="I24" t="str">
        <f t="shared" si="0"/>
        <v>UP</v>
      </c>
      <c r="J24">
        <v>75.031047998970521</v>
      </c>
      <c r="K24">
        <v>71.984000970548038</v>
      </c>
      <c r="L24" t="str">
        <f t="shared" si="1"/>
        <v>DOWN</v>
      </c>
      <c r="M24" t="str">
        <f t="shared" si="2"/>
        <v>No Trend</v>
      </c>
      <c r="N24">
        <v>32.610450111343681</v>
      </c>
      <c r="O24" t="str">
        <f t="shared" si="3"/>
        <v>DOWN</v>
      </c>
      <c r="P24" t="str">
        <f t="shared" si="4"/>
        <v>No Trend + Momentum</v>
      </c>
      <c r="Q24">
        <f t="shared" si="5"/>
        <v>1.5</v>
      </c>
      <c r="R24">
        <f t="shared" si="6"/>
        <v>2</v>
      </c>
      <c r="S24">
        <f t="shared" si="7"/>
        <v>0.75</v>
      </c>
      <c r="T24" t="str">
        <f t="shared" si="8"/>
        <v>No Indication</v>
      </c>
      <c r="U24" t="str">
        <f t="shared" si="9"/>
        <v>No T+M+I</v>
      </c>
      <c r="V24">
        <v>75.023625320578432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71.599999999999994</v>
      </c>
      <c r="D25">
        <v>72.400000000000006</v>
      </c>
      <c r="E25">
        <v>70.599999999999994</v>
      </c>
      <c r="F25">
        <v>71</v>
      </c>
      <c r="G25">
        <f>_xll.TA_TYPPRICE(D25,E25,F25)</f>
        <v>71.333333333333329</v>
      </c>
      <c r="H25">
        <v>71.112189896901441</v>
      </c>
      <c r="I25" t="str">
        <f t="shared" si="0"/>
        <v>DOWN</v>
      </c>
      <c r="J25">
        <v>74.446370665865956</v>
      </c>
      <c r="K25">
        <v>71.67644519931514</v>
      </c>
      <c r="L25" t="str">
        <f t="shared" si="1"/>
        <v>DOWN</v>
      </c>
      <c r="M25" t="str">
        <f t="shared" si="2"/>
        <v>DOWN</v>
      </c>
      <c r="N25">
        <v>32.610450111343681</v>
      </c>
      <c r="O25" t="str">
        <f t="shared" si="3"/>
        <v>DOWN</v>
      </c>
      <c r="P25" t="str">
        <f t="shared" si="4"/>
        <v>DOWN</v>
      </c>
      <c r="Q25">
        <f t="shared" si="5"/>
        <v>0.40000000000000568</v>
      </c>
      <c r="R25">
        <f t="shared" si="6"/>
        <v>1.8000000000000114</v>
      </c>
      <c r="S25">
        <f t="shared" si="7"/>
        <v>0.22222222222222399</v>
      </c>
      <c r="T25" t="str">
        <f t="shared" si="8"/>
        <v>No Indication</v>
      </c>
      <c r="U25" t="str">
        <f t="shared" si="9"/>
        <v>No T+M+I</v>
      </c>
      <c r="V25">
        <v>74.40460604048944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71.400000000000006</v>
      </c>
      <c r="D26">
        <v>73</v>
      </c>
      <c r="E26">
        <v>71.099999999999994</v>
      </c>
      <c r="F26">
        <v>72</v>
      </c>
      <c r="G26">
        <f>_xll.TA_TYPPRICE(D26,E26,F26)</f>
        <v>72.033333333333331</v>
      </c>
      <c r="H26">
        <v>71.572761615117386</v>
      </c>
      <c r="I26" t="str">
        <f t="shared" si="0"/>
        <v>UP</v>
      </c>
      <c r="J26">
        <v>74.124954962340183</v>
      </c>
      <c r="K26">
        <v>71.54834626613399</v>
      </c>
      <c r="L26" t="str">
        <f t="shared" si="1"/>
        <v>No Confirmation</v>
      </c>
      <c r="M26" t="str">
        <f t="shared" si="2"/>
        <v>No Trend</v>
      </c>
      <c r="N26">
        <v>42.370126139736897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1.9000000000000057</v>
      </c>
      <c r="S26">
        <f t="shared" si="7"/>
        <v>0.47368421052631737</v>
      </c>
      <c r="T26" t="str">
        <f t="shared" si="8"/>
        <v>No Indication</v>
      </c>
      <c r="U26" t="str">
        <f t="shared" si="9"/>
        <v>No T+M+I</v>
      </c>
      <c r="V26">
        <v>74.034666649644905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71.5</v>
      </c>
      <c r="D27">
        <v>72.150000000000006</v>
      </c>
      <c r="E27">
        <v>70.099999999999994</v>
      </c>
      <c r="F27">
        <v>71</v>
      </c>
      <c r="G27">
        <f>_xll.TA_TYPPRICE(D27,E27,F27)</f>
        <v>71.083333333333329</v>
      </c>
      <c r="H27">
        <v>71.328047474225357</v>
      </c>
      <c r="I27" t="str">
        <f t="shared" si="0"/>
        <v>DOWN</v>
      </c>
      <c r="J27">
        <v>73.686076081820147</v>
      </c>
      <c r="K27">
        <v>71.226491540326435</v>
      </c>
      <c r="L27" t="str">
        <f t="shared" si="1"/>
        <v>DOWN</v>
      </c>
      <c r="M27" t="str">
        <f t="shared" si="2"/>
        <v>DOWN</v>
      </c>
      <c r="N27">
        <v>35.875542223800714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2.0500000000000114</v>
      </c>
      <c r="S27">
        <f t="shared" si="7"/>
        <v>0.43902439024390277</v>
      </c>
      <c r="T27" t="str">
        <f t="shared" si="8"/>
        <v>No Indication</v>
      </c>
      <c r="U27" t="str">
        <f t="shared" si="9"/>
        <v>No T+M+I</v>
      </c>
      <c r="V27">
        <v>73.567794857391846</v>
      </c>
      <c r="W27">
        <v>79.92307692307692</v>
      </c>
      <c r="X27">
        <f t="shared" si="10"/>
        <v>-6.3552820656850741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70.849999999999994</v>
      </c>
      <c r="D28">
        <v>71.650000000000006</v>
      </c>
      <c r="E28">
        <v>70.55</v>
      </c>
      <c r="F28">
        <v>72</v>
      </c>
      <c r="G28">
        <f>_xll.TA_TYPPRICE(D28,E28,F28)</f>
        <v>71.399999999999991</v>
      </c>
      <c r="H28">
        <v>71.364023737112674</v>
      </c>
      <c r="I28" t="str">
        <f t="shared" si="0"/>
        <v>UP</v>
      </c>
      <c r="J28">
        <v>73.233614730304566</v>
      </c>
      <c r="K28">
        <v>71.076160086920567</v>
      </c>
      <c r="L28" t="str">
        <f t="shared" si="1"/>
        <v>No Confirmation</v>
      </c>
      <c r="M28" t="str">
        <f t="shared" si="2"/>
        <v>No Trend</v>
      </c>
      <c r="N28">
        <v>46.186376859750169</v>
      </c>
      <c r="O28" t="str">
        <f t="shared" si="3"/>
        <v>No Momentum</v>
      </c>
      <c r="P28" t="str">
        <f t="shared" si="4"/>
        <v>No Trend + Momentum</v>
      </c>
      <c r="Q28">
        <f t="shared" si="5"/>
        <v>1.4500000000000028</v>
      </c>
      <c r="R28">
        <f t="shared" si="6"/>
        <v>1.1000000000000085</v>
      </c>
      <c r="S28">
        <f t="shared" si="7"/>
        <v>1.3181818181818106</v>
      </c>
      <c r="T28" t="str">
        <f t="shared" si="8"/>
        <v>UP</v>
      </c>
      <c r="U28" t="str">
        <f t="shared" si="9"/>
        <v>No T+M+I</v>
      </c>
      <c r="V28">
        <v>73.326595648562332</v>
      </c>
      <c r="W28">
        <v>79.336182336182333</v>
      </c>
      <c r="X28">
        <f t="shared" si="10"/>
        <v>-6.0095866876200006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71.55</v>
      </c>
      <c r="D29">
        <v>72.099999999999994</v>
      </c>
      <c r="E29">
        <v>69.599999999999994</v>
      </c>
      <c r="F29">
        <v>70</v>
      </c>
      <c r="G29">
        <f>_xll.TA_TYPPRICE(D29,E29,F29)</f>
        <v>70.566666666666663</v>
      </c>
      <c r="H29">
        <v>70.965345201889676</v>
      </c>
      <c r="I29" t="str">
        <f t="shared" si="0"/>
        <v>DOWN</v>
      </c>
      <c r="J29">
        <v>72.981700345792433</v>
      </c>
      <c r="K29">
        <v>70.74812451204933</v>
      </c>
      <c r="L29" t="str">
        <f t="shared" si="1"/>
        <v>DOWN</v>
      </c>
      <c r="M29" t="str">
        <f t="shared" si="2"/>
        <v>DOWN</v>
      </c>
      <c r="N29">
        <v>32.943553902911113</v>
      </c>
      <c r="O29" t="str">
        <f t="shared" si="3"/>
        <v>DOWN</v>
      </c>
      <c r="P29" t="str">
        <f t="shared" si="4"/>
        <v>DOWN</v>
      </c>
      <c r="Q29">
        <f t="shared" si="5"/>
        <v>0.40000000000000568</v>
      </c>
      <c r="R29">
        <f t="shared" si="6"/>
        <v>2.5</v>
      </c>
      <c r="S29">
        <f t="shared" si="7"/>
        <v>0.16000000000000228</v>
      </c>
      <c r="T29" t="str">
        <f t="shared" si="8"/>
        <v>DOWN</v>
      </c>
      <c r="U29" t="str">
        <f t="shared" si="9"/>
        <v>DOWN</v>
      </c>
      <c r="V29">
        <v>72.814811702629669</v>
      </c>
      <c r="W29">
        <v>78.6446132742429</v>
      </c>
      <c r="X29">
        <f t="shared" si="10"/>
        <v>-5.8298015716132312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69.900000000000006</v>
      </c>
      <c r="D30">
        <v>70.5</v>
      </c>
      <c r="E30">
        <v>69.150000000000006</v>
      </c>
      <c r="F30">
        <v>70</v>
      </c>
      <c r="G30">
        <f>_xll.TA_TYPPRICE(D30,E30,F30)</f>
        <v>69.88333333333334</v>
      </c>
      <c r="H30">
        <v>70.424339267611515</v>
      </c>
      <c r="I30" t="str">
        <f t="shared" si="0"/>
        <v>DOWN</v>
      </c>
      <c r="J30">
        <v>72.430211380060783</v>
      </c>
      <c r="K30">
        <v>70.392985731593924</v>
      </c>
      <c r="L30" t="str">
        <f t="shared" si="1"/>
        <v>DOWN</v>
      </c>
      <c r="M30" t="str">
        <f t="shared" si="2"/>
        <v>DOWN</v>
      </c>
      <c r="N30">
        <v>32.943553902911106</v>
      </c>
      <c r="O30" t="str">
        <f t="shared" si="3"/>
        <v>DOWN</v>
      </c>
      <c r="P30" t="str">
        <f t="shared" si="4"/>
        <v>DOWN</v>
      </c>
      <c r="Q30">
        <f t="shared" si="5"/>
        <v>0.84999999999999432</v>
      </c>
      <c r="R30">
        <f t="shared" si="6"/>
        <v>1.3499999999999943</v>
      </c>
      <c r="S30">
        <f t="shared" si="7"/>
        <v>0.6296296296296281</v>
      </c>
      <c r="T30" t="str">
        <f t="shared" si="8"/>
        <v>No Indication</v>
      </c>
      <c r="U30" t="str">
        <f t="shared" si="9"/>
        <v>No T+M+I</v>
      </c>
      <c r="V30">
        <v>72.381763748378944</v>
      </c>
      <c r="W30">
        <v>78.004271550224914</v>
      </c>
      <c r="X30">
        <f t="shared" si="10"/>
        <v>-5.6225078018459698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69.849999999999994</v>
      </c>
      <c r="D31">
        <v>69.849999999999994</v>
      </c>
      <c r="E31">
        <v>67.25</v>
      </c>
      <c r="F31">
        <v>68</v>
      </c>
      <c r="G31">
        <f>_xll.TA_TYPPRICE(D31,E31,F31)</f>
        <v>68.36666666666666</v>
      </c>
      <c r="H31">
        <v>69.395502967139095</v>
      </c>
      <c r="I31" t="str">
        <f t="shared" si="0"/>
        <v>DOWN</v>
      </c>
      <c r="J31">
        <v>71.856831073380604</v>
      </c>
      <c r="K31">
        <v>69.694544457906389</v>
      </c>
      <c r="L31" t="str">
        <f t="shared" si="1"/>
        <v>DOWN</v>
      </c>
      <c r="M31" t="str">
        <f t="shared" si="2"/>
        <v>DOWN</v>
      </c>
      <c r="N31">
        <v>22.750932287716349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2.5999999999999943</v>
      </c>
      <c r="S31">
        <f t="shared" si="7"/>
        <v>0.2884615384615391</v>
      </c>
      <c r="T31" t="str">
        <f t="shared" si="8"/>
        <v>No Indication</v>
      </c>
      <c r="U31" t="str">
        <f t="shared" si="9"/>
        <v>No T+M+I</v>
      </c>
      <c r="V31">
        <v>71.707646248628336</v>
      </c>
      <c r="W31">
        <v>77.263214398356396</v>
      </c>
      <c r="X31">
        <f t="shared" si="10"/>
        <v>-5.5555681497280602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68</v>
      </c>
      <c r="D32">
        <v>68.5</v>
      </c>
      <c r="E32">
        <v>66.8</v>
      </c>
      <c r="F32">
        <v>67</v>
      </c>
      <c r="G32">
        <f>_xll.TA_TYPPRICE(D32,E32,F32)</f>
        <v>67.433333333333337</v>
      </c>
      <c r="H32">
        <v>68.414418150236216</v>
      </c>
      <c r="I32" t="str">
        <f t="shared" si="0"/>
        <v>DOWN</v>
      </c>
      <c r="J32">
        <v>71.110868612629361</v>
      </c>
      <c r="K32">
        <v>69.05131235614941</v>
      </c>
      <c r="L32" t="str">
        <f t="shared" si="1"/>
        <v>DOWN</v>
      </c>
      <c r="M32" t="str">
        <f t="shared" si="2"/>
        <v>DOWN</v>
      </c>
      <c r="N32">
        <v>19.064395941255604</v>
      </c>
      <c r="O32" t="str">
        <f t="shared" si="3"/>
        <v>DOWN</v>
      </c>
      <c r="P32" t="str">
        <f t="shared" si="4"/>
        <v>DOWN</v>
      </c>
      <c r="Q32">
        <f t="shared" si="5"/>
        <v>0.20000000000000284</v>
      </c>
      <c r="R32">
        <f t="shared" si="6"/>
        <v>1.7000000000000028</v>
      </c>
      <c r="S32">
        <f t="shared" si="7"/>
        <v>0.11764705882353088</v>
      </c>
      <c r="T32" t="str">
        <f t="shared" si="8"/>
        <v>DOWN</v>
      </c>
      <c r="U32" t="str">
        <f t="shared" si="9"/>
        <v>DOWN</v>
      </c>
      <c r="V32">
        <v>70.983392979608595</v>
      </c>
      <c r="W32">
        <v>76.502976294774442</v>
      </c>
      <c r="X32">
        <f t="shared" si="10"/>
        <v>-5.5195833151658462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67.45</v>
      </c>
      <c r="D33">
        <v>72.900000000000006</v>
      </c>
      <c r="E33">
        <v>66.75</v>
      </c>
      <c r="F33">
        <v>72</v>
      </c>
      <c r="G33">
        <f>_xll.TA_TYPPRICE(D33,E33,F33)</f>
        <v>70.55</v>
      </c>
      <c r="H33">
        <v>69.482209075118107</v>
      </c>
      <c r="I33" t="str">
        <f t="shared" si="0"/>
        <v>UP</v>
      </c>
      <c r="J33">
        <v>71.508453365378386</v>
      </c>
      <c r="K33">
        <v>68.539909610338427</v>
      </c>
      <c r="L33" t="str">
        <f t="shared" si="1"/>
        <v>UP</v>
      </c>
      <c r="M33" t="str">
        <f t="shared" si="2"/>
        <v>UP</v>
      </c>
      <c r="N33">
        <v>59.788410309888718</v>
      </c>
      <c r="O33" t="str">
        <f t="shared" si="3"/>
        <v>No Momentum</v>
      </c>
      <c r="P33" t="str">
        <f t="shared" si="4"/>
        <v>No Trend + Momentum</v>
      </c>
      <c r="Q33">
        <f t="shared" si="5"/>
        <v>5.25</v>
      </c>
      <c r="R33">
        <f t="shared" si="6"/>
        <v>6.1500000000000057</v>
      </c>
      <c r="S33">
        <f t="shared" si="7"/>
        <v>0.85365853658536506</v>
      </c>
      <c r="T33" t="str">
        <f t="shared" si="8"/>
        <v>UP</v>
      </c>
      <c r="U33" t="str">
        <f t="shared" si="9"/>
        <v>No T+M+I</v>
      </c>
      <c r="V33">
        <v>71.139794059668816</v>
      </c>
      <c r="W33">
        <v>76.169422495161527</v>
      </c>
      <c r="X33">
        <f t="shared" si="10"/>
        <v>-5.029628435492711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73</v>
      </c>
      <c r="D34">
        <v>74</v>
      </c>
      <c r="E34">
        <v>71.650000000000006</v>
      </c>
      <c r="F34">
        <v>72</v>
      </c>
      <c r="G34">
        <f>_xll.TA_TYPPRICE(D34,E34,F34)</f>
        <v>72.55</v>
      </c>
      <c r="H34">
        <v>71.016104537559045</v>
      </c>
      <c r="I34" t="str">
        <f t="shared" si="0"/>
        <v>UP</v>
      </c>
      <c r="J34">
        <v>72.062130395294304</v>
      </c>
      <c r="K34">
        <v>69.231040808041001</v>
      </c>
      <c r="L34" t="str">
        <f t="shared" si="1"/>
        <v>No Confirmation</v>
      </c>
      <c r="M34" t="str">
        <f t="shared" si="2"/>
        <v>No Trend</v>
      </c>
      <c r="N34">
        <v>59.788410309888718</v>
      </c>
      <c r="O34" t="str">
        <f t="shared" si="3"/>
        <v>No Momentum</v>
      </c>
      <c r="P34" t="str">
        <f t="shared" si="4"/>
        <v>No Trend + Momentum</v>
      </c>
      <c r="Q34">
        <f t="shared" si="5"/>
        <v>0.34999999999999432</v>
      </c>
      <c r="R34">
        <f t="shared" si="6"/>
        <v>2.3499999999999943</v>
      </c>
      <c r="S34">
        <f t="shared" si="7"/>
        <v>0.1489361702127639</v>
      </c>
      <c r="T34" t="str">
        <f t="shared" si="8"/>
        <v>DOWN</v>
      </c>
      <c r="U34" t="str">
        <f t="shared" si="9"/>
        <v>No T+M+I</v>
      </c>
      <c r="V34">
        <v>71.272133435104379</v>
      </c>
      <c r="W34">
        <v>75.860576384408816</v>
      </c>
      <c r="X34">
        <f t="shared" si="10"/>
        <v>-4.5884429493044365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72.5</v>
      </c>
      <c r="D35">
        <v>72.75</v>
      </c>
      <c r="E35">
        <v>69.8</v>
      </c>
      <c r="F35">
        <v>70</v>
      </c>
      <c r="G35">
        <f>_xll.TA_TYPPRICE(D35,E35,F35)</f>
        <v>70.850000000000009</v>
      </c>
      <c r="H35">
        <v>70.933052268779534</v>
      </c>
      <c r="I35" t="str">
        <f t="shared" si="0"/>
        <v>DOWN</v>
      </c>
      <c r="J35">
        <v>72.214990307451131</v>
      </c>
      <c r="K35">
        <v>69.357476184031896</v>
      </c>
      <c r="L35" t="str">
        <f t="shared" si="1"/>
        <v>No Confirmation</v>
      </c>
      <c r="M35" t="str">
        <f t="shared" si="2"/>
        <v>No Trend</v>
      </c>
      <c r="N35">
        <v>45.484509179729848</v>
      </c>
      <c r="O35" t="str">
        <f t="shared" si="3"/>
        <v>No Momentum</v>
      </c>
      <c r="P35" t="str">
        <f t="shared" si="4"/>
        <v>No Trend + Momentum</v>
      </c>
      <c r="Q35">
        <f t="shared" si="5"/>
        <v>0.20000000000000284</v>
      </c>
      <c r="R35">
        <f t="shared" si="6"/>
        <v>2.9500000000000028</v>
      </c>
      <c r="S35">
        <f t="shared" si="7"/>
        <v>6.7796610169492427E-2</v>
      </c>
      <c r="T35" t="str">
        <f t="shared" si="8"/>
        <v>DOWN</v>
      </c>
      <c r="U35" t="str">
        <f t="shared" si="9"/>
        <v>No T+M+I</v>
      </c>
      <c r="V35">
        <v>71.076420598934476</v>
      </c>
      <c r="W35">
        <v>75.426459615193352</v>
      </c>
      <c r="X35">
        <f t="shared" si="10"/>
        <v>-4.3500390162588758</v>
      </c>
      <c r="Y35">
        <v>-5.4289377769682448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70.5</v>
      </c>
      <c r="D36">
        <v>71.599999999999994</v>
      </c>
      <c r="E36">
        <v>69.75</v>
      </c>
      <c r="F36">
        <v>71</v>
      </c>
      <c r="G36">
        <f>_xll.TA_TYPPRICE(D36,E36,F36)</f>
        <v>70.783333333333331</v>
      </c>
      <c r="H36">
        <v>70.858192801056433</v>
      </c>
      <c r="I36" t="str">
        <f t="shared" si="0"/>
        <v>UP</v>
      </c>
      <c r="J36">
        <v>72.078325794684218</v>
      </c>
      <c r="K36">
        <v>69.44470369869147</v>
      </c>
      <c r="L36" t="str">
        <f t="shared" si="1"/>
        <v>No Confirmation</v>
      </c>
      <c r="M36" t="str">
        <f t="shared" si="2"/>
        <v>No Trend</v>
      </c>
      <c r="N36">
        <v>52.575689598634725</v>
      </c>
      <c r="O36" t="str">
        <f t="shared" si="3"/>
        <v>No Momentum</v>
      </c>
      <c r="P36" t="str">
        <f t="shared" si="4"/>
        <v>No Trend + Momentum</v>
      </c>
      <c r="Q36">
        <f t="shared" si="5"/>
        <v>1.25</v>
      </c>
      <c r="R36">
        <f t="shared" si="6"/>
        <v>1.8499999999999943</v>
      </c>
      <c r="S36">
        <f t="shared" si="7"/>
        <v>0.67567567567567777</v>
      </c>
      <c r="T36" t="str">
        <f t="shared" si="8"/>
        <v>No Indication</v>
      </c>
      <c r="U36" t="str">
        <f t="shared" si="9"/>
        <v>No T+M+I</v>
      </c>
      <c r="V36">
        <v>71.064663583713781</v>
      </c>
      <c r="W36">
        <v>75.098573717771629</v>
      </c>
      <c r="X36">
        <f t="shared" si="10"/>
        <v>-4.033910134057848</v>
      </c>
      <c r="Y36">
        <v>-5.1499322483861656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71.3</v>
      </c>
      <c r="D37">
        <v>71.45</v>
      </c>
      <c r="E37">
        <v>70.150000000000006</v>
      </c>
      <c r="F37">
        <v>71</v>
      </c>
      <c r="G37">
        <f>_xll.TA_TYPPRICE(D37,E37,F37)</f>
        <v>70.866666666666674</v>
      </c>
      <c r="H37">
        <v>70.862429733861546</v>
      </c>
      <c r="I37" t="str">
        <f t="shared" si="0"/>
        <v>UP</v>
      </c>
      <c r="J37">
        <v>71.938697840309942</v>
      </c>
      <c r="K37">
        <v>69.601436210093368</v>
      </c>
      <c r="L37" t="str">
        <f t="shared" si="1"/>
        <v>No Confirmation</v>
      </c>
      <c r="M37" t="str">
        <f t="shared" si="2"/>
        <v>No Trend</v>
      </c>
      <c r="N37">
        <v>52.575689598634725</v>
      </c>
      <c r="O37" t="str">
        <f t="shared" si="3"/>
        <v>No Momentum</v>
      </c>
      <c r="P37" t="str">
        <f t="shared" si="4"/>
        <v>No Trend + Momentum</v>
      </c>
      <c r="Q37">
        <f t="shared" si="5"/>
        <v>0.84999999999999432</v>
      </c>
      <c r="R37">
        <f t="shared" si="6"/>
        <v>1.2999999999999972</v>
      </c>
      <c r="S37">
        <f t="shared" si="7"/>
        <v>0.65384615384615086</v>
      </c>
      <c r="T37" t="str">
        <f t="shared" si="8"/>
        <v>No Indication</v>
      </c>
      <c r="U37" t="str">
        <f t="shared" si="9"/>
        <v>No T+M+I</v>
      </c>
      <c r="V37">
        <v>71.054715340065513</v>
      </c>
      <c r="W37">
        <v>74.794975664603356</v>
      </c>
      <c r="X37">
        <f t="shared" si="10"/>
        <v>-3.740260324537843</v>
      </c>
      <c r="Y37">
        <v>-4.8679978636165009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70.400000000000006</v>
      </c>
      <c r="D38">
        <v>71.650000000000006</v>
      </c>
      <c r="E38">
        <v>70</v>
      </c>
      <c r="F38">
        <v>71</v>
      </c>
      <c r="G38">
        <f>_xll.TA_TYPPRICE(D38,E38,F38)</f>
        <v>70.88333333333334</v>
      </c>
      <c r="H38">
        <v>70.87288153359745</v>
      </c>
      <c r="I38" t="str">
        <f t="shared" si="0"/>
        <v>UP</v>
      </c>
      <c r="J38">
        <v>71.874542764685515</v>
      </c>
      <c r="K38">
        <v>69.690005941183728</v>
      </c>
      <c r="L38" t="str">
        <f t="shared" si="1"/>
        <v>No Confirmation</v>
      </c>
      <c r="M38" t="str">
        <f t="shared" si="2"/>
        <v>No Trend</v>
      </c>
      <c r="N38">
        <v>52.575689598634725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1.6500000000000057</v>
      </c>
      <c r="S38">
        <f t="shared" si="7"/>
        <v>0.60606060606060397</v>
      </c>
      <c r="T38" t="str">
        <f t="shared" si="8"/>
        <v>No Indication</v>
      </c>
      <c r="U38" t="str">
        <f t="shared" si="9"/>
        <v>No T+M+I</v>
      </c>
      <c r="V38">
        <v>71.046297595440052</v>
      </c>
      <c r="W38">
        <v>74.513866356114221</v>
      </c>
      <c r="X38">
        <f t="shared" si="10"/>
        <v>-3.467568760674169</v>
      </c>
      <c r="Y38">
        <v>-4.5879120430280347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</v>
      </c>
      <c r="D39">
        <v>71.349999999999994</v>
      </c>
      <c r="E39">
        <v>70</v>
      </c>
      <c r="F39">
        <v>70</v>
      </c>
      <c r="G39">
        <f>_xll.TA_TYPPRICE(D39,E39,F39)</f>
        <v>70.45</v>
      </c>
      <c r="H39">
        <v>70.661440766798734</v>
      </c>
      <c r="I39" t="str">
        <f t="shared" si="0"/>
        <v>DOWN</v>
      </c>
      <c r="J39">
        <v>71.757977705866509</v>
      </c>
      <c r="K39">
        <v>69.758893509809567</v>
      </c>
      <c r="L39" t="str">
        <f t="shared" si="1"/>
        <v>No Confirmation</v>
      </c>
      <c r="M39" t="str">
        <f t="shared" si="2"/>
        <v>No Trend</v>
      </c>
      <c r="N39">
        <v>41.924530822052823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1.3499999999999943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70.885328734603121</v>
      </c>
      <c r="W39">
        <v>74.179505885290951</v>
      </c>
      <c r="X39">
        <f t="shared" si="10"/>
        <v>-3.2941771506878297</v>
      </c>
      <c r="Y39">
        <v>-4.3291650645599935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70.75</v>
      </c>
      <c r="D40">
        <v>70.849999999999994</v>
      </c>
      <c r="E40">
        <v>68.05</v>
      </c>
      <c r="F40">
        <v>70</v>
      </c>
      <c r="G40">
        <f>_xll.TA_TYPPRICE(D40,E40,F40)</f>
        <v>69.633333333333326</v>
      </c>
      <c r="H40">
        <v>70.14738705006603</v>
      </c>
      <c r="I40" t="str">
        <f t="shared" si="0"/>
        <v>DOWN</v>
      </c>
      <c r="J40">
        <v>71.556204882340623</v>
      </c>
      <c r="K40">
        <v>69.379139396518553</v>
      </c>
      <c r="L40" t="str">
        <f t="shared" si="1"/>
        <v>No Confirmation</v>
      </c>
      <c r="M40" t="str">
        <f t="shared" si="2"/>
        <v>No Trend</v>
      </c>
      <c r="N40">
        <v>41.924530822052823</v>
      </c>
      <c r="O40" t="str">
        <f t="shared" si="3"/>
        <v>No Momentum</v>
      </c>
      <c r="P40" t="str">
        <f t="shared" si="4"/>
        <v>No Trend + Momentum</v>
      </c>
      <c r="Q40">
        <f t="shared" si="5"/>
        <v>1.9500000000000028</v>
      </c>
      <c r="R40">
        <f t="shared" si="6"/>
        <v>2.7999999999999972</v>
      </c>
      <c r="S40">
        <f t="shared" si="7"/>
        <v>0.69642857142857317</v>
      </c>
      <c r="T40" t="str">
        <f t="shared" si="8"/>
        <v>No Indication</v>
      </c>
      <c r="U40" t="str">
        <f t="shared" si="9"/>
        <v>No T+M+I</v>
      </c>
      <c r="V40">
        <v>70.749124313894953</v>
      </c>
      <c r="W40">
        <v>73.869912856750886</v>
      </c>
      <c r="X40">
        <f t="shared" si="10"/>
        <v>-3.1207885428559337</v>
      </c>
      <c r="Y40">
        <v>-4.0874897602191815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70</v>
      </c>
      <c r="D41">
        <v>70</v>
      </c>
      <c r="E41">
        <v>66.5</v>
      </c>
      <c r="F41">
        <v>67</v>
      </c>
      <c r="G41">
        <f>_xll.TA_TYPPRICE(D41,E41,F41)</f>
        <v>67.833333333333329</v>
      </c>
      <c r="H41">
        <v>68.990360191699679</v>
      </c>
      <c r="I41" t="str">
        <f t="shared" si="0"/>
        <v>DOWN</v>
      </c>
      <c r="J41">
        <v>71.210381575153818</v>
      </c>
      <c r="K41">
        <v>68.739330641736657</v>
      </c>
      <c r="L41" t="str">
        <f t="shared" si="1"/>
        <v>DOWN</v>
      </c>
      <c r="M41" t="str">
        <f t="shared" si="2"/>
        <v>DOWN</v>
      </c>
      <c r="N41">
        <v>21.503870103896226</v>
      </c>
      <c r="O41" t="str">
        <f t="shared" si="3"/>
        <v>DOWN</v>
      </c>
      <c r="P41" t="str">
        <f t="shared" si="4"/>
        <v>DOWN</v>
      </c>
      <c r="Q41">
        <f t="shared" si="5"/>
        <v>0.5</v>
      </c>
      <c r="R41">
        <f t="shared" si="6"/>
        <v>3.5</v>
      </c>
      <c r="S41">
        <f t="shared" si="7"/>
        <v>0.14285714285714285</v>
      </c>
      <c r="T41" t="str">
        <f t="shared" si="8"/>
        <v>DOWN</v>
      </c>
      <c r="U41" t="str">
        <f t="shared" si="9"/>
        <v>DOWN</v>
      </c>
      <c r="V41">
        <v>70.172335957911116</v>
      </c>
      <c r="W41">
        <v>73.361030422917494</v>
      </c>
      <c r="X41">
        <f t="shared" si="10"/>
        <v>-3.1886944650063782</v>
      </c>
      <c r="Y41">
        <v>-3.9077307011766207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66.599999999999994</v>
      </c>
      <c r="D42">
        <v>67.45</v>
      </c>
      <c r="E42">
        <v>65.8</v>
      </c>
      <c r="F42">
        <v>67</v>
      </c>
      <c r="G42">
        <f>_xll.TA_TYPPRICE(D42,E42,F42)</f>
        <v>66.75</v>
      </c>
      <c r="H42">
        <v>67.870180095849832</v>
      </c>
      <c r="I42" t="str">
        <f t="shared" si="0"/>
        <v>DOWN</v>
      </c>
      <c r="J42">
        <v>70.374741225119635</v>
      </c>
      <c r="K42">
        <v>68.086146054684065</v>
      </c>
      <c r="L42" t="str">
        <f t="shared" si="1"/>
        <v>DOWN</v>
      </c>
      <c r="M42" t="str">
        <f t="shared" si="2"/>
        <v>DOWN</v>
      </c>
      <c r="N42">
        <v>21.503870103896226</v>
      </c>
      <c r="O42" t="str">
        <f t="shared" si="3"/>
        <v>DOWN</v>
      </c>
      <c r="P42" t="str">
        <f t="shared" si="4"/>
        <v>DOWN</v>
      </c>
      <c r="Q42">
        <f t="shared" si="5"/>
        <v>1.2000000000000028</v>
      </c>
      <c r="R42">
        <f t="shared" si="6"/>
        <v>1.6500000000000057</v>
      </c>
      <c r="S42">
        <f t="shared" si="7"/>
        <v>0.72727272727272652</v>
      </c>
      <c r="T42" t="str">
        <f t="shared" si="8"/>
        <v>No Indication</v>
      </c>
      <c r="U42" t="str">
        <f t="shared" si="9"/>
        <v>No T+M+I</v>
      </c>
      <c r="V42">
        <v>69.684284272078642</v>
      </c>
      <c r="W42">
        <v>72.889842984182863</v>
      </c>
      <c r="X42">
        <f t="shared" si="10"/>
        <v>-3.2055587121042208</v>
      </c>
      <c r="Y42">
        <v>-3.7672963033621407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68.099999999999994</v>
      </c>
      <c r="D43">
        <v>68.7</v>
      </c>
      <c r="E43">
        <v>66.599999999999994</v>
      </c>
      <c r="F43">
        <v>68</v>
      </c>
      <c r="G43">
        <f>_xll.TA_TYPPRICE(D43,E43,F43)</f>
        <v>67.766666666666666</v>
      </c>
      <c r="H43">
        <v>67.818423381258242</v>
      </c>
      <c r="I43" t="str">
        <f t="shared" si="0"/>
        <v>UP</v>
      </c>
      <c r="J43">
        <v>70.002576508426387</v>
      </c>
      <c r="K43">
        <v>67.755891375865389</v>
      </c>
      <c r="L43" t="str">
        <f t="shared" si="1"/>
        <v>No Confirmation</v>
      </c>
      <c r="M43" t="str">
        <f t="shared" si="2"/>
        <v>No Trend</v>
      </c>
      <c r="N43">
        <v>37.387839445659168</v>
      </c>
      <c r="O43" t="str">
        <f t="shared" si="3"/>
        <v>DOWN</v>
      </c>
      <c r="P43" t="str">
        <f t="shared" si="4"/>
        <v>No Trend + Momentum</v>
      </c>
      <c r="Q43">
        <f t="shared" si="5"/>
        <v>1.4000000000000057</v>
      </c>
      <c r="R43">
        <f t="shared" si="6"/>
        <v>2.1000000000000085</v>
      </c>
      <c r="S43">
        <f t="shared" si="7"/>
        <v>0.66666666666666663</v>
      </c>
      <c r="T43" t="str">
        <f t="shared" si="8"/>
        <v>No Indication</v>
      </c>
      <c r="U43" t="str">
        <f t="shared" si="9"/>
        <v>No T+M+I</v>
      </c>
      <c r="V43">
        <v>69.425163614835768</v>
      </c>
      <c r="W43">
        <v>72.527632392761916</v>
      </c>
      <c r="X43">
        <f t="shared" si="10"/>
        <v>-3.1024687779261484</v>
      </c>
      <c r="Y43">
        <v>-3.6343307982749424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67.5</v>
      </c>
      <c r="D44">
        <v>68.400000000000006</v>
      </c>
      <c r="E44">
        <v>67.400000000000006</v>
      </c>
      <c r="F44">
        <v>68</v>
      </c>
      <c r="G44">
        <f>_xll.TA_TYPPRICE(D44,E44,F44)</f>
        <v>67.933333333333337</v>
      </c>
      <c r="H44">
        <v>67.87587835729579</v>
      </c>
      <c r="I44" t="str">
        <f t="shared" si="0"/>
        <v>UP</v>
      </c>
      <c r="J44">
        <v>69.646448395442746</v>
      </c>
      <c r="K44">
        <v>67.676804403450859</v>
      </c>
      <c r="L44" t="str">
        <f t="shared" si="1"/>
        <v>No Confirmation</v>
      </c>
      <c r="M44" t="str">
        <f t="shared" si="2"/>
        <v>No Trend</v>
      </c>
      <c r="N44">
        <v>37.387839445659161</v>
      </c>
      <c r="O44" t="str">
        <f t="shared" si="3"/>
        <v>DOWN</v>
      </c>
      <c r="P44" t="str">
        <f t="shared" si="4"/>
        <v>No Trend + Momentum</v>
      </c>
      <c r="Q44">
        <f t="shared" si="5"/>
        <v>0.59999999999999432</v>
      </c>
      <c r="R44">
        <f t="shared" si="6"/>
        <v>1</v>
      </c>
      <c r="S44">
        <f t="shared" si="7"/>
        <v>0.59999999999999432</v>
      </c>
      <c r="T44" t="str">
        <f t="shared" si="8"/>
        <v>No Indication</v>
      </c>
      <c r="U44" t="str">
        <f t="shared" si="9"/>
        <v>No T+M+I</v>
      </c>
      <c r="V44">
        <v>69.205907674091804</v>
      </c>
      <c r="W44">
        <v>72.192252215520298</v>
      </c>
      <c r="X44">
        <f t="shared" si="10"/>
        <v>-2.9863445414284939</v>
      </c>
      <c r="Y44">
        <v>-3.5047335469056526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68.95</v>
      </c>
      <c r="D45">
        <v>68.95</v>
      </c>
      <c r="E45">
        <v>67.45</v>
      </c>
      <c r="F45">
        <v>68</v>
      </c>
      <c r="G45">
        <f>_xll.TA_TYPPRICE(D45,E45,F45)</f>
        <v>68.13333333333334</v>
      </c>
      <c r="H45">
        <v>68.004605845314558</v>
      </c>
      <c r="I45" t="str">
        <f t="shared" si="0"/>
        <v>DOWN</v>
      </c>
      <c r="J45">
        <v>69.491682085344365</v>
      </c>
      <c r="K45">
        <v>67.626403424906229</v>
      </c>
      <c r="L45" t="str">
        <f t="shared" si="1"/>
        <v>No Confirmation</v>
      </c>
      <c r="M45" t="str">
        <f t="shared" si="2"/>
        <v>No Trend</v>
      </c>
      <c r="N45">
        <v>37.387839445659161</v>
      </c>
      <c r="O45" t="str">
        <f t="shared" si="3"/>
        <v>DOWN</v>
      </c>
      <c r="P45" t="str">
        <f t="shared" si="4"/>
        <v>No Trend + Momentum</v>
      </c>
      <c r="Q45">
        <f t="shared" si="5"/>
        <v>0.54999999999999716</v>
      </c>
      <c r="R45">
        <f t="shared" si="6"/>
        <v>1.5</v>
      </c>
      <c r="S45">
        <f t="shared" si="7"/>
        <v>0.36666666666666475</v>
      </c>
      <c r="T45" t="str">
        <f t="shared" si="8"/>
        <v>No Indication</v>
      </c>
      <c r="U45" t="str">
        <f t="shared" si="9"/>
        <v>No T+M+I</v>
      </c>
      <c r="V45">
        <v>69.020383416539218</v>
      </c>
      <c r="W45">
        <v>71.881715014370641</v>
      </c>
      <c r="X45">
        <f t="shared" si="10"/>
        <v>-2.8613315978314233</v>
      </c>
      <c r="Y45">
        <v>-3.3760531570908068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67.8</v>
      </c>
      <c r="D46">
        <v>68.3</v>
      </c>
      <c r="E46">
        <v>66.099999999999994</v>
      </c>
      <c r="F46">
        <v>66</v>
      </c>
      <c r="G46">
        <f>_xll.TA_TYPPRICE(D46,E46,F46)</f>
        <v>66.8</v>
      </c>
      <c r="H46">
        <v>67.40230292265727</v>
      </c>
      <c r="I46" t="str">
        <f t="shared" si="0"/>
        <v>DOWN</v>
      </c>
      <c r="J46">
        <v>69.226863844156725</v>
      </c>
      <c r="K46">
        <v>67.287202663815961</v>
      </c>
      <c r="L46" t="str">
        <f t="shared" si="1"/>
        <v>DOWN</v>
      </c>
      <c r="M46" t="str">
        <f t="shared" si="2"/>
        <v>DOWN</v>
      </c>
      <c r="N46">
        <v>20.88188739538603</v>
      </c>
      <c r="O46" t="str">
        <f t="shared" si="3"/>
        <v>DOWN</v>
      </c>
      <c r="P46" t="str">
        <f t="shared" si="4"/>
        <v>DOWN</v>
      </c>
      <c r="Q46">
        <f t="shared" si="5"/>
        <v>-9.9999999999994316E-2</v>
      </c>
      <c r="R46">
        <f t="shared" si="6"/>
        <v>2.2000000000000028</v>
      </c>
      <c r="S46">
        <f t="shared" si="7"/>
        <v>-4.5454545454542812E-2</v>
      </c>
      <c r="T46" t="str">
        <f t="shared" si="8"/>
        <v>DOWN</v>
      </c>
      <c r="U46" t="str">
        <f t="shared" si="9"/>
        <v>DOWN</v>
      </c>
      <c r="V46">
        <v>68.555709044763958</v>
      </c>
      <c r="W46">
        <v>71.44603242071355</v>
      </c>
      <c r="X46">
        <f t="shared" si="10"/>
        <v>-2.8903233759495919</v>
      </c>
      <c r="Y46">
        <v>-3.2789072008625637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66.599999999999994</v>
      </c>
      <c r="D47">
        <v>67.599999999999994</v>
      </c>
      <c r="E47">
        <v>66.099999999999994</v>
      </c>
      <c r="F47">
        <v>67</v>
      </c>
      <c r="G47">
        <f>_xll.TA_TYPPRICE(D47,E47,F47)</f>
        <v>66.899999999999991</v>
      </c>
      <c r="H47">
        <v>67.151151461328624</v>
      </c>
      <c r="I47" t="str">
        <f t="shared" si="0"/>
        <v>DOWN</v>
      </c>
      <c r="J47">
        <v>68.865338545455231</v>
      </c>
      <c r="K47">
        <v>67.023379849634637</v>
      </c>
      <c r="L47" t="str">
        <f t="shared" si="1"/>
        <v>DOWN</v>
      </c>
      <c r="M47" t="str">
        <f t="shared" si="2"/>
        <v>DOWN</v>
      </c>
      <c r="N47">
        <v>37.991539425986765</v>
      </c>
      <c r="O47" t="str">
        <f t="shared" si="3"/>
        <v>DOWN</v>
      </c>
      <c r="P47" t="str">
        <f t="shared" si="4"/>
        <v>DOWN</v>
      </c>
      <c r="Q47">
        <f t="shared" si="5"/>
        <v>0.90000000000000568</v>
      </c>
      <c r="R47">
        <f t="shared" si="6"/>
        <v>1.5</v>
      </c>
      <c r="S47">
        <f t="shared" si="7"/>
        <v>0.60000000000000375</v>
      </c>
      <c r="T47" t="str">
        <f t="shared" si="8"/>
        <v>No Indication</v>
      </c>
      <c r="U47" t="str">
        <f t="shared" si="9"/>
        <v>No T+M+I</v>
      </c>
      <c r="V47">
        <v>68.316369191723354</v>
      </c>
      <c r="W47">
        <v>71.116696685845881</v>
      </c>
      <c r="X47">
        <f t="shared" si="10"/>
        <v>-2.8003274941225271</v>
      </c>
      <c r="Y47">
        <v>-3.1831912595145564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67.45</v>
      </c>
      <c r="D48">
        <v>70.5</v>
      </c>
      <c r="E48">
        <v>67.45</v>
      </c>
      <c r="F48">
        <v>70</v>
      </c>
      <c r="G48">
        <f>_xll.TA_TYPPRICE(D48,E48,F48)</f>
        <v>69.316666666666663</v>
      </c>
      <c r="H48">
        <v>68.233909063997643</v>
      </c>
      <c r="I48" t="str">
        <f t="shared" si="0"/>
        <v>UP</v>
      </c>
      <c r="J48">
        <v>69.228596646465178</v>
      </c>
      <c r="K48">
        <v>67.118184327493609</v>
      </c>
      <c r="L48" t="str">
        <f t="shared" si="1"/>
        <v>UP</v>
      </c>
      <c r="M48" t="str">
        <f t="shared" si="2"/>
        <v>UP</v>
      </c>
      <c r="N48">
        <v>65.75924015669699</v>
      </c>
      <c r="O48" t="str">
        <f t="shared" si="3"/>
        <v>UP</v>
      </c>
      <c r="P48" t="str">
        <f t="shared" si="4"/>
        <v>UP</v>
      </c>
      <c r="Q48">
        <f t="shared" si="5"/>
        <v>2.5499999999999972</v>
      </c>
      <c r="R48">
        <f t="shared" si="6"/>
        <v>3.0499999999999972</v>
      </c>
      <c r="S48">
        <f t="shared" si="7"/>
        <v>0.83606557377049162</v>
      </c>
      <c r="T48" t="str">
        <f t="shared" si="8"/>
        <v>UP</v>
      </c>
      <c r="U48" t="str">
        <f t="shared" si="9"/>
        <v>UP</v>
      </c>
      <c r="V48">
        <v>68.575389316073611</v>
      </c>
      <c r="W48">
        <v>71.033978412820261</v>
      </c>
      <c r="X48">
        <f t="shared" si="10"/>
        <v>-2.4585890967466497</v>
      </c>
      <c r="Y48">
        <v>-3.0382708269609751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69.55</v>
      </c>
      <c r="D49">
        <v>70.599999999999994</v>
      </c>
      <c r="E49">
        <v>68.7</v>
      </c>
      <c r="F49">
        <v>69</v>
      </c>
      <c r="G49">
        <f>_xll.TA_TYPPRICE(D49,E49,F49)</f>
        <v>69.433333333333337</v>
      </c>
      <c r="H49">
        <v>68.833621198665497</v>
      </c>
      <c r="I49" t="str">
        <f t="shared" si="0"/>
        <v>UP</v>
      </c>
      <c r="J49">
        <v>69.533352947250691</v>
      </c>
      <c r="K49">
        <v>67.469698921383923</v>
      </c>
      <c r="L49" t="str">
        <f t="shared" si="1"/>
        <v>No Confirmation</v>
      </c>
      <c r="M49" t="str">
        <f t="shared" si="2"/>
        <v>No Trend</v>
      </c>
      <c r="N49">
        <v>55.418883859623399</v>
      </c>
      <c r="O49" t="str">
        <f t="shared" si="3"/>
        <v>No Momentum</v>
      </c>
      <c r="P49" t="str">
        <f t="shared" si="4"/>
        <v>No Trend + Momentum</v>
      </c>
      <c r="Q49">
        <f t="shared" si="5"/>
        <v>0.29999999999999716</v>
      </c>
      <c r="R49">
        <f t="shared" si="6"/>
        <v>1.8999999999999915</v>
      </c>
      <c r="S49">
        <f t="shared" si="7"/>
        <v>0.15789473684210448</v>
      </c>
      <c r="T49" t="str">
        <f t="shared" si="8"/>
        <v>DOWN</v>
      </c>
      <c r="U49" t="str">
        <f t="shared" si="9"/>
        <v>No T+M+I</v>
      </c>
      <c r="V49">
        <v>68.640714036677664</v>
      </c>
      <c r="W49">
        <v>70.883313345203945</v>
      </c>
      <c r="X49">
        <f t="shared" si="10"/>
        <v>-2.2425993085262803</v>
      </c>
      <c r="Y49">
        <v>-2.879136523274036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</v>
      </c>
      <c r="D50">
        <v>72.45</v>
      </c>
      <c r="E50">
        <v>63</v>
      </c>
      <c r="F50">
        <v>72</v>
      </c>
      <c r="G50">
        <f>_xll.TA_TYPPRICE(D50,E50,F50)</f>
        <v>69.149999999999991</v>
      </c>
      <c r="H50">
        <v>68.991810599332752</v>
      </c>
      <c r="I50" t="str">
        <f t="shared" si="0"/>
        <v>UP</v>
      </c>
      <c r="J50">
        <v>70.181496736750532</v>
      </c>
      <c r="K50">
        <v>66.476432494409721</v>
      </c>
      <c r="L50" t="str">
        <f t="shared" si="1"/>
        <v>UP</v>
      </c>
      <c r="M50" t="str">
        <f t="shared" si="2"/>
        <v>UP</v>
      </c>
      <c r="N50">
        <v>71.955764464947265</v>
      </c>
      <c r="O50" t="str">
        <f t="shared" si="3"/>
        <v>UP</v>
      </c>
      <c r="P50" t="str">
        <f t="shared" si="4"/>
        <v>UP</v>
      </c>
      <c r="Q50">
        <f t="shared" si="5"/>
        <v>9</v>
      </c>
      <c r="R50">
        <f t="shared" si="6"/>
        <v>9.4500000000000028</v>
      </c>
      <c r="S50">
        <f t="shared" si="7"/>
        <v>0.95238095238095211</v>
      </c>
      <c r="T50" t="str">
        <f t="shared" si="8"/>
        <v>UP</v>
      </c>
      <c r="U50" t="str">
        <f t="shared" si="9"/>
        <v>UP</v>
      </c>
      <c r="V50">
        <v>69.157527261804177</v>
      </c>
      <c r="W50">
        <v>70.966030875188835</v>
      </c>
      <c r="X50">
        <f t="shared" si="10"/>
        <v>-1.8085036133846586</v>
      </c>
      <c r="Y50">
        <v>-2.6650099412961605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72.25</v>
      </c>
      <c r="D51">
        <v>72.7</v>
      </c>
      <c r="E51">
        <v>70</v>
      </c>
      <c r="F51">
        <v>70</v>
      </c>
      <c r="G51">
        <f>_xll.TA_TYPPRICE(D51,E51,F51)</f>
        <v>70.899999999999991</v>
      </c>
      <c r="H51">
        <v>69.945905299666379</v>
      </c>
      <c r="I51" t="str">
        <f t="shared" si="0"/>
        <v>UP</v>
      </c>
      <c r="J51">
        <v>70.741164128583748</v>
      </c>
      <c r="K51">
        <v>67.259447495652012</v>
      </c>
      <c r="L51" t="str">
        <f t="shared" si="1"/>
        <v>No Confirmation</v>
      </c>
      <c r="M51" t="str">
        <f t="shared" si="2"/>
        <v>No Trend</v>
      </c>
      <c r="N51">
        <v>54.965157783424942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2.7000000000000028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69.287138452295835</v>
      </c>
      <c r="W51">
        <v>70.894473032582255</v>
      </c>
      <c r="X51">
        <f t="shared" si="10"/>
        <v>-1.6073345802864196</v>
      </c>
      <c r="Y51">
        <v>-2.4534748690942125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70.599999999999994</v>
      </c>
      <c r="D52">
        <v>71.150000000000006</v>
      </c>
      <c r="E52">
        <v>69.45</v>
      </c>
      <c r="F52">
        <v>71</v>
      </c>
      <c r="G52">
        <f>_xll.TA_TYPPRICE(D52,E52,F52)</f>
        <v>70.533333333333346</v>
      </c>
      <c r="H52">
        <v>70.239619316499869</v>
      </c>
      <c r="I52" t="str">
        <f t="shared" si="0"/>
        <v>UP</v>
      </c>
      <c r="J52">
        <v>70.832016544454021</v>
      </c>
      <c r="K52">
        <v>67.746236941062676</v>
      </c>
      <c r="L52" t="str">
        <f t="shared" si="1"/>
        <v>UP</v>
      </c>
      <c r="M52" t="str">
        <f t="shared" si="2"/>
        <v>UP</v>
      </c>
      <c r="N52">
        <v>60.756637321940978</v>
      </c>
      <c r="O52" t="str">
        <f t="shared" si="3"/>
        <v>UP</v>
      </c>
      <c r="P52" t="str">
        <f t="shared" si="4"/>
        <v>UP</v>
      </c>
      <c r="Q52">
        <f t="shared" si="5"/>
        <v>1.5499999999999972</v>
      </c>
      <c r="R52">
        <f t="shared" si="6"/>
        <v>1.7000000000000028</v>
      </c>
      <c r="S52">
        <f t="shared" si="7"/>
        <v>0.9117647058823497</v>
      </c>
      <c r="T52" t="str">
        <f t="shared" si="8"/>
        <v>UP</v>
      </c>
      <c r="U52" t="str">
        <f t="shared" si="9"/>
        <v>UP</v>
      </c>
      <c r="V52">
        <v>69.550655613481098</v>
      </c>
      <c r="W52">
        <v>70.902289844983571</v>
      </c>
      <c r="X52">
        <f t="shared" si="10"/>
        <v>-1.351634231502473</v>
      </c>
      <c r="Y52">
        <v>-2.2331067415758645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71.400000000000006</v>
      </c>
      <c r="D53">
        <v>71.599999999999994</v>
      </c>
      <c r="E53">
        <v>70.2</v>
      </c>
      <c r="F53">
        <v>71</v>
      </c>
      <c r="G53">
        <f>_xll.TA_TYPPRICE(D53,E53,F53)</f>
        <v>70.933333333333337</v>
      </c>
      <c r="H53">
        <v>70.586476324916603</v>
      </c>
      <c r="I53" t="str">
        <f t="shared" si="0"/>
        <v>UP</v>
      </c>
      <c r="J53">
        <v>71.00267953457535</v>
      </c>
      <c r="K53">
        <v>68.291517620826525</v>
      </c>
      <c r="L53" t="str">
        <f t="shared" si="1"/>
        <v>No Confirmation</v>
      </c>
      <c r="M53" t="str">
        <f t="shared" si="2"/>
        <v>No Trend</v>
      </c>
      <c r="N53">
        <v>60.756637321940964</v>
      </c>
      <c r="O53" t="str">
        <f t="shared" si="3"/>
        <v>UP</v>
      </c>
      <c r="P53" t="str">
        <f t="shared" si="4"/>
        <v>No Trend + Momentum</v>
      </c>
      <c r="Q53">
        <f t="shared" si="5"/>
        <v>0.79999999999999716</v>
      </c>
      <c r="R53">
        <f t="shared" si="6"/>
        <v>1.3999999999999915</v>
      </c>
      <c r="S53">
        <f t="shared" si="7"/>
        <v>0.57142857142857284</v>
      </c>
      <c r="T53" t="str">
        <f t="shared" si="8"/>
        <v>No Indication</v>
      </c>
      <c r="U53" t="str">
        <f t="shared" si="9"/>
        <v>No T+M+I</v>
      </c>
      <c r="V53">
        <v>69.773631672945541</v>
      </c>
      <c r="W53">
        <v>70.909527634244043</v>
      </c>
      <c r="X53">
        <f t="shared" si="10"/>
        <v>-1.1358959612985018</v>
      </c>
      <c r="Y53">
        <v>-2.0136645855203921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70.7</v>
      </c>
      <c r="D54">
        <v>71.599999999999994</v>
      </c>
      <c r="E54">
        <v>69.7</v>
      </c>
      <c r="F54">
        <v>71</v>
      </c>
      <c r="G54">
        <f>_xll.TA_TYPPRICE(D54,E54,F54)</f>
        <v>70.766666666666666</v>
      </c>
      <c r="H54">
        <v>70.676571495791634</v>
      </c>
      <c r="I54" t="str">
        <f t="shared" si="0"/>
        <v>UP</v>
      </c>
      <c r="J54">
        <v>71.135417415780822</v>
      </c>
      <c r="K54">
        <v>68.6045137050873</v>
      </c>
      <c r="L54" t="str">
        <f t="shared" si="1"/>
        <v>No Confirmation</v>
      </c>
      <c r="M54" t="str">
        <f t="shared" si="2"/>
        <v>No Trend</v>
      </c>
      <c r="N54">
        <v>60.756637321940978</v>
      </c>
      <c r="O54" t="str">
        <f t="shared" si="3"/>
        <v>UP</v>
      </c>
      <c r="P54" t="str">
        <f t="shared" si="4"/>
        <v>No Trend + Momentum</v>
      </c>
      <c r="Q54">
        <f t="shared" si="5"/>
        <v>1.2999999999999972</v>
      </c>
      <c r="R54">
        <f t="shared" si="6"/>
        <v>1.8999999999999915</v>
      </c>
      <c r="S54">
        <f t="shared" si="7"/>
        <v>0.68421052631579105</v>
      </c>
      <c r="T54" t="str">
        <f t="shared" si="8"/>
        <v>No Indication</v>
      </c>
      <c r="U54" t="str">
        <f t="shared" si="9"/>
        <v>No T+M+I</v>
      </c>
      <c r="V54">
        <v>69.962303723261613</v>
      </c>
      <c r="W54">
        <v>70.916229290966712</v>
      </c>
      <c r="X54">
        <f t="shared" si="10"/>
        <v>-0.95392556770509884</v>
      </c>
      <c r="Y54">
        <v>-1.8017167819573334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71.2</v>
      </c>
      <c r="D55">
        <v>71.5</v>
      </c>
      <c r="E55">
        <v>70.55</v>
      </c>
      <c r="F55">
        <v>71</v>
      </c>
      <c r="G55">
        <f>_xll.TA_TYPPRICE(D55,E55,F55)</f>
        <v>71.016666666666666</v>
      </c>
      <c r="H55">
        <v>70.84661908122915</v>
      </c>
      <c r="I55" t="str">
        <f t="shared" si="0"/>
        <v>UP</v>
      </c>
      <c r="J55">
        <v>71.216435767829523</v>
      </c>
      <c r="K55">
        <v>69.036843992845675</v>
      </c>
      <c r="L55" t="str">
        <f t="shared" si="1"/>
        <v>No Confirmation</v>
      </c>
      <c r="M55" t="str">
        <f t="shared" si="2"/>
        <v>No Trend</v>
      </c>
      <c r="N55">
        <v>60.756637321940978</v>
      </c>
      <c r="O55" t="str">
        <f t="shared" si="3"/>
        <v>UP</v>
      </c>
      <c r="P55" t="str">
        <f t="shared" si="4"/>
        <v>No Trend + Momentum</v>
      </c>
      <c r="Q55">
        <f t="shared" si="5"/>
        <v>0.45000000000000284</v>
      </c>
      <c r="R55">
        <f t="shared" si="6"/>
        <v>0.95000000000000284</v>
      </c>
      <c r="S55">
        <f t="shared" si="7"/>
        <v>0.47368421052631737</v>
      </c>
      <c r="T55" t="str">
        <f t="shared" si="8"/>
        <v>No Indication</v>
      </c>
      <c r="U55" t="str">
        <f t="shared" si="9"/>
        <v>No T+M+I</v>
      </c>
      <c r="V55">
        <v>70.121949304298283</v>
      </c>
      <c r="W55">
        <v>70.922434528672881</v>
      </c>
      <c r="X55">
        <f t="shared" si="10"/>
        <v>-0.80048522437459724</v>
      </c>
      <c r="Y55">
        <v>-1.6014704704407863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70.599999999999994</v>
      </c>
      <c r="D56">
        <v>73</v>
      </c>
      <c r="E56">
        <v>70.599999999999994</v>
      </c>
      <c r="F56">
        <v>72</v>
      </c>
      <c r="G56">
        <f>_xll.TA_TYPPRICE(D56,E56,F56)</f>
        <v>71.86666666666666</v>
      </c>
      <c r="H56">
        <v>71.356642873947905</v>
      </c>
      <c r="I56" t="str">
        <f t="shared" si="0"/>
        <v>UP</v>
      </c>
      <c r="J56">
        <v>71.61278337497852</v>
      </c>
      <c r="K56">
        <v>69.384211994435518</v>
      </c>
      <c r="L56" t="str">
        <f t="shared" si="1"/>
        <v>UP</v>
      </c>
      <c r="M56" t="str">
        <f t="shared" si="2"/>
        <v>UP</v>
      </c>
      <c r="N56">
        <v>70.133626664412745</v>
      </c>
      <c r="O56" t="str">
        <f t="shared" si="3"/>
        <v>UP</v>
      </c>
      <c r="P56" t="str">
        <f t="shared" si="4"/>
        <v>UP</v>
      </c>
      <c r="Q56">
        <f t="shared" si="5"/>
        <v>1.4000000000000057</v>
      </c>
      <c r="R56">
        <f t="shared" si="6"/>
        <v>2.4000000000000057</v>
      </c>
      <c r="S56">
        <f t="shared" si="7"/>
        <v>0.58333333333333437</v>
      </c>
      <c r="T56" t="str">
        <f t="shared" si="8"/>
        <v>No Indication</v>
      </c>
      <c r="U56" t="str">
        <f t="shared" si="9"/>
        <v>No T+M+I</v>
      </c>
      <c r="V56">
        <v>70.410880180560085</v>
      </c>
      <c r="W56">
        <v>71.002254193215634</v>
      </c>
      <c r="X56">
        <f t="shared" si="10"/>
        <v>-0.59137401265554956</v>
      </c>
      <c r="Y56">
        <v>-1.3994511788837389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72.25</v>
      </c>
      <c r="D57">
        <v>73.349999999999994</v>
      </c>
      <c r="E57">
        <v>72.25</v>
      </c>
      <c r="F57">
        <v>73</v>
      </c>
      <c r="G57">
        <f>_xll.TA_TYPPRICE(D57,E57,F57)</f>
        <v>72.86666666666666</v>
      </c>
      <c r="H57">
        <v>72.111654770307283</v>
      </c>
      <c r="I57" t="str">
        <f t="shared" si="0"/>
        <v>UP</v>
      </c>
      <c r="J57">
        <v>71.998831513872176</v>
      </c>
      <c r="K57">
        <v>70.02105377344985</v>
      </c>
      <c r="L57" t="str">
        <f t="shared" si="1"/>
        <v>UP</v>
      </c>
      <c r="M57" t="str">
        <f t="shared" si="2"/>
        <v>UP</v>
      </c>
      <c r="N57">
        <v>77.002528510108732</v>
      </c>
      <c r="O57" t="str">
        <f t="shared" si="3"/>
        <v>UP</v>
      </c>
      <c r="P57" t="str">
        <f t="shared" si="4"/>
        <v>UP</v>
      </c>
      <c r="Q57">
        <f t="shared" si="5"/>
        <v>0.75</v>
      </c>
      <c r="R57">
        <f t="shared" si="6"/>
        <v>1.0999999999999943</v>
      </c>
      <c r="S57">
        <f t="shared" si="7"/>
        <v>0.68181818181818532</v>
      </c>
      <c r="T57" t="str">
        <f t="shared" si="8"/>
        <v>No Indication</v>
      </c>
      <c r="U57" t="str">
        <f t="shared" si="9"/>
        <v>No T+M+I</v>
      </c>
      <c r="V57">
        <v>70.809206306627757</v>
      </c>
      <c r="W57">
        <v>71.150235364088545</v>
      </c>
      <c r="X57">
        <f t="shared" si="10"/>
        <v>-0.34102905746078704</v>
      </c>
      <c r="Y57">
        <v>-1.1877667545991486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73.2</v>
      </c>
      <c r="D58">
        <v>73.3</v>
      </c>
      <c r="E58">
        <v>71.75</v>
      </c>
      <c r="F58">
        <v>72</v>
      </c>
      <c r="G58">
        <f>_xll.TA_TYPPRICE(D58,E58,F58)</f>
        <v>72.350000000000009</v>
      </c>
      <c r="H58">
        <v>72.230827385153646</v>
      </c>
      <c r="I58" t="str">
        <f t="shared" si="0"/>
        <v>DOWN</v>
      </c>
      <c r="J58">
        <v>72.287980066345028</v>
      </c>
      <c r="K58">
        <v>70.405264046016555</v>
      </c>
      <c r="L58" t="str">
        <f t="shared" si="1"/>
        <v>No Confirmation</v>
      </c>
      <c r="M58" t="str">
        <f t="shared" si="2"/>
        <v>No Trend</v>
      </c>
      <c r="N58">
        <v>59.808496868285701</v>
      </c>
      <c r="O58" t="str">
        <f t="shared" si="3"/>
        <v>No Momentum</v>
      </c>
      <c r="P58" t="str">
        <f t="shared" si="4"/>
        <v>No Trend + Momentum</v>
      </c>
      <c r="Q58">
        <f t="shared" si="5"/>
        <v>0.25</v>
      </c>
      <c r="R58">
        <f t="shared" si="6"/>
        <v>1.5499999999999972</v>
      </c>
      <c r="S58">
        <f t="shared" si="7"/>
        <v>0.16129032258064546</v>
      </c>
      <c r="T58" t="str">
        <f t="shared" si="8"/>
        <v>DOWN</v>
      </c>
      <c r="U58" t="str">
        <f t="shared" si="9"/>
        <v>No T+M+I</v>
      </c>
      <c r="V58">
        <v>70.992405336377331</v>
      </c>
      <c r="W58">
        <v>71.213180892674572</v>
      </c>
      <c r="X58">
        <f t="shared" si="10"/>
        <v>-0.22077555629724088</v>
      </c>
      <c r="Y58">
        <v>-0.9943685149387671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72.25</v>
      </c>
      <c r="D59">
        <v>72.75</v>
      </c>
      <c r="E59">
        <v>71.150000000000006</v>
      </c>
      <c r="F59">
        <v>72</v>
      </c>
      <c r="G59">
        <f>_xll.TA_TYPPRICE(D59,E59,F59)</f>
        <v>71.966666666666669</v>
      </c>
      <c r="H59">
        <v>72.098747025910157</v>
      </c>
      <c r="I59" t="str">
        <f t="shared" si="0"/>
        <v>DOWN</v>
      </c>
      <c r="J59">
        <v>72.3906511627128</v>
      </c>
      <c r="K59">
        <v>70.570760924679547</v>
      </c>
      <c r="L59" t="str">
        <f t="shared" si="1"/>
        <v>No Confirmation</v>
      </c>
      <c r="M59" t="str">
        <f t="shared" si="2"/>
        <v>No Trend</v>
      </c>
      <c r="N59">
        <v>59.808496868285687</v>
      </c>
      <c r="O59" t="str">
        <f t="shared" si="3"/>
        <v>No Momentum</v>
      </c>
      <c r="P59" t="str">
        <f t="shared" si="4"/>
        <v>No Trend + Momentum</v>
      </c>
      <c r="Q59">
        <f t="shared" si="5"/>
        <v>0.84999999999999432</v>
      </c>
      <c r="R59">
        <f t="shared" si="6"/>
        <v>1.5999999999999943</v>
      </c>
      <c r="S59">
        <f t="shared" si="7"/>
        <v>0.53124999999999833</v>
      </c>
      <c r="T59" t="str">
        <f t="shared" si="8"/>
        <v>No Indication</v>
      </c>
      <c r="U59" t="str">
        <f t="shared" si="9"/>
        <v>No T+M+I</v>
      </c>
      <c r="V59">
        <v>71.147419900011585</v>
      </c>
      <c r="W59">
        <v>71.27146378951349</v>
      </c>
      <c r="X59">
        <f t="shared" si="10"/>
        <v>-0.12404388950190537</v>
      </c>
      <c r="Y59">
        <v>-0.82030358985139473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72.400000000000006</v>
      </c>
      <c r="D60">
        <v>76.099999999999994</v>
      </c>
      <c r="E60">
        <v>72.349999999999994</v>
      </c>
      <c r="F60">
        <v>76</v>
      </c>
      <c r="G60">
        <f>_xll.TA_TYPPRICE(D60,E60,F60)</f>
        <v>74.816666666666663</v>
      </c>
      <c r="H60">
        <v>73.457706846288403</v>
      </c>
      <c r="I60" t="str">
        <f t="shared" si="0"/>
        <v>UP</v>
      </c>
      <c r="J60">
        <v>73.21495090433217</v>
      </c>
      <c r="K60">
        <v>70.966147385861873</v>
      </c>
      <c r="L60" t="str">
        <f t="shared" si="1"/>
        <v>UP</v>
      </c>
      <c r="M60" t="str">
        <f t="shared" si="2"/>
        <v>UP</v>
      </c>
      <c r="N60">
        <v>83.222597405925995</v>
      </c>
      <c r="O60" t="str">
        <f t="shared" si="3"/>
        <v>UP</v>
      </c>
      <c r="P60" t="str">
        <f t="shared" si="4"/>
        <v>UP</v>
      </c>
      <c r="Q60">
        <f t="shared" si="5"/>
        <v>3.6500000000000057</v>
      </c>
      <c r="R60">
        <f t="shared" si="6"/>
        <v>3.75</v>
      </c>
      <c r="S60">
        <f t="shared" si="7"/>
        <v>0.97333333333333483</v>
      </c>
      <c r="T60" t="str">
        <f t="shared" si="8"/>
        <v>UP</v>
      </c>
      <c r="U60" t="str">
        <f t="shared" si="9"/>
        <v>UP</v>
      </c>
      <c r="V60">
        <v>71.893970684625188</v>
      </c>
      <c r="W60">
        <v>71.621725731031006</v>
      </c>
      <c r="X60">
        <f t="shared" si="10"/>
        <v>0.27224495359418199</v>
      </c>
      <c r="Y60">
        <v>-0.60179388116227939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72.8</v>
      </c>
      <c r="AE60">
        <f t="shared" si="16"/>
        <v>73.8</v>
      </c>
      <c r="AF60">
        <f t="shared" si="17"/>
        <v>74.2</v>
      </c>
      <c r="AG60">
        <f t="shared" si="18"/>
        <v>74.650000000000006</v>
      </c>
    </row>
    <row r="61" spans="1:34" x14ac:dyDescent="0.25">
      <c r="A61" t="s">
        <v>5</v>
      </c>
      <c r="B61" s="1">
        <v>42941</v>
      </c>
      <c r="C61">
        <v>76.95</v>
      </c>
      <c r="D61">
        <v>76.95</v>
      </c>
      <c r="E61">
        <v>75.599999999999994</v>
      </c>
      <c r="F61">
        <v>77</v>
      </c>
      <c r="G61">
        <f>_xll.TA_TYPPRICE(D61,E61,F61)</f>
        <v>76.516666666666666</v>
      </c>
      <c r="H61">
        <v>74.987186756477541</v>
      </c>
      <c r="I61" t="str">
        <f t="shared" si="0"/>
        <v>UP</v>
      </c>
      <c r="J61">
        <v>74.044961814480573</v>
      </c>
      <c r="K61">
        <v>71.995892411225896</v>
      </c>
      <c r="L61" t="str">
        <f t="shared" si="1"/>
        <v>UP</v>
      </c>
      <c r="M61" t="str">
        <f t="shared" si="2"/>
        <v>UP</v>
      </c>
      <c r="N61">
        <v>85.806533300257939</v>
      </c>
      <c r="O61" t="str">
        <f t="shared" si="3"/>
        <v>UP</v>
      </c>
      <c r="P61" t="str">
        <f t="shared" si="4"/>
        <v>UP</v>
      </c>
      <c r="Q61">
        <f t="shared" si="5"/>
        <v>1.4000000000000057</v>
      </c>
      <c r="R61">
        <f t="shared" si="6"/>
        <v>1.3500000000000085</v>
      </c>
      <c r="S61">
        <f t="shared" si="7"/>
        <v>1.0370370370370348</v>
      </c>
      <c r="T61" t="str">
        <f t="shared" si="8"/>
        <v>UP</v>
      </c>
      <c r="U61" t="str">
        <f t="shared" si="9"/>
        <v>UP</v>
      </c>
      <c r="V61">
        <v>72.679513656221317</v>
      </c>
      <c r="W61">
        <v>72.020116417621296</v>
      </c>
      <c r="X61">
        <f t="shared" si="10"/>
        <v>0.65939723860002175</v>
      </c>
      <c r="Y61">
        <v>-0.34955565720981913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75.75</v>
      </c>
      <c r="AE61">
        <f t="shared" si="16"/>
        <v>76.100000000000009</v>
      </c>
      <c r="AF61">
        <f t="shared" si="17"/>
        <v>76.3</v>
      </c>
      <c r="AG61">
        <f t="shared" si="18"/>
        <v>76.45</v>
      </c>
    </row>
    <row r="62" spans="1:34" x14ac:dyDescent="0.25">
      <c r="A62" t="s">
        <v>5</v>
      </c>
      <c r="B62" s="1">
        <v>42942</v>
      </c>
      <c r="C62">
        <v>76.7</v>
      </c>
      <c r="D62">
        <v>77.3</v>
      </c>
      <c r="E62">
        <v>75.25</v>
      </c>
      <c r="F62">
        <v>76</v>
      </c>
      <c r="G62">
        <f>_xll.TA_TYPPRICE(D62,E62,F62)</f>
        <v>76.183333333333337</v>
      </c>
      <c r="H62">
        <v>75.585260044905439</v>
      </c>
      <c r="I62" t="str">
        <f t="shared" si="0"/>
        <v>UP</v>
      </c>
      <c r="J62">
        <v>74.768303633484891</v>
      </c>
      <c r="K62">
        <v>72.719027430953474</v>
      </c>
      <c r="L62" t="str">
        <f t="shared" si="1"/>
        <v>UP</v>
      </c>
      <c r="M62" t="str">
        <f t="shared" si="2"/>
        <v>UP</v>
      </c>
      <c r="N62">
        <v>71.954193626623535</v>
      </c>
      <c r="O62" t="str">
        <f t="shared" si="3"/>
        <v>UP</v>
      </c>
      <c r="P62" t="str">
        <f t="shared" si="4"/>
        <v>UP</v>
      </c>
      <c r="Q62">
        <f t="shared" si="5"/>
        <v>0.75</v>
      </c>
      <c r="R62">
        <f t="shared" si="6"/>
        <v>2.0499999999999972</v>
      </c>
      <c r="S62">
        <f t="shared" si="7"/>
        <v>0.36585365853658586</v>
      </c>
      <c r="T62" t="str">
        <f t="shared" si="8"/>
        <v>No Indication</v>
      </c>
      <c r="U62" t="str">
        <f t="shared" si="9"/>
        <v>No T+M+I</v>
      </c>
      <c r="V62">
        <v>73.190357709110344</v>
      </c>
      <c r="W62">
        <v>72.314922608908603</v>
      </c>
      <c r="X62">
        <f t="shared" si="10"/>
        <v>0.87543510020174153</v>
      </c>
      <c r="Y62">
        <v>-0.10455750572750699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76.150000000000006</v>
      </c>
      <c r="D63">
        <v>77.150000000000006</v>
      </c>
      <c r="E63">
        <v>74.099999999999994</v>
      </c>
      <c r="F63">
        <v>74</v>
      </c>
      <c r="G63">
        <f>_xll.TA_TYPPRICE(D63,E63,F63)</f>
        <v>75.083333333333329</v>
      </c>
      <c r="H63">
        <v>75.334296689119384</v>
      </c>
      <c r="I63" t="str">
        <f t="shared" si="0"/>
        <v>DOWN</v>
      </c>
      <c r="J63">
        <v>75.297569492710466</v>
      </c>
      <c r="K63">
        <v>73.02591022407492</v>
      </c>
      <c r="L63" t="str">
        <f t="shared" si="1"/>
        <v>No Confirmation</v>
      </c>
      <c r="M63" t="str">
        <f t="shared" si="2"/>
        <v>No Trend</v>
      </c>
      <c r="N63">
        <v>51.264314983918524</v>
      </c>
      <c r="O63" t="str">
        <f t="shared" si="3"/>
        <v>No Momentum</v>
      </c>
      <c r="P63" t="str">
        <f t="shared" si="4"/>
        <v>No Trend + Momentum</v>
      </c>
      <c r="Q63">
        <f t="shared" si="5"/>
        <v>-9.9999999999994316E-2</v>
      </c>
      <c r="R63">
        <f t="shared" si="6"/>
        <v>3.0500000000000114</v>
      </c>
      <c r="S63">
        <f t="shared" si="7"/>
        <v>-3.2786885245899657E-2</v>
      </c>
      <c r="T63" t="str">
        <f t="shared" si="8"/>
        <v>DOWN</v>
      </c>
      <c r="U63" t="str">
        <f t="shared" si="9"/>
        <v>No T+M+I</v>
      </c>
      <c r="V63">
        <v>73.314918061554906</v>
      </c>
      <c r="W63">
        <v>72.439743156396858</v>
      </c>
      <c r="X63">
        <f t="shared" si="10"/>
        <v>0.87517490515804752</v>
      </c>
      <c r="Y63">
        <v>9.138897644960392E-2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74.2</v>
      </c>
      <c r="D64">
        <v>76.25</v>
      </c>
      <c r="E64">
        <v>73.849999999999994</v>
      </c>
      <c r="F64">
        <v>74.95</v>
      </c>
      <c r="G64">
        <f>_xll.TA_TYPPRICE(D64,E64,F64)</f>
        <v>75.016666666666666</v>
      </c>
      <c r="H64">
        <v>75.175481677893032</v>
      </c>
      <c r="I64" t="str">
        <f t="shared" si="0"/>
        <v>DOWN</v>
      </c>
      <c r="J64">
        <v>75.509220716552591</v>
      </c>
      <c r="K64">
        <v>73.209041285391606</v>
      </c>
      <c r="L64" t="str">
        <f t="shared" si="1"/>
        <v>No Confirmation</v>
      </c>
      <c r="M64" t="str">
        <f t="shared" si="2"/>
        <v>No Trend</v>
      </c>
      <c r="N64">
        <v>58.371480379917408</v>
      </c>
      <c r="O64" t="str">
        <f t="shared" si="3"/>
        <v>No Momentum</v>
      </c>
      <c r="P64" t="str">
        <f t="shared" si="4"/>
        <v>No Trend + Momentum</v>
      </c>
      <c r="Q64">
        <f t="shared" si="5"/>
        <v>1.1000000000000085</v>
      </c>
      <c r="R64">
        <f t="shared" si="6"/>
        <v>2.4000000000000057</v>
      </c>
      <c r="S64">
        <f t="shared" si="7"/>
        <v>0.45833333333333581</v>
      </c>
      <c r="T64" t="str">
        <f t="shared" si="8"/>
        <v>No Indication</v>
      </c>
      <c r="U64" t="str">
        <f t="shared" si="9"/>
        <v>No T+M+I</v>
      </c>
      <c r="V64">
        <v>73.566469129007999</v>
      </c>
      <c r="W64">
        <v>72.625688107774863</v>
      </c>
      <c r="X64">
        <f t="shared" si="10"/>
        <v>0.94078102123313556</v>
      </c>
      <c r="Y64">
        <v>0.26126738540631028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72.099999999999994</v>
      </c>
      <c r="D65">
        <v>75.400000000000006</v>
      </c>
      <c r="E65">
        <v>72</v>
      </c>
      <c r="F65">
        <v>75.3</v>
      </c>
      <c r="G65">
        <f>_xll.TA_TYPPRICE(D65,E65,F65)</f>
        <v>74.233333333333334</v>
      </c>
      <c r="H65">
        <v>74.704407505613176</v>
      </c>
      <c r="I65" t="str">
        <f t="shared" si="0"/>
        <v>UP</v>
      </c>
      <c r="J65">
        <v>75.484949446207565</v>
      </c>
      <c r="K65">
        <v>72.940365444193475</v>
      </c>
      <c r="L65" t="str">
        <f t="shared" si="1"/>
        <v>No Confirmation</v>
      </c>
      <c r="M65" t="str">
        <f t="shared" si="2"/>
        <v>No Trend</v>
      </c>
      <c r="N65">
        <v>60.991265443131802</v>
      </c>
      <c r="O65" t="str">
        <f t="shared" si="3"/>
        <v>UP</v>
      </c>
      <c r="P65" t="str">
        <f t="shared" si="4"/>
        <v>No Trend + Momentum</v>
      </c>
      <c r="Q65">
        <f t="shared" si="5"/>
        <v>3.2999999999999972</v>
      </c>
      <c r="R65">
        <f t="shared" si="6"/>
        <v>3.4000000000000057</v>
      </c>
      <c r="S65">
        <f t="shared" si="7"/>
        <v>0.9705882352941152</v>
      </c>
      <c r="T65" t="str">
        <f t="shared" si="8"/>
        <v>UP</v>
      </c>
      <c r="U65" t="str">
        <f t="shared" si="9"/>
        <v>No T+M+I</v>
      </c>
      <c r="V65">
        <v>73.833166186083687</v>
      </c>
      <c r="W65">
        <v>72.823785284976722</v>
      </c>
      <c r="X65">
        <f t="shared" si="10"/>
        <v>1.0093809011069652</v>
      </c>
      <c r="Y65">
        <v>0.41089008854644127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75.150000000000006</v>
      </c>
      <c r="D66">
        <v>75.599999999999994</v>
      </c>
      <c r="E66">
        <v>73.55</v>
      </c>
      <c r="F66">
        <v>74.2</v>
      </c>
      <c r="G66">
        <f>_xll.TA_TYPPRICE(D66,E66,F66)</f>
        <v>74.449999999999989</v>
      </c>
      <c r="H66">
        <v>74.577203752806582</v>
      </c>
      <c r="I66" t="str">
        <f t="shared" si="0"/>
        <v>DOWN</v>
      </c>
      <c r="J66">
        <v>75.510516235939221</v>
      </c>
      <c r="K66">
        <v>73.075839789928253</v>
      </c>
      <c r="L66" t="str">
        <f t="shared" si="1"/>
        <v>No Confirmation</v>
      </c>
      <c r="M66" t="str">
        <f t="shared" si="2"/>
        <v>No Trend</v>
      </c>
      <c r="N66">
        <v>48.901195236918106</v>
      </c>
      <c r="O66" t="str">
        <f t="shared" si="3"/>
        <v>No Momentum</v>
      </c>
      <c r="P66" t="str">
        <f t="shared" si="4"/>
        <v>No Trend + Momentum</v>
      </c>
      <c r="Q66">
        <f t="shared" si="5"/>
        <v>0.65000000000000568</v>
      </c>
      <c r="R66">
        <f t="shared" si="6"/>
        <v>2.0499999999999972</v>
      </c>
      <c r="S66">
        <f t="shared" si="7"/>
        <v>0.31707317073171054</v>
      </c>
      <c r="T66" t="str">
        <f t="shared" si="8"/>
        <v>No Indication</v>
      </c>
      <c r="U66" t="str">
        <f t="shared" si="9"/>
        <v>No T+M+I</v>
      </c>
      <c r="V66">
        <v>73.889602157455428</v>
      </c>
      <c r="W66">
        <v>72.925727115719184</v>
      </c>
      <c r="X66">
        <f t="shared" si="10"/>
        <v>0.9638750417362445</v>
      </c>
      <c r="Y66">
        <v>0.52148707918440196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74.3</v>
      </c>
      <c r="D67">
        <v>74.849999999999994</v>
      </c>
      <c r="E67">
        <v>73.3</v>
      </c>
      <c r="F67">
        <v>73.599999999999994</v>
      </c>
      <c r="G67">
        <f>_xll.TA_TYPPRICE(D67,E67,F67)</f>
        <v>73.916666666666657</v>
      </c>
      <c r="H67">
        <v>74.24693520973662</v>
      </c>
      <c r="I67" t="str">
        <f t="shared" ref="I67:I82" si="20">IF(F67&gt;H67,"UP","DOWN")</f>
        <v>DOWN</v>
      </c>
      <c r="J67">
        <v>75.36373485017495</v>
      </c>
      <c r="K67">
        <v>73.125653169944201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43.07889836729597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0.29999999999999716</v>
      </c>
      <c r="R67">
        <f t="shared" ref="R67:R82" si="26">D67-E67</f>
        <v>1.5499999999999972</v>
      </c>
      <c r="S67">
        <f t="shared" ref="S67:S82" si="27">Q67/R67</f>
        <v>0.19354838709677272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73.845047979385356</v>
      </c>
      <c r="W67">
        <v>72.975673255295547</v>
      </c>
      <c r="X67">
        <f t="shared" ref="X67:X82" si="30">V67-W67</f>
        <v>0.86937472408980909</v>
      </c>
      <c r="Y67">
        <v>0.59106460816548334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73.8</v>
      </c>
      <c r="D68">
        <v>73.8</v>
      </c>
      <c r="E68">
        <v>70.7</v>
      </c>
      <c r="F68">
        <v>71.5</v>
      </c>
      <c r="G68">
        <f>_xll.TA_TYPPRICE(D68,E68,F68)</f>
        <v>72</v>
      </c>
      <c r="H68">
        <v>73.12346760486831</v>
      </c>
      <c r="I68" t="str">
        <f t="shared" si="20"/>
        <v>DOWN</v>
      </c>
      <c r="J68">
        <v>75.016238216802734</v>
      </c>
      <c r="K68">
        <v>72.586619132178825</v>
      </c>
      <c r="L68" t="str">
        <f t="shared" si="21"/>
        <v>DOWN</v>
      </c>
      <c r="M68" t="str">
        <f t="shared" si="22"/>
        <v>DOWN</v>
      </c>
      <c r="N68">
        <v>28.324641266877865</v>
      </c>
      <c r="O68" t="str">
        <f t="shared" si="23"/>
        <v>DOWN</v>
      </c>
      <c r="P68" t="str">
        <f t="shared" si="24"/>
        <v>DOWN</v>
      </c>
      <c r="Q68">
        <f t="shared" si="25"/>
        <v>0.79999999999999716</v>
      </c>
      <c r="R68">
        <f t="shared" si="26"/>
        <v>3.0999999999999943</v>
      </c>
      <c r="S68">
        <f t="shared" si="27"/>
        <v>0.25806451612903181</v>
      </c>
      <c r="T68" t="str">
        <f t="shared" si="28"/>
        <v>No Indication</v>
      </c>
      <c r="U68" t="str">
        <f t="shared" si="29"/>
        <v>No T+M+I</v>
      </c>
      <c r="V68">
        <v>73.484271367172227</v>
      </c>
      <c r="W68">
        <v>72.866364125273648</v>
      </c>
      <c r="X68">
        <f t="shared" si="30"/>
        <v>0.61790724189857826</v>
      </c>
      <c r="Y68">
        <v>0.59643313491210237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71.05</v>
      </c>
      <c r="D69">
        <v>72.150000000000006</v>
      </c>
      <c r="E69">
        <v>70.650000000000006</v>
      </c>
      <c r="F69">
        <v>71.400000000000006</v>
      </c>
      <c r="G69">
        <f>_xll.TA_TYPPRICE(D69,E69,F69)</f>
        <v>71.400000000000006</v>
      </c>
      <c r="H69">
        <v>72.261733802434151</v>
      </c>
      <c r="I69" t="str">
        <f t="shared" si="20"/>
        <v>DOWN</v>
      </c>
      <c r="J69">
        <v>74.379296390846577</v>
      </c>
      <c r="K69">
        <v>72.156259325027975</v>
      </c>
      <c r="L69" t="str">
        <f t="shared" si="21"/>
        <v>DOWN</v>
      </c>
      <c r="M69" t="str">
        <f t="shared" si="22"/>
        <v>DOWN</v>
      </c>
      <c r="N69">
        <v>27.758736731628531</v>
      </c>
      <c r="O69" t="str">
        <f t="shared" si="23"/>
        <v>DOWN</v>
      </c>
      <c r="P69" t="str">
        <f t="shared" si="24"/>
        <v>DOWN</v>
      </c>
      <c r="Q69">
        <f t="shared" si="25"/>
        <v>0.75</v>
      </c>
      <c r="R69">
        <f t="shared" si="26"/>
        <v>1.5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73.163614233761109</v>
      </c>
      <c r="W69">
        <v>72.757744560438567</v>
      </c>
      <c r="X69">
        <f t="shared" si="30"/>
        <v>0.40586967332254176</v>
      </c>
      <c r="Y69">
        <v>0.55832044259419022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71.8</v>
      </c>
      <c r="D70">
        <v>72.349999999999994</v>
      </c>
      <c r="E70">
        <v>71.400000000000006</v>
      </c>
      <c r="F70">
        <v>71.75</v>
      </c>
      <c r="G70">
        <f>_xll.TA_TYPPRICE(D70,E70,F70)</f>
        <v>71.833333333333329</v>
      </c>
      <c r="H70">
        <v>72.047533567883733</v>
      </c>
      <c r="I70" t="str">
        <f t="shared" si="20"/>
        <v>DOWN</v>
      </c>
      <c r="J70">
        <v>73.928341637325119</v>
      </c>
      <c r="K70">
        <v>71.98820169724398</v>
      </c>
      <c r="L70" t="str">
        <f t="shared" si="21"/>
        <v>DOWN</v>
      </c>
      <c r="M70" t="str">
        <f t="shared" si="22"/>
        <v>DOWN</v>
      </c>
      <c r="N70">
        <v>33.56570120493928</v>
      </c>
      <c r="O70" t="str">
        <f t="shared" si="23"/>
        <v>DOWN</v>
      </c>
      <c r="P70" t="str">
        <f t="shared" si="24"/>
        <v>DOWN</v>
      </c>
      <c r="Q70">
        <f t="shared" si="25"/>
        <v>0.34999999999999432</v>
      </c>
      <c r="R70">
        <f t="shared" si="26"/>
        <v>0.94999999999998863</v>
      </c>
      <c r="S70">
        <f t="shared" si="27"/>
        <v>0.36842105263157737</v>
      </c>
      <c r="T70" t="str">
        <f t="shared" si="28"/>
        <v>No Indication</v>
      </c>
      <c r="U70" t="str">
        <f t="shared" si="29"/>
        <v>No T+M+I</v>
      </c>
      <c r="V70">
        <v>72.946135120874786</v>
      </c>
      <c r="W70">
        <v>72.683096815220892</v>
      </c>
      <c r="X70">
        <f t="shared" si="30"/>
        <v>0.26303830565389319</v>
      </c>
      <c r="Y70">
        <v>0.49926401520613084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72</v>
      </c>
      <c r="D71">
        <v>72.849999999999994</v>
      </c>
      <c r="E71">
        <v>69.599999999999994</v>
      </c>
      <c r="F71">
        <v>69.8</v>
      </c>
      <c r="G71">
        <f>_xll.TA_TYPPRICE(D71,E71,F71)</f>
        <v>70.75</v>
      </c>
      <c r="H71">
        <v>71.398766783941866</v>
      </c>
      <c r="I71" t="str">
        <f t="shared" si="20"/>
        <v>DOWN</v>
      </c>
      <c r="J71">
        <v>73.688710162363975</v>
      </c>
      <c r="K71">
        <v>71.457490208967542</v>
      </c>
      <c r="L71" t="str">
        <f t="shared" si="21"/>
        <v>DOWN</v>
      </c>
      <c r="M71" t="str">
        <f t="shared" si="22"/>
        <v>DOWN</v>
      </c>
      <c r="N71">
        <v>21.519100222573982</v>
      </c>
      <c r="O71" t="str">
        <f t="shared" si="23"/>
        <v>DOWN</v>
      </c>
      <c r="P71" t="str">
        <f t="shared" si="24"/>
        <v>DOWN</v>
      </c>
      <c r="Q71">
        <f t="shared" si="25"/>
        <v>0.20000000000000284</v>
      </c>
      <c r="R71">
        <f t="shared" si="26"/>
        <v>3.25</v>
      </c>
      <c r="S71">
        <f t="shared" si="27"/>
        <v>6.1538461538462416E-2</v>
      </c>
      <c r="T71" t="str">
        <f t="shared" si="28"/>
        <v>DOWN</v>
      </c>
      <c r="U71" t="str">
        <f t="shared" si="29"/>
        <v>DOWN</v>
      </c>
      <c r="V71">
        <v>72.462114333047893</v>
      </c>
      <c r="W71">
        <v>72.469534088167492</v>
      </c>
      <c r="X71">
        <f t="shared" si="30"/>
        <v>-7.4197551195993583E-3</v>
      </c>
      <c r="Y71">
        <v>0.39792726114098481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72.5</v>
      </c>
      <c r="AE71">
        <f t="shared" si="36"/>
        <v>71.600000000000009</v>
      </c>
      <c r="AF71">
        <f t="shared" si="37"/>
        <v>71.2</v>
      </c>
      <c r="AG71">
        <f t="shared" si="38"/>
        <v>70.850000000000009</v>
      </c>
    </row>
    <row r="72" spans="1:33" x14ac:dyDescent="0.25">
      <c r="A72" t="s">
        <v>5</v>
      </c>
      <c r="B72" s="1">
        <v>42956</v>
      </c>
      <c r="C72">
        <v>69.8</v>
      </c>
      <c r="D72">
        <v>69.95</v>
      </c>
      <c r="E72">
        <v>68.349999999999994</v>
      </c>
      <c r="F72">
        <v>68.650000000000006</v>
      </c>
      <c r="G72">
        <f>_xll.TA_TYPPRICE(D72,E72,F72)</f>
        <v>68.983333333333334</v>
      </c>
      <c r="H72">
        <v>70.1910500586376</v>
      </c>
      <c r="I72" t="str">
        <f t="shared" si="20"/>
        <v>DOWN</v>
      </c>
      <c r="J72">
        <v>72.857885681838653</v>
      </c>
      <c r="K72">
        <v>70.766936829196979</v>
      </c>
      <c r="L72" t="str">
        <f t="shared" si="21"/>
        <v>DOWN</v>
      </c>
      <c r="M72" t="str">
        <f t="shared" si="22"/>
        <v>DOWN</v>
      </c>
      <c r="N72">
        <v>17.016918978838845</v>
      </c>
      <c r="O72" t="str">
        <f t="shared" si="23"/>
        <v>DOWN</v>
      </c>
      <c r="P72" t="str">
        <f t="shared" si="24"/>
        <v>DOWN</v>
      </c>
      <c r="Q72">
        <f t="shared" si="25"/>
        <v>0.30000000000001137</v>
      </c>
      <c r="R72">
        <f t="shared" si="26"/>
        <v>1.6000000000000085</v>
      </c>
      <c r="S72">
        <f t="shared" si="27"/>
        <v>0.18750000000000611</v>
      </c>
      <c r="T72" t="str">
        <f t="shared" si="28"/>
        <v>DOWN</v>
      </c>
      <c r="U72" t="str">
        <f t="shared" si="29"/>
        <v>DOWN</v>
      </c>
      <c r="V72">
        <v>71.875635204886677</v>
      </c>
      <c r="W72">
        <v>72.186605637192116</v>
      </c>
      <c r="X72">
        <f t="shared" si="30"/>
        <v>-0.31097043230543875</v>
      </c>
      <c r="Y72">
        <v>0.25614772245170014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69.75</v>
      </c>
      <c r="AE72">
        <f t="shared" si="36"/>
        <v>69.350000000000009</v>
      </c>
      <c r="AF72">
        <f t="shared" si="37"/>
        <v>69.150000000000006</v>
      </c>
      <c r="AG72">
        <f t="shared" si="38"/>
        <v>68.95</v>
      </c>
    </row>
    <row r="73" spans="1:33" x14ac:dyDescent="0.25">
      <c r="A73" t="s">
        <v>5</v>
      </c>
      <c r="B73" s="1">
        <v>42957</v>
      </c>
      <c r="C73">
        <v>68.3</v>
      </c>
      <c r="D73">
        <v>68.849999999999994</v>
      </c>
      <c r="E73">
        <v>64.2</v>
      </c>
      <c r="F73">
        <v>66</v>
      </c>
      <c r="G73">
        <f>_xll.TA_TYPPRICE(D73,E73,F73)</f>
        <v>66.350000000000009</v>
      </c>
      <c r="H73">
        <v>68.270525029318804</v>
      </c>
      <c r="I73" t="str">
        <f t="shared" si="20"/>
        <v>DOWN</v>
      </c>
      <c r="J73">
        <v>71.967244419207844</v>
      </c>
      <c r="K73">
        <v>69.307617533819879</v>
      </c>
      <c r="L73" t="str">
        <f t="shared" si="21"/>
        <v>DOWN</v>
      </c>
      <c r="M73" t="str">
        <f t="shared" si="22"/>
        <v>DOWN</v>
      </c>
      <c r="N73">
        <v>10.618064148750722</v>
      </c>
      <c r="O73" t="str">
        <f t="shared" si="23"/>
        <v>DOWN</v>
      </c>
      <c r="P73" t="str">
        <f t="shared" si="24"/>
        <v>DOWN</v>
      </c>
      <c r="Q73">
        <f t="shared" si="25"/>
        <v>1.7999999999999972</v>
      </c>
      <c r="R73">
        <f t="shared" si="26"/>
        <v>4.6499999999999915</v>
      </c>
      <c r="S73">
        <f t="shared" si="27"/>
        <v>0.38709677419354849</v>
      </c>
      <c r="T73" t="str">
        <f t="shared" si="28"/>
        <v>No Indication</v>
      </c>
      <c r="U73" t="str">
        <f t="shared" si="29"/>
        <v>No T+M+I</v>
      </c>
      <c r="V73">
        <v>70.971691327211801</v>
      </c>
      <c r="W73">
        <v>71.728338552955663</v>
      </c>
      <c r="X73">
        <f t="shared" si="30"/>
        <v>-0.7566472257438619</v>
      </c>
      <c r="Y73">
        <v>5.3588732812587719E-2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64.2</v>
      </c>
      <c r="D74">
        <v>67.25</v>
      </c>
      <c r="E74">
        <v>63</v>
      </c>
      <c r="F74">
        <v>64.45</v>
      </c>
      <c r="G74">
        <f>_xll.TA_TYPPRICE(D74,E74,F74)</f>
        <v>64.899999999999991</v>
      </c>
      <c r="H74">
        <v>66.585262514659405</v>
      </c>
      <c r="I74" t="str">
        <f t="shared" si="20"/>
        <v>DOWN</v>
      </c>
      <c r="J74">
        <v>70.918967881606108</v>
      </c>
      <c r="K74">
        <v>67.905924748526573</v>
      </c>
      <c r="L74" t="str">
        <f t="shared" si="21"/>
        <v>DOWN</v>
      </c>
      <c r="M74" t="str">
        <f t="shared" si="22"/>
        <v>DOWN</v>
      </c>
      <c r="N74">
        <v>8.3283712387926361</v>
      </c>
      <c r="O74" t="str">
        <f t="shared" si="23"/>
        <v>DOWN</v>
      </c>
      <c r="P74" t="str">
        <f t="shared" si="24"/>
        <v>DOWN</v>
      </c>
      <c r="Q74">
        <f t="shared" si="25"/>
        <v>1.4500000000000028</v>
      </c>
      <c r="R74">
        <f t="shared" si="26"/>
        <v>4.25</v>
      </c>
      <c r="S74">
        <f t="shared" si="27"/>
        <v>0.34117647058823597</v>
      </c>
      <c r="T74" t="str">
        <f t="shared" si="28"/>
        <v>No Indication</v>
      </c>
      <c r="U74" t="str">
        <f t="shared" si="29"/>
        <v>No T+M+I</v>
      </c>
      <c r="V74">
        <v>69.96835419994845</v>
      </c>
      <c r="W74">
        <v>71.189202363847841</v>
      </c>
      <c r="X74">
        <f t="shared" si="30"/>
        <v>-1.2208481638993902</v>
      </c>
      <c r="Y74">
        <v>-0.20129864652980786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65.2</v>
      </c>
      <c r="D75">
        <v>66.05</v>
      </c>
      <c r="E75">
        <v>64.5</v>
      </c>
      <c r="F75">
        <v>65.25</v>
      </c>
      <c r="G75">
        <f>_xll.TA_TYPPRICE(D75,E75,F75)</f>
        <v>65.266666666666666</v>
      </c>
      <c r="H75">
        <v>65.925964590663028</v>
      </c>
      <c r="I75" t="str">
        <f t="shared" si="20"/>
        <v>DOWN</v>
      </c>
      <c r="J75">
        <v>69.836975019026966</v>
      </c>
      <c r="K75">
        <v>67.149052582187338</v>
      </c>
      <c r="L75" t="str">
        <f t="shared" si="21"/>
        <v>DOWN</v>
      </c>
      <c r="M75" t="str">
        <f t="shared" si="22"/>
        <v>DOWN</v>
      </c>
      <c r="N75">
        <v>19.524409375452439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1.5499999999999972</v>
      </c>
      <c r="S75">
        <f t="shared" si="27"/>
        <v>0.48387096774193639</v>
      </c>
      <c r="T75" t="str">
        <f t="shared" si="28"/>
        <v>No Indication</v>
      </c>
      <c r="U75" t="str">
        <f t="shared" si="29"/>
        <v>No T+M+I</v>
      </c>
      <c r="V75">
        <v>69.242453553802534</v>
      </c>
      <c r="W75">
        <v>70.74926144800726</v>
      </c>
      <c r="X75">
        <f t="shared" si="30"/>
        <v>-1.5068078942047265</v>
      </c>
      <c r="Y75">
        <v>-0.46240049606479161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65.45</v>
      </c>
      <c r="D76">
        <v>67.5</v>
      </c>
      <c r="E76">
        <v>64.25</v>
      </c>
      <c r="F76">
        <v>67.05</v>
      </c>
      <c r="G76">
        <f>_xll.TA_TYPPRICE(D76,E76,F76)</f>
        <v>66.266666666666666</v>
      </c>
      <c r="H76">
        <v>66.096315628664854</v>
      </c>
      <c r="I76" t="str">
        <f t="shared" si="20"/>
        <v>UP</v>
      </c>
      <c r="J76">
        <v>69.317647237020978</v>
      </c>
      <c r="K76">
        <v>66.504818675034599</v>
      </c>
      <c r="L76" t="str">
        <f t="shared" si="21"/>
        <v>No Confirmation</v>
      </c>
      <c r="M76" t="str">
        <f t="shared" si="22"/>
        <v>No Trend</v>
      </c>
      <c r="N76">
        <v>40.099875321694569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2.7999999999999972</v>
      </c>
      <c r="R76">
        <f t="shared" si="26"/>
        <v>3.25</v>
      </c>
      <c r="S76">
        <f t="shared" si="27"/>
        <v>0.8615384615384607</v>
      </c>
      <c r="T76" t="str">
        <f t="shared" si="28"/>
        <v>UP</v>
      </c>
      <c r="U76" t="str">
        <f t="shared" si="29"/>
        <v>No T+M+I</v>
      </c>
      <c r="V76">
        <v>68.905153007063689</v>
      </c>
      <c r="W76">
        <v>70.475242081488204</v>
      </c>
      <c r="X76">
        <f t="shared" si="30"/>
        <v>-1.5700890744245157</v>
      </c>
      <c r="Y76">
        <v>-0.68393821173673641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67.5</v>
      </c>
      <c r="D77">
        <v>68.05</v>
      </c>
      <c r="E77">
        <v>66.599999999999994</v>
      </c>
      <c r="F77">
        <v>67.349999999999994</v>
      </c>
      <c r="G77">
        <f>_xll.TA_TYPPRICE(D77,E77,F77)</f>
        <v>67.333333333333329</v>
      </c>
      <c r="H77">
        <v>66.714824480999084</v>
      </c>
      <c r="I77" t="str">
        <f t="shared" si="20"/>
        <v>UP</v>
      </c>
      <c r="J77">
        <v>69.035947851016317</v>
      </c>
      <c r="K77">
        <v>66.525970080582468</v>
      </c>
      <c r="L77" t="str">
        <f t="shared" si="21"/>
        <v>No Confirmation</v>
      </c>
      <c r="M77" t="str">
        <f t="shared" si="22"/>
        <v>No Trend</v>
      </c>
      <c r="N77">
        <v>43.129119096822919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0.75</v>
      </c>
      <c r="R77">
        <f t="shared" si="26"/>
        <v>1.4500000000000028</v>
      </c>
      <c r="S77">
        <f t="shared" si="27"/>
        <v>0.51724137931034386</v>
      </c>
      <c r="T77" t="str">
        <f t="shared" si="28"/>
        <v>No Indication</v>
      </c>
      <c r="U77" t="str">
        <f t="shared" si="29"/>
        <v>No T+M+I</v>
      </c>
      <c r="V77">
        <v>68.665898698284664</v>
      </c>
      <c r="W77">
        <v>70.243742668044632</v>
      </c>
      <c r="X77">
        <f t="shared" si="30"/>
        <v>-1.577843969759968</v>
      </c>
      <c r="Y77">
        <v>-0.86271936334138277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66.900000000000006</v>
      </c>
      <c r="D78">
        <v>66.900000000000006</v>
      </c>
      <c r="E78">
        <v>65</v>
      </c>
      <c r="F78">
        <v>66.099999999999994</v>
      </c>
      <c r="G78">
        <f>_xll.TA_TYPPRICE(D78,E78,F78)</f>
        <v>66</v>
      </c>
      <c r="H78">
        <v>66.357412240499542</v>
      </c>
      <c r="I78" t="str">
        <f t="shared" si="20"/>
        <v>DOWN</v>
      </c>
      <c r="J78">
        <v>68.561292773012696</v>
      </c>
      <c r="K78">
        <v>66.186865618230811</v>
      </c>
      <c r="L78" t="str">
        <f t="shared" si="21"/>
        <v>DOWN</v>
      </c>
      <c r="M78" t="str">
        <f t="shared" si="22"/>
        <v>DOWN</v>
      </c>
      <c r="N78">
        <v>34.13751505696932</v>
      </c>
      <c r="O78" t="str">
        <f t="shared" si="23"/>
        <v>DOWN</v>
      </c>
      <c r="P78" t="str">
        <f t="shared" si="24"/>
        <v>DOWN</v>
      </c>
      <c r="Q78">
        <f t="shared" si="25"/>
        <v>1.0999999999999943</v>
      </c>
      <c r="R78">
        <f t="shared" si="26"/>
        <v>1.9000000000000057</v>
      </c>
      <c r="S78">
        <f t="shared" si="27"/>
        <v>0.57894736842104788</v>
      </c>
      <c r="T78" t="str">
        <f t="shared" si="28"/>
        <v>No Indication</v>
      </c>
      <c r="U78" t="str">
        <f t="shared" si="29"/>
        <v>No T+M+I</v>
      </c>
      <c r="V78">
        <v>68.271145052394715</v>
      </c>
      <c r="W78">
        <v>69.936798766707994</v>
      </c>
      <c r="X78">
        <f t="shared" si="30"/>
        <v>-1.6656537143132795</v>
      </c>
      <c r="Y78">
        <v>-1.0233062335357621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66.45</v>
      </c>
      <c r="D79">
        <v>66.849999999999994</v>
      </c>
      <c r="E79">
        <v>64</v>
      </c>
      <c r="F79">
        <v>64.25</v>
      </c>
      <c r="G79">
        <f>_xll.TA_TYPPRICE(D79,E79,F79)</f>
        <v>65.033333333333331</v>
      </c>
      <c r="H79">
        <v>65.695372786916437</v>
      </c>
      <c r="I79" t="str">
        <f t="shared" si="20"/>
        <v>DOWN</v>
      </c>
      <c r="J79">
        <v>68.181005490120981</v>
      </c>
      <c r="K79">
        <v>65.700895480846185</v>
      </c>
      <c r="L79" t="str">
        <f t="shared" si="21"/>
        <v>DOWN</v>
      </c>
      <c r="M79" t="str">
        <f t="shared" si="22"/>
        <v>DOWN</v>
      </c>
      <c r="N79">
        <v>24.635752923287381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2.8499999999999943</v>
      </c>
      <c r="S79">
        <f t="shared" si="27"/>
        <v>8.7719298245614211E-2</v>
      </c>
      <c r="T79" t="str">
        <f t="shared" si="28"/>
        <v>DOWN</v>
      </c>
      <c r="U79" t="str">
        <f t="shared" si="29"/>
        <v>DOWN</v>
      </c>
      <c r="V79">
        <v>67.652507352026291</v>
      </c>
      <c r="W79">
        <v>69.515554413618517</v>
      </c>
      <c r="X79">
        <f t="shared" si="30"/>
        <v>-1.8630470615922263</v>
      </c>
      <c r="Y79">
        <v>-1.191254399147055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66.55</v>
      </c>
      <c r="AE79">
        <f t="shared" si="36"/>
        <v>65.75</v>
      </c>
      <c r="AF79">
        <f t="shared" si="37"/>
        <v>65.400000000000006</v>
      </c>
      <c r="AG79">
        <f t="shared" si="38"/>
        <v>65.100000000000009</v>
      </c>
    </row>
    <row r="80" spans="1:33" x14ac:dyDescent="0.25">
      <c r="A80" t="s">
        <v>5</v>
      </c>
      <c r="B80" s="1">
        <v>42969</v>
      </c>
      <c r="C80">
        <v>65</v>
      </c>
      <c r="D80">
        <v>65.150000000000006</v>
      </c>
      <c r="E80">
        <v>63.6</v>
      </c>
      <c r="F80">
        <v>64.2</v>
      </c>
      <c r="G80">
        <f>_xll.TA_TYPPRICE(D80,E80,F80)</f>
        <v>64.316666666666663</v>
      </c>
      <c r="H80">
        <v>65.00601972679155</v>
      </c>
      <c r="I80" t="str">
        <f t="shared" si="20"/>
        <v>DOWN</v>
      </c>
      <c r="J80">
        <v>67.50744871453854</v>
      </c>
      <c r="K80">
        <v>65.234029818435928</v>
      </c>
      <c r="L80" t="str">
        <f t="shared" si="21"/>
        <v>DOWN</v>
      </c>
      <c r="M80" t="str">
        <f t="shared" si="22"/>
        <v>DOWN</v>
      </c>
      <c r="N80">
        <v>24.406253469805666</v>
      </c>
      <c r="O80" t="str">
        <f t="shared" si="23"/>
        <v>DOWN</v>
      </c>
      <c r="P80" t="str">
        <f t="shared" si="24"/>
        <v>DOWN</v>
      </c>
      <c r="Q80">
        <f t="shared" si="25"/>
        <v>0.60000000000000142</v>
      </c>
      <c r="R80">
        <f t="shared" si="26"/>
        <v>1.5500000000000043</v>
      </c>
      <c r="S80">
        <f t="shared" si="27"/>
        <v>0.38709677419354827</v>
      </c>
      <c r="T80" t="str">
        <f t="shared" si="28"/>
        <v>No Indication</v>
      </c>
      <c r="U80" t="str">
        <f t="shared" si="29"/>
        <v>No T+M+I</v>
      </c>
      <c r="V80">
        <v>67.121352374791471</v>
      </c>
      <c r="W80">
        <v>69.12180964223937</v>
      </c>
      <c r="X80">
        <f t="shared" si="30"/>
        <v>-2.0004572674478993</v>
      </c>
      <c r="Y80">
        <v>-1.3530949728072239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64.3</v>
      </c>
      <c r="D81">
        <v>67.45</v>
      </c>
      <c r="E81">
        <v>64.3</v>
      </c>
      <c r="F81">
        <v>66.849999999999994</v>
      </c>
      <c r="G81">
        <f>_xll.TA_TYPPRICE(D81,E81,F81)</f>
        <v>66.2</v>
      </c>
      <c r="H81">
        <v>65.603009863395783</v>
      </c>
      <c r="I81" t="str">
        <f t="shared" si="20"/>
        <v>UP</v>
      </c>
      <c r="J81">
        <v>67.49468233352998</v>
      </c>
      <c r="K81">
        <v>65.026467636561279</v>
      </c>
      <c r="L81" t="str">
        <f t="shared" si="21"/>
        <v>No Confirmation</v>
      </c>
      <c r="M81" t="str">
        <f t="shared" si="22"/>
        <v>No Trend</v>
      </c>
      <c r="N81">
        <v>53.255407258652411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2.5499999999999972</v>
      </c>
      <c r="R81">
        <f t="shared" si="26"/>
        <v>3.1500000000000057</v>
      </c>
      <c r="S81">
        <f t="shared" si="27"/>
        <v>0.8095238095238072</v>
      </c>
      <c r="T81" t="str">
        <f t="shared" si="28"/>
        <v>UP</v>
      </c>
      <c r="U81" t="str">
        <f t="shared" si="29"/>
        <v>No T+M+I</v>
      </c>
      <c r="V81">
        <v>67.079605855592789</v>
      </c>
      <c r="W81">
        <v>68.953527446517938</v>
      </c>
      <c r="X81">
        <f t="shared" si="30"/>
        <v>-1.8739215909251499</v>
      </c>
      <c r="Y81">
        <v>-1.457260296430809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66.900000000000006</v>
      </c>
      <c r="D82">
        <v>68.849999999999994</v>
      </c>
      <c r="E82">
        <v>66.099999999999994</v>
      </c>
      <c r="F82">
        <v>68.45</v>
      </c>
      <c r="G82">
        <f>_xll.TA_TYPPRICE(D82,E82,F82)</f>
        <v>67.8</v>
      </c>
      <c r="H82">
        <v>66.701504931697883</v>
      </c>
      <c r="I82" t="str">
        <f t="shared" si="20"/>
        <v>UP</v>
      </c>
      <c r="J82">
        <v>67.795864037189986</v>
      </c>
      <c r="K82">
        <v>65.265030383992098</v>
      </c>
      <c r="L82" t="str">
        <f t="shared" si="21"/>
        <v>UP</v>
      </c>
      <c r="M82" t="str">
        <f t="shared" si="22"/>
        <v>UP</v>
      </c>
      <c r="N82">
        <v>63.708340149586654</v>
      </c>
      <c r="O82" t="str">
        <f t="shared" si="23"/>
        <v>UP</v>
      </c>
      <c r="P82" t="str">
        <f t="shared" si="24"/>
        <v>UP</v>
      </c>
      <c r="Q82">
        <f t="shared" si="25"/>
        <v>2.3500000000000085</v>
      </c>
      <c r="R82">
        <f t="shared" si="26"/>
        <v>2.75</v>
      </c>
      <c r="S82">
        <f t="shared" si="27"/>
        <v>0.85454545454545761</v>
      </c>
      <c r="T82" t="str">
        <f t="shared" si="28"/>
        <v>UP</v>
      </c>
      <c r="U82" t="str">
        <f t="shared" si="29"/>
        <v>UP</v>
      </c>
      <c r="V82">
        <v>67.290435723963128</v>
      </c>
      <c r="W82">
        <v>68.916229117146244</v>
      </c>
      <c r="X82">
        <f t="shared" si="30"/>
        <v>-1.6257933931831161</v>
      </c>
      <c r="Y82">
        <v>-1.4909669157812704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2017-07-05T05:03:40Z</dcterms:created>
  <dcterms:modified xsi:type="dcterms:W3CDTF">2017-08-26T06:06:30Z</dcterms:modified>
</cp:coreProperties>
</file>