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3" i="1"/>
  <c r="Y51" i="1"/>
  <c r="Y57" i="1"/>
  <c r="Y61" i="1"/>
  <c r="Y69" i="1"/>
  <c r="Y7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41" i="1"/>
  <c r="Y45" i="1"/>
  <c r="Y47" i="1"/>
  <c r="Y49" i="1"/>
  <c r="Y53" i="1"/>
  <c r="Y55" i="1"/>
  <c r="Y59" i="1"/>
  <c r="Y63" i="1"/>
  <c r="Y65" i="1"/>
  <c r="Y67" i="1"/>
  <c r="Y71" i="1"/>
  <c r="Y73" i="1"/>
  <c r="Y75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7" i="1"/>
  <c r="K53" i="1"/>
  <c r="K65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1" i="1"/>
  <c r="K45" i="1"/>
  <c r="K49" i="1"/>
  <c r="K51" i="1"/>
  <c r="K55" i="1"/>
  <c r="K57" i="1"/>
  <c r="K59" i="1"/>
  <c r="K61" i="1"/>
  <c r="K63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21" i="1"/>
  <c r="J25" i="1"/>
  <c r="J31" i="1"/>
  <c r="J39" i="1"/>
  <c r="J49" i="1"/>
  <c r="J6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7" i="1"/>
  <c r="J29" i="1"/>
  <c r="J33" i="1"/>
  <c r="J35" i="1"/>
  <c r="J37" i="1"/>
  <c r="J41" i="1"/>
  <c r="J43" i="1"/>
  <c r="J45" i="1"/>
  <c r="J47" i="1"/>
  <c r="J51" i="1"/>
  <c r="J53" i="1"/>
  <c r="J55" i="1"/>
  <c r="J57" i="1"/>
  <c r="J59" i="1"/>
  <c r="J63" i="1"/>
  <c r="J65" i="1"/>
  <c r="J67" i="1"/>
  <c r="J69" i="1"/>
  <c r="J71" i="1"/>
  <c r="J73" i="1"/>
  <c r="J75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8" i="1"/>
  <c r="AH12" i="1"/>
  <c r="AH16" i="1"/>
  <c r="AH44" i="1"/>
  <c r="AH52" i="1"/>
  <c r="AH56" i="1"/>
  <c r="AH11" i="1"/>
  <c r="AH27" i="1"/>
  <c r="AH35" i="1"/>
  <c r="AH51" i="1"/>
  <c r="AH18" i="1"/>
  <c r="AH26" i="1"/>
  <c r="AH30" i="1"/>
  <c r="AH42" i="1"/>
  <c r="AH46" i="1"/>
  <c r="AH50" i="1"/>
  <c r="AH5" i="1"/>
  <c r="AH17" i="1"/>
  <c r="AH21" i="1"/>
  <c r="AH33" i="1"/>
  <c r="AH37" i="1"/>
  <c r="AH49" i="1"/>
  <c r="AH2" i="1"/>
  <c r="AH22" i="1"/>
  <c r="AH45" i="1"/>
  <c r="AH41" i="1"/>
  <c r="AH28" i="1"/>
  <c r="AH43" i="1"/>
  <c r="AH36" i="1"/>
  <c r="AH20" i="1"/>
  <c r="AH34" i="1"/>
  <c r="AH19" i="1"/>
  <c r="AH3" i="1"/>
  <c r="AH24" i="1" l="1"/>
  <c r="AH38" i="1"/>
  <c r="AH25" i="1"/>
  <c r="AH40" i="1"/>
  <c r="AH9" i="1"/>
  <c r="AH55" i="1"/>
  <c r="AH32" i="1"/>
  <c r="AH48" i="1"/>
  <c r="AH10" i="1"/>
  <c r="AH53" i="1"/>
  <c r="AH14" i="1"/>
  <c r="AH13" i="1"/>
  <c r="AH29" i="1"/>
  <c r="AH31" i="1"/>
  <c r="AH6" i="1"/>
  <c r="AH54" i="1"/>
  <c r="AH39" i="1"/>
  <c r="AH7" i="1"/>
  <c r="AH23" i="1"/>
  <c r="AH47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<sst xmlns="http://schemas.openxmlformats.org/spreadsheetml/2006/main" count="115" uniqueCount="35">
  <si>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</si>
  <si>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</si>
  <si>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</si>
  <si>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</si>
  <si>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</si>
  <si>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ALLCARGO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</si>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</sst>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190</v>
      </c>
      <c r="D2">
        <v>191.35</v>
      </c>
      <c r="E2">
        <v>182.6</v>
      </c>
      <c r="F2">
        <v>186</v>
      </c>
      <c r="G2">
        <f>_xll.TA_TYPPRICE(D2,E2,F2)</f>
        <v>186.65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3.4000000000000057</v>
      </c>
      <c r="R2">
        <f>D2-E2</f>
        <v>8.75</v>
      </c>
      <c r="S2">
        <f>Q2/R2</f>
        <v>0.38857142857142923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187.45</v>
      </c>
      <c r="D3">
        <v>187.45</v>
      </c>
      <c r="E3">
        <v>182.55</v>
      </c>
      <c r="F3">
        <v>183</v>
      </c>
      <c r="G3">
        <f>_xll.TA_TYPPRICE(D3,E3,F3)</f>
        <v>184.33333333333334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4.8999999999999773</v>
      </c>
      <c r="S3">
        <f t="shared" ref="S3:S66" si="7">Q3/R3</f>
        <v>9.1836734693875655E-2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184.05</v>
      </c>
      <c r="D4">
        <v>184.7</v>
      </c>
      <c r="E4">
        <v>180.1</v>
      </c>
      <c r="F4">
        <v>180</v>
      </c>
      <c r="G4">
        <f>_xll.TA_TYPPRICE(D4,E4,F4)</f>
        <v>181.6</v>
      </c>
      <c r="H4">
        <v>184.19444444444446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4.5999999999999943</v>
      </c>
      <c r="S4">
        <f t="shared" si="7"/>
        <v>-2.1739130434781401E-2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</v>
      </c>
      <c r="D5">
        <v>181.85</v>
      </c>
      <c r="E5">
        <v>176.1</v>
      </c>
      <c r="F5">
        <v>181</v>
      </c>
      <c r="G5">
        <f>_xll.TA_TYPPRICE(D5,E5,F5)</f>
        <v>179.65</v>
      </c>
      <c r="H5">
        <v>181.92222222222222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4.9000000000000057</v>
      </c>
      <c r="R5">
        <f t="shared" si="6"/>
        <v>5.75</v>
      </c>
      <c r="S5">
        <f t="shared" si="7"/>
        <v>0.85217391304347923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181</v>
      </c>
      <c r="D6">
        <v>186.8</v>
      </c>
      <c r="E6">
        <v>178.25</v>
      </c>
      <c r="F6">
        <v>184</v>
      </c>
      <c r="G6">
        <f>_xll.TA_TYPPRICE(D6,E6,F6)</f>
        <v>183.01666666666665</v>
      </c>
      <c r="H6">
        <v>182.46944444444443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8.5500000000000114</v>
      </c>
      <c r="S6">
        <f t="shared" si="7"/>
        <v>0.67251461988304007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185</v>
      </c>
      <c r="D7">
        <v>185.8</v>
      </c>
      <c r="E7">
        <v>182.5</v>
      </c>
      <c r="F7">
        <v>184</v>
      </c>
      <c r="G7">
        <f>_xll.TA_TYPPRICE(D7,E7,F7)</f>
        <v>184.1</v>
      </c>
      <c r="H7">
        <v>183.28472222222223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3.3000000000000114</v>
      </c>
      <c r="S7">
        <f t="shared" si="7"/>
        <v>0.45454545454545298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183.65</v>
      </c>
      <c r="D8">
        <v>185.6</v>
      </c>
      <c r="E8">
        <v>182.65</v>
      </c>
      <c r="F8">
        <v>184</v>
      </c>
      <c r="G8">
        <f>_xll.TA_TYPPRICE(D8,E8,F8)</f>
        <v>184.08333333333334</v>
      </c>
      <c r="H8">
        <v>183.68402777777777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1.3499999999999943</v>
      </c>
      <c r="R8">
        <f t="shared" si="6"/>
        <v>2.9499999999999886</v>
      </c>
      <c r="S8">
        <f t="shared" si="7"/>
        <v>0.45762711864406763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184.9</v>
      </c>
      <c r="D9">
        <v>188.5</v>
      </c>
      <c r="E9">
        <v>184.05</v>
      </c>
      <c r="F9">
        <v>185</v>
      </c>
      <c r="G9">
        <f>_xll.TA_TYPPRICE(D9,E9,F9)</f>
        <v>185.85</v>
      </c>
      <c r="H9">
        <v>184.76701388888887</v>
      </c>
      <c r="I9" t="str">
        <f t="shared" si="0"/>
        <v>UP</v>
      </c>
      <c r="J9">
        <v>186.50624999999999</v>
      </c>
      <c r="K9">
        <v>181.1</v>
      </c>
      <c r="L9" t="str">
        <f t="shared" si="1"/>
        <v>No Confirmation</v>
      </c>
      <c r="M9" t="str">
        <f t="shared" si="2"/>
        <v>No Trend</v>
      </c>
      <c r="N9">
        <v>48.108108108108105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4.4499999999999886</v>
      </c>
      <c r="S9">
        <f t="shared" si="7"/>
        <v>0.21348314606741373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185.5</v>
      </c>
      <c r="D10">
        <v>185.95</v>
      </c>
      <c r="E10">
        <v>183</v>
      </c>
      <c r="F10">
        <v>184</v>
      </c>
      <c r="G10">
        <f>_xll.TA_TYPPRICE(D10,E10,F10)</f>
        <v>184.31666666666669</v>
      </c>
      <c r="H10">
        <v>184.54184027777779</v>
      </c>
      <c r="I10" t="str">
        <f t="shared" si="0"/>
        <v>DOWN</v>
      </c>
      <c r="J10">
        <v>186.38263888888889</v>
      </c>
      <c r="K10">
        <v>181.52222222222221</v>
      </c>
      <c r="L10" t="str">
        <f t="shared" si="1"/>
        <v>No Confirmation</v>
      </c>
      <c r="M10" t="str">
        <f t="shared" si="2"/>
        <v>No Trend</v>
      </c>
      <c r="N10">
        <v>41.156069364161851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184.95</v>
      </c>
      <c r="D11">
        <v>186.45</v>
      </c>
      <c r="E11">
        <v>184.3</v>
      </c>
      <c r="F11">
        <v>185</v>
      </c>
      <c r="G11">
        <f>_xll.TA_TYPPRICE(D11,E11,F11)</f>
        <v>185.25</v>
      </c>
      <c r="H11">
        <v>184.8959201388889</v>
      </c>
      <c r="I11" t="str">
        <f t="shared" si="0"/>
        <v>UP</v>
      </c>
      <c r="J11">
        <v>186.39760802469135</v>
      </c>
      <c r="K11">
        <v>182.1395061728395</v>
      </c>
      <c r="L11" t="str">
        <f t="shared" si="1"/>
        <v>No Confirmation</v>
      </c>
      <c r="M11" t="str">
        <f t="shared" si="2"/>
        <v>No Trend</v>
      </c>
      <c r="N11">
        <v>50.159118727050192</v>
      </c>
      <c r="O11" t="str">
        <f t="shared" si="3"/>
        <v>No Momentum</v>
      </c>
      <c r="P11" t="str">
        <f t="shared" si="4"/>
        <v>No Trend + Momentum</v>
      </c>
      <c r="Q11">
        <f t="shared" si="5"/>
        <v>0.69999999999998863</v>
      </c>
      <c r="R11">
        <f t="shared" si="6"/>
        <v>2.1499999999999773</v>
      </c>
      <c r="S11">
        <f t="shared" si="7"/>
        <v>0.32558139534883535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185.9</v>
      </c>
      <c r="D12">
        <v>188.5</v>
      </c>
      <c r="E12">
        <v>185.05</v>
      </c>
      <c r="F12">
        <v>186</v>
      </c>
      <c r="G12">
        <f>_xll.TA_TYPPRICE(D12,E12,F12)</f>
        <v>186.51666666666665</v>
      </c>
      <c r="H12">
        <v>185.70629340277776</v>
      </c>
      <c r="I12" t="str">
        <f t="shared" si="0"/>
        <v>UP</v>
      </c>
      <c r="J12">
        <v>186.86480624142661</v>
      </c>
      <c r="K12">
        <v>182.78628257887516</v>
      </c>
      <c r="L12" t="str">
        <f t="shared" si="1"/>
        <v>No Confirmation</v>
      </c>
      <c r="M12" t="str">
        <f t="shared" si="2"/>
        <v>No Trend</v>
      </c>
      <c r="N12">
        <v>58.160801438479318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0.94999999999998863</v>
      </c>
      <c r="R12">
        <f t="shared" si="6"/>
        <v>3.4499999999999886</v>
      </c>
      <c r="S12">
        <f t="shared" si="7"/>
        <v>0.27536231884057732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185.9</v>
      </c>
      <c r="D13">
        <v>186.65</v>
      </c>
      <c r="E13">
        <v>181.5</v>
      </c>
      <c r="F13">
        <v>183</v>
      </c>
      <c r="G13">
        <f>_xll.TA_TYPPRICE(D13,E13,F13)</f>
        <v>183.71666666666667</v>
      </c>
      <c r="H13">
        <v>184.71148003472223</v>
      </c>
      <c r="I13" t="str">
        <f t="shared" si="0"/>
        <v>DOWN</v>
      </c>
      <c r="J13">
        <v>186.8170715211096</v>
      </c>
      <c r="K13">
        <v>182.5004420057918</v>
      </c>
      <c r="L13" t="str">
        <f t="shared" si="1"/>
        <v>No Confirmation</v>
      </c>
      <c r="M13" t="str">
        <f t="shared" si="2"/>
        <v>No Trend</v>
      </c>
      <c r="N13">
        <v>36.304164829438413</v>
      </c>
      <c r="O13" t="str">
        <f t="shared" si="3"/>
        <v>DOWN</v>
      </c>
      <c r="P13" t="str">
        <f t="shared" si="4"/>
        <v>No Trend + Momentum</v>
      </c>
      <c r="Q13">
        <f t="shared" si="5"/>
        <v>1.5</v>
      </c>
      <c r="R13">
        <f t="shared" si="6"/>
        <v>5.1500000000000057</v>
      </c>
      <c r="S13">
        <f t="shared" si="7"/>
        <v>0.2912621359223298</v>
      </c>
      <c r="T13" t="str">
        <f t="shared" si="8"/>
        <v>No Indication</v>
      </c>
      <c r="U13" t="str">
        <f t="shared" si="9"/>
        <v>No T+M+I</v>
      </c>
      <c r="V13">
        <v>183.75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</v>
      </c>
      <c r="D14">
        <v>183.7</v>
      </c>
      <c r="E14">
        <v>180.5</v>
      </c>
      <c r="F14">
        <v>181</v>
      </c>
      <c r="G14">
        <f>_xll.TA_TYPPRICE(D14,E14,F14)</f>
        <v>181.73333333333335</v>
      </c>
      <c r="H14">
        <v>183.22240668402779</v>
      </c>
      <c r="I14" t="str">
        <f t="shared" si="0"/>
        <v>DOWN</v>
      </c>
      <c r="J14">
        <v>186.12438896086303</v>
      </c>
      <c r="K14">
        <v>182.05589933783807</v>
      </c>
      <c r="L14" t="str">
        <f t="shared" si="1"/>
        <v>DOWN</v>
      </c>
      <c r="M14" t="str">
        <f t="shared" si="2"/>
        <v>DOWN</v>
      </c>
      <c r="N14">
        <v>27.646331598467626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3.1999999999999886</v>
      </c>
      <c r="S14">
        <f t="shared" si="7"/>
        <v>0.15625000000000056</v>
      </c>
      <c r="T14" t="str">
        <f t="shared" si="8"/>
        <v>DOWN</v>
      </c>
      <c r="U14" t="str">
        <f t="shared" si="9"/>
        <v>DOWN</v>
      </c>
      <c r="V14">
        <v>183.32692307692307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181.3</v>
      </c>
      <c r="D15">
        <v>184.45</v>
      </c>
      <c r="E15">
        <v>176.3</v>
      </c>
      <c r="F15">
        <v>177</v>
      </c>
      <c r="G15">
        <f>_xll.TA_TYPPRICE(D15,E15,F15)</f>
        <v>179.25</v>
      </c>
      <c r="H15">
        <v>181.23620334201388</v>
      </c>
      <c r="I15" t="str">
        <f t="shared" si="0"/>
        <v>DOWN</v>
      </c>
      <c r="J15">
        <v>185.75230252511568</v>
      </c>
      <c r="K15">
        <v>180.77681059609628</v>
      </c>
      <c r="L15" t="str">
        <f t="shared" si="1"/>
        <v>DOWN</v>
      </c>
      <c r="M15" t="str">
        <f t="shared" si="2"/>
        <v>DOWN</v>
      </c>
      <c r="N15">
        <v>17.320080511371515</v>
      </c>
      <c r="O15" t="str">
        <f t="shared" si="3"/>
        <v>DOWN</v>
      </c>
      <c r="P15" t="str">
        <f t="shared" si="4"/>
        <v>DOWN</v>
      </c>
      <c r="Q15">
        <f t="shared" si="5"/>
        <v>0.69999999999998863</v>
      </c>
      <c r="R15">
        <f t="shared" si="6"/>
        <v>8.1499999999999773</v>
      </c>
      <c r="S15">
        <f t="shared" si="7"/>
        <v>8.5889570552146077E-2</v>
      </c>
      <c r="T15" t="str">
        <f t="shared" si="8"/>
        <v>DOWN</v>
      </c>
      <c r="U15" t="str">
        <f t="shared" si="9"/>
        <v>DOWN</v>
      </c>
      <c r="V15">
        <v>182.35355029585799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181.4</v>
      </c>
      <c r="D16">
        <v>181.85</v>
      </c>
      <c r="E16">
        <v>176.1</v>
      </c>
      <c r="F16">
        <v>178</v>
      </c>
      <c r="G16">
        <f>_xll.TA_TYPPRICE(D16,E16,F16)</f>
        <v>178.65</v>
      </c>
      <c r="H16">
        <v>179.94310167100696</v>
      </c>
      <c r="I16" t="str">
        <f t="shared" si="0"/>
        <v>DOWN</v>
      </c>
      <c r="J16">
        <v>184.8851241862011</v>
      </c>
      <c r="K16">
        <v>179.73751935251934</v>
      </c>
      <c r="L16" t="str">
        <f t="shared" si="1"/>
        <v>DOWN</v>
      </c>
      <c r="M16" t="str">
        <f t="shared" si="2"/>
        <v>DOWN</v>
      </c>
      <c r="N16">
        <v>25.961993806647865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5.75</v>
      </c>
      <c r="S16">
        <f t="shared" si="7"/>
        <v>0.33043478260869663</v>
      </c>
      <c r="T16" t="str">
        <f t="shared" si="8"/>
        <v>No Indication</v>
      </c>
      <c r="U16" t="str">
        <f t="shared" si="9"/>
        <v>No T+M+I</v>
      </c>
      <c r="V16">
        <v>181.68377332726445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</v>
      </c>
      <c r="D17">
        <v>178.9</v>
      </c>
      <c r="E17">
        <v>171.3</v>
      </c>
      <c r="F17">
        <v>176</v>
      </c>
      <c r="G17">
        <f>_xll.TA_TYPPRICE(D17,E17,F17)</f>
        <v>175.4</v>
      </c>
      <c r="H17">
        <v>177.67155083550347</v>
      </c>
      <c r="I17" t="str">
        <f t="shared" si="0"/>
        <v>DOWN</v>
      </c>
      <c r="J17">
        <v>183.55509658926752</v>
      </c>
      <c r="K17">
        <v>177.86251505195949</v>
      </c>
      <c r="L17" t="str">
        <f t="shared" si="1"/>
        <v>DOWN</v>
      </c>
      <c r="M17" t="str">
        <f t="shared" si="2"/>
        <v>DOWN</v>
      </c>
      <c r="N17">
        <v>20.583417333229669</v>
      </c>
      <c r="O17" t="str">
        <f t="shared" si="3"/>
        <v>DOWN</v>
      </c>
      <c r="P17" t="str">
        <f t="shared" si="4"/>
        <v>DOWN</v>
      </c>
      <c r="Q17">
        <f t="shared" si="5"/>
        <v>4.6999999999999886</v>
      </c>
      <c r="R17">
        <f t="shared" si="6"/>
        <v>7.5999999999999943</v>
      </c>
      <c r="S17">
        <f t="shared" si="7"/>
        <v>0.61842105263157787</v>
      </c>
      <c r="T17" t="str">
        <f t="shared" si="8"/>
        <v>No Indication</v>
      </c>
      <c r="U17" t="str">
        <f t="shared" si="9"/>
        <v>No T+M+I</v>
      </c>
      <c r="V17">
        <v>180.80934666153146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175.9</v>
      </c>
      <c r="D18">
        <v>177.7</v>
      </c>
      <c r="E18">
        <v>171.05</v>
      </c>
      <c r="F18">
        <v>174</v>
      </c>
      <c r="G18">
        <f>_xll.TA_TYPPRICE(D18,E18,F18)</f>
        <v>174.25</v>
      </c>
      <c r="H18">
        <v>175.96077541775173</v>
      </c>
      <c r="I18" t="str">
        <f t="shared" si="0"/>
        <v>DOWN</v>
      </c>
      <c r="J18">
        <v>182.25396401387474</v>
      </c>
      <c r="K18">
        <v>176.34862281819071</v>
      </c>
      <c r="L18" t="str">
        <f t="shared" si="1"/>
        <v>DOWN</v>
      </c>
      <c r="M18" t="str">
        <f t="shared" si="2"/>
        <v>DOWN</v>
      </c>
      <c r="N18">
        <v>16.349489001693048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6.6499999999999773</v>
      </c>
      <c r="S18">
        <f t="shared" si="7"/>
        <v>0.44360902255639079</v>
      </c>
      <c r="T18" t="str">
        <f t="shared" si="8"/>
        <v>No Indication</v>
      </c>
      <c r="U18" t="str">
        <f t="shared" si="9"/>
        <v>No T+M+I</v>
      </c>
      <c r="V18">
        <v>179.7617548674497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174.3</v>
      </c>
      <c r="D19">
        <v>178</v>
      </c>
      <c r="E19">
        <v>172.3</v>
      </c>
      <c r="F19">
        <v>177</v>
      </c>
      <c r="G19">
        <f>_xll.TA_TYPPRICE(D19,E19,F19)</f>
        <v>175.76666666666665</v>
      </c>
      <c r="H19">
        <v>175.86372104220919</v>
      </c>
      <c r="I19" t="str">
        <f t="shared" si="0"/>
        <v>UP</v>
      </c>
      <c r="J19">
        <v>181.30863867745813</v>
      </c>
      <c r="K19">
        <v>175.44892885859278</v>
      </c>
      <c r="L19" t="str">
        <f t="shared" si="1"/>
        <v>No Confirmation</v>
      </c>
      <c r="M19" t="str">
        <f t="shared" si="2"/>
        <v>No Trend</v>
      </c>
      <c r="N19">
        <v>39.632165044440413</v>
      </c>
      <c r="O19" t="str">
        <f t="shared" si="3"/>
        <v>DOWN</v>
      </c>
      <c r="P19" t="str">
        <f t="shared" si="4"/>
        <v>No Trend + Momentum</v>
      </c>
      <c r="Q19">
        <f t="shared" si="5"/>
        <v>4.6999999999999886</v>
      </c>
      <c r="R19">
        <f t="shared" si="6"/>
        <v>5.6999999999999886</v>
      </c>
      <c r="S19">
        <f t="shared" si="7"/>
        <v>0.82456140350877161</v>
      </c>
      <c r="T19" t="str">
        <f t="shared" si="8"/>
        <v>UP</v>
      </c>
      <c r="U19" t="str">
        <f t="shared" si="9"/>
        <v>No T+M+I</v>
      </c>
      <c r="V19">
        <v>179.33686950322667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178.95</v>
      </c>
      <c r="D20">
        <v>181</v>
      </c>
      <c r="E20">
        <v>176.1</v>
      </c>
      <c r="F20">
        <v>179</v>
      </c>
      <c r="G20">
        <f>_xll.TA_TYPPRICE(D20,E20,F20)</f>
        <v>178.70000000000002</v>
      </c>
      <c r="H20">
        <v>177.28186052110459</v>
      </c>
      <c r="I20" t="str">
        <f t="shared" si="0"/>
        <v>UP</v>
      </c>
      <c r="J20">
        <v>181.24005230468967</v>
      </c>
      <c r="K20">
        <v>175.59361133446106</v>
      </c>
      <c r="L20" t="str">
        <f t="shared" si="1"/>
        <v>No Confirmation</v>
      </c>
      <c r="M20" t="str">
        <f t="shared" si="2"/>
        <v>No Trend</v>
      </c>
      <c r="N20">
        <v>50.997904653197082</v>
      </c>
      <c r="O20" t="str">
        <f t="shared" si="3"/>
        <v>No Momentum</v>
      </c>
      <c r="P20" t="str">
        <f t="shared" si="4"/>
        <v>No Trend + Momentum</v>
      </c>
      <c r="Q20">
        <f t="shared" si="5"/>
        <v>2.9000000000000057</v>
      </c>
      <c r="R20">
        <f t="shared" si="6"/>
        <v>4.9000000000000057</v>
      </c>
      <c r="S20">
        <f t="shared" si="7"/>
        <v>0.59183673469387799</v>
      </c>
      <c r="T20" t="str">
        <f t="shared" si="8"/>
        <v>No Indication</v>
      </c>
      <c r="U20" t="str">
        <f t="shared" si="9"/>
        <v>No T+M+I</v>
      </c>
      <c r="V20">
        <v>179.28504342580717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176.55</v>
      </c>
      <c r="D21">
        <v>178.25</v>
      </c>
      <c r="E21">
        <v>175.3</v>
      </c>
      <c r="F21">
        <v>176</v>
      </c>
      <c r="G21">
        <f>_xll.TA_TYPPRICE(D21,E21,F21)</f>
        <v>176.51666666666665</v>
      </c>
      <c r="H21">
        <v>176.89926359388562</v>
      </c>
      <c r="I21" t="str">
        <f t="shared" si="0"/>
        <v>DOWN</v>
      </c>
      <c r="J21">
        <v>180.57559623698086</v>
      </c>
      <c r="K21">
        <v>175.52836437124751</v>
      </c>
      <c r="L21" t="str">
        <f t="shared" si="1"/>
        <v>No Confirmation</v>
      </c>
      <c r="M21" t="str">
        <f t="shared" si="2"/>
        <v>No Trend</v>
      </c>
      <c r="N21">
        <v>37.692041914759749</v>
      </c>
      <c r="O21" t="str">
        <f t="shared" si="3"/>
        <v>DOWN</v>
      </c>
      <c r="P21" t="str">
        <f t="shared" si="4"/>
        <v>No Trend + Momentum</v>
      </c>
      <c r="Q21">
        <f t="shared" si="5"/>
        <v>0.69999999999998863</v>
      </c>
      <c r="R21">
        <f t="shared" si="6"/>
        <v>2.9499999999999886</v>
      </c>
      <c r="S21">
        <f t="shared" si="7"/>
        <v>0.2372881355932174</v>
      </c>
      <c r="T21" t="str">
        <f t="shared" si="8"/>
        <v>No Indication</v>
      </c>
      <c r="U21" t="str">
        <f t="shared" si="9"/>
        <v>No T+M+I</v>
      </c>
      <c r="V21">
        <v>178.77965212952915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177.75</v>
      </c>
      <c r="E22">
        <v>173.35</v>
      </c>
      <c r="F22">
        <v>175</v>
      </c>
      <c r="G22">
        <f>_xll.TA_TYPPRICE(D22,E22,F22)</f>
        <v>175.36666666666667</v>
      </c>
      <c r="H22">
        <v>176.13296513027615</v>
      </c>
      <c r="I22" t="str">
        <f t="shared" si="0"/>
        <v>DOWN</v>
      </c>
      <c r="J22">
        <v>179.94768596209622</v>
      </c>
      <c r="K22">
        <v>175.04428339985918</v>
      </c>
      <c r="L22" t="str">
        <f t="shared" si="1"/>
        <v>DOWN</v>
      </c>
      <c r="M22" t="str">
        <f t="shared" si="2"/>
        <v>DOWN</v>
      </c>
      <c r="N22">
        <v>33.996227219942043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4.4000000000000057</v>
      </c>
      <c r="S22">
        <f t="shared" si="7"/>
        <v>0.37500000000000083</v>
      </c>
      <c r="T22" t="str">
        <f t="shared" si="8"/>
        <v>No Indication</v>
      </c>
      <c r="U22" t="str">
        <f t="shared" si="9"/>
        <v>No T+M+I</v>
      </c>
      <c r="V22">
        <v>178.19816718652467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174.35</v>
      </c>
      <c r="D23">
        <v>178</v>
      </c>
      <c r="E23">
        <v>172.2</v>
      </c>
      <c r="F23">
        <v>173</v>
      </c>
      <c r="G23">
        <f>_xll.TA_TYPPRICE(D23,E23,F23)</f>
        <v>174.4</v>
      </c>
      <c r="H23">
        <v>175.26648256513806</v>
      </c>
      <c r="I23" t="str">
        <f t="shared" si="0"/>
        <v>DOWN</v>
      </c>
      <c r="J23">
        <v>179.51486685940816</v>
      </c>
      <c r="K23">
        <v>174.41222042211268</v>
      </c>
      <c r="L23" t="str">
        <f t="shared" si="1"/>
        <v>DOWN</v>
      </c>
      <c r="M23" t="str">
        <f t="shared" si="2"/>
        <v>DOWN</v>
      </c>
      <c r="N23">
        <v>27.303305325070209</v>
      </c>
      <c r="O23" t="str">
        <f t="shared" si="3"/>
        <v>DOWN</v>
      </c>
      <c r="P23" t="str">
        <f t="shared" si="4"/>
        <v>DOWN</v>
      </c>
      <c r="Q23">
        <f t="shared" si="5"/>
        <v>0.80000000000001137</v>
      </c>
      <c r="R23">
        <f t="shared" si="6"/>
        <v>5.8000000000000114</v>
      </c>
      <c r="S23">
        <f t="shared" si="7"/>
        <v>0.13793103448276031</v>
      </c>
      <c r="T23" t="str">
        <f t="shared" si="8"/>
        <v>DOWN</v>
      </c>
      <c r="U23" t="str">
        <f t="shared" si="9"/>
        <v>DOWN</v>
      </c>
      <c r="V23">
        <v>177.39844915782857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174.1</v>
      </c>
      <c r="D24">
        <v>178</v>
      </c>
      <c r="E24">
        <v>174</v>
      </c>
      <c r="F24">
        <v>175</v>
      </c>
      <c r="G24">
        <f>_xll.TA_TYPPRICE(D24,E24,F24)</f>
        <v>175.66666666666666</v>
      </c>
      <c r="H24">
        <v>175.46657461590235</v>
      </c>
      <c r="I24" t="str">
        <f t="shared" si="0"/>
        <v>DOWN</v>
      </c>
      <c r="J24">
        <v>179.17822977953969</v>
      </c>
      <c r="K24">
        <v>174.32061588386543</v>
      </c>
      <c r="L24" t="str">
        <f t="shared" si="1"/>
        <v>No Confirmation</v>
      </c>
      <c r="M24" t="str">
        <f t="shared" si="2"/>
        <v>No Trend</v>
      </c>
      <c r="N24">
        <v>41.660185893412034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4</v>
      </c>
      <c r="S24">
        <f t="shared" si="7"/>
        <v>0.25</v>
      </c>
      <c r="T24" t="str">
        <f t="shared" si="8"/>
        <v>No Indication</v>
      </c>
      <c r="U24" t="str">
        <f t="shared" si="9"/>
        <v>No T+M+I</v>
      </c>
      <c r="V24">
        <v>177.02945697970108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176.7</v>
      </c>
      <c r="D25">
        <v>176.7</v>
      </c>
      <c r="E25">
        <v>172.45</v>
      </c>
      <c r="F25">
        <v>174</v>
      </c>
      <c r="G25">
        <f>_xll.TA_TYPPRICE(D25,E25,F25)</f>
        <v>174.38333333333333</v>
      </c>
      <c r="H25">
        <v>174.92495397461784</v>
      </c>
      <c r="I25" t="str">
        <f t="shared" si="0"/>
        <v>DOWN</v>
      </c>
      <c r="J25">
        <v>178.6275120507531</v>
      </c>
      <c r="K25">
        <v>173.90492346522868</v>
      </c>
      <c r="L25" t="str">
        <f t="shared" si="1"/>
        <v>No Confirmation</v>
      </c>
      <c r="M25" t="str">
        <f t="shared" si="2"/>
        <v>No Trend</v>
      </c>
      <c r="N25">
        <v>37.082983580717475</v>
      </c>
      <c r="O25" t="str">
        <f t="shared" si="3"/>
        <v>DOWN</v>
      </c>
      <c r="P25" t="str">
        <f t="shared" si="4"/>
        <v>No Trend + Momentum</v>
      </c>
      <c r="Q25">
        <f t="shared" si="5"/>
        <v>1.5500000000000114</v>
      </c>
      <c r="R25">
        <f t="shared" si="6"/>
        <v>4.25</v>
      </c>
      <c r="S25">
        <f t="shared" si="7"/>
        <v>0.36470588235294388</v>
      </c>
      <c r="T25" t="str">
        <f t="shared" si="8"/>
        <v>No Indication</v>
      </c>
      <c r="U25" t="str">
        <f t="shared" si="9"/>
        <v>No T+M+I</v>
      </c>
      <c r="V25">
        <v>176.56338667513168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174.55</v>
      </c>
      <c r="D26">
        <v>175</v>
      </c>
      <c r="E26">
        <v>173</v>
      </c>
      <c r="F26">
        <v>174</v>
      </c>
      <c r="G26">
        <f>_xll.TA_TYPPRICE(D26,E26,F26)</f>
        <v>174</v>
      </c>
      <c r="H26">
        <v>174.46247698730892</v>
      </c>
      <c r="I26" t="str">
        <f t="shared" si="0"/>
        <v>DOWN</v>
      </c>
      <c r="J26">
        <v>177.82139826169686</v>
      </c>
      <c r="K26">
        <v>173.70382936184453</v>
      </c>
      <c r="L26" t="str">
        <f t="shared" si="1"/>
        <v>No Confirmation</v>
      </c>
      <c r="M26" t="str">
        <f t="shared" si="2"/>
        <v>No Trend</v>
      </c>
      <c r="N26">
        <v>37.082983580717475</v>
      </c>
      <c r="O26" t="str">
        <f t="shared" si="3"/>
        <v>DOWN</v>
      </c>
      <c r="P26" t="str">
        <f t="shared" si="4"/>
        <v>No Trend + Momentum</v>
      </c>
      <c r="Q26">
        <f t="shared" si="5"/>
        <v>1</v>
      </c>
      <c r="R26">
        <f t="shared" si="6"/>
        <v>2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176.16901949434219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</v>
      </c>
      <c r="D27">
        <v>175</v>
      </c>
      <c r="E27">
        <v>171.65</v>
      </c>
      <c r="F27">
        <v>172</v>
      </c>
      <c r="G27">
        <f>_xll.TA_TYPPRICE(D27,E27,F27)</f>
        <v>172.88333333333333</v>
      </c>
      <c r="H27">
        <v>173.67290516032114</v>
      </c>
      <c r="I27" t="str">
        <f t="shared" si="0"/>
        <v>DOWN</v>
      </c>
      <c r="J27">
        <v>177.19442087020866</v>
      </c>
      <c r="K27">
        <v>173.24742283699018</v>
      </c>
      <c r="L27" t="str">
        <f t="shared" si="1"/>
        <v>DOWN</v>
      </c>
      <c r="M27" t="str">
        <f t="shared" si="2"/>
        <v>DOWN</v>
      </c>
      <c r="N27">
        <v>27.604988199747776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3.3499999999999943</v>
      </c>
      <c r="S27">
        <f t="shared" si="7"/>
        <v>0.10447761194029699</v>
      </c>
      <c r="T27" t="str">
        <f t="shared" si="8"/>
        <v>DOWN</v>
      </c>
      <c r="U27" t="str">
        <f t="shared" si="9"/>
        <v>DOWN</v>
      </c>
      <c r="V27">
        <v>175.52763187982802</v>
      </c>
      <c r="W27">
        <v>179.46153846153845</v>
      </c>
      <c r="X27">
        <f t="shared" si="10"/>
        <v>-3.9339065817104313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172.4</v>
      </c>
      <c r="D28">
        <v>173.1</v>
      </c>
      <c r="E28">
        <v>170.9</v>
      </c>
      <c r="F28">
        <v>171</v>
      </c>
      <c r="G28">
        <f>_xll.TA_TYPPRICE(D28,E28,F28)</f>
        <v>171.66666666666666</v>
      </c>
      <c r="H28">
        <v>172.66978591349391</v>
      </c>
      <c r="I28" t="str">
        <f t="shared" si="0"/>
        <v>DOWN</v>
      </c>
      <c r="J28">
        <v>176.28454956571784</v>
      </c>
      <c r="K28">
        <v>172.72577331765902</v>
      </c>
      <c r="L28" t="str">
        <f t="shared" si="1"/>
        <v>DOWN</v>
      </c>
      <c r="M28" t="str">
        <f t="shared" si="2"/>
        <v>DOWN</v>
      </c>
      <c r="N28">
        <v>23.802677107566389</v>
      </c>
      <c r="O28" t="str">
        <f t="shared" si="3"/>
        <v>DOWN</v>
      </c>
      <c r="P28" t="str">
        <f t="shared" si="4"/>
        <v>DOWN</v>
      </c>
      <c r="Q28">
        <f t="shared" si="5"/>
        <v>9.9999999999994316E-2</v>
      </c>
      <c r="R28">
        <f t="shared" si="6"/>
        <v>2.1999999999999886</v>
      </c>
      <c r="S28">
        <f t="shared" si="7"/>
        <v>4.5454545454543104E-2</v>
      </c>
      <c r="T28" t="str">
        <f t="shared" si="8"/>
        <v>DOWN</v>
      </c>
      <c r="U28" t="str">
        <f t="shared" si="9"/>
        <v>DOWN</v>
      </c>
      <c r="V28">
        <v>174.83107312908524</v>
      </c>
      <c r="W28">
        <v>178.83475783475782</v>
      </c>
      <c r="X28">
        <f t="shared" si="10"/>
        <v>-4.0036847056725833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</v>
      </c>
      <c r="D29">
        <v>172.75</v>
      </c>
      <c r="E29">
        <v>167.3</v>
      </c>
      <c r="F29">
        <v>171</v>
      </c>
      <c r="G29">
        <f>_xll.TA_TYPPRICE(D29,E29,F29)</f>
        <v>170.35</v>
      </c>
      <c r="H29">
        <v>171.50989295674697</v>
      </c>
      <c r="I29" t="str">
        <f t="shared" si="0"/>
        <v>DOWN</v>
      </c>
      <c r="J29">
        <v>175.49909410666942</v>
      </c>
      <c r="K29">
        <v>171.5200459137348</v>
      </c>
      <c r="L29" t="str">
        <f t="shared" si="1"/>
        <v>DOWN</v>
      </c>
      <c r="M29" t="str">
        <f t="shared" si="2"/>
        <v>DOWN</v>
      </c>
      <c r="N29">
        <v>23.802677107566389</v>
      </c>
      <c r="O29" t="str">
        <f t="shared" si="3"/>
        <v>DOWN</v>
      </c>
      <c r="P29" t="str">
        <f t="shared" si="4"/>
        <v>DOWN</v>
      </c>
      <c r="Q29">
        <f t="shared" si="5"/>
        <v>3.6999999999999886</v>
      </c>
      <c r="R29">
        <f t="shared" si="6"/>
        <v>5.4499999999999886</v>
      </c>
      <c r="S29">
        <f t="shared" si="7"/>
        <v>0.67889908256880671</v>
      </c>
      <c r="T29" t="str">
        <f t="shared" si="8"/>
        <v>No Indication</v>
      </c>
      <c r="U29" t="str">
        <f t="shared" si="9"/>
        <v>No T+M+I</v>
      </c>
      <c r="V29">
        <v>174.24167726307212</v>
      </c>
      <c r="W29">
        <v>178.25440540255354</v>
      </c>
      <c r="X29">
        <f t="shared" si="10"/>
        <v>-4.0127281394814247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171.2</v>
      </c>
      <c r="D30">
        <v>174.6</v>
      </c>
      <c r="E30">
        <v>170.1</v>
      </c>
      <c r="F30">
        <v>173</v>
      </c>
      <c r="G30">
        <f>_xll.TA_TYPPRICE(D30,E30,F30)</f>
        <v>172.56666666666669</v>
      </c>
      <c r="H30">
        <v>172.03827981170684</v>
      </c>
      <c r="I30" t="str">
        <f t="shared" si="0"/>
        <v>UP</v>
      </c>
      <c r="J30">
        <v>175.29929541629843</v>
      </c>
      <c r="K30">
        <v>171.20448015512707</v>
      </c>
      <c r="L30" t="str">
        <f t="shared" si="1"/>
        <v>No Confirmation</v>
      </c>
      <c r="M30" t="str">
        <f t="shared" si="2"/>
        <v>No Trend</v>
      </c>
      <c r="N30">
        <v>46.731456084858984</v>
      </c>
      <c r="O30" t="str">
        <f t="shared" si="3"/>
        <v>No Momentum</v>
      </c>
      <c r="P30" t="str">
        <f t="shared" si="4"/>
        <v>No Trend + Momentum</v>
      </c>
      <c r="Q30">
        <f t="shared" si="5"/>
        <v>2.9000000000000057</v>
      </c>
      <c r="R30">
        <f t="shared" si="6"/>
        <v>4.5</v>
      </c>
      <c r="S30">
        <f t="shared" si="7"/>
        <v>0.64444444444444571</v>
      </c>
      <c r="T30" t="str">
        <f t="shared" si="8"/>
        <v>No Indication</v>
      </c>
      <c r="U30" t="str">
        <f t="shared" si="9"/>
        <v>No T+M+I</v>
      </c>
      <c r="V30">
        <v>174.05064999183026</v>
      </c>
      <c r="W30">
        <v>177.86519018754959</v>
      </c>
      <c r="X30">
        <f t="shared" si="10"/>
        <v>-3.8145401957193315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174.7</v>
      </c>
      <c r="D31">
        <v>178.4</v>
      </c>
      <c r="E31">
        <v>173.6</v>
      </c>
      <c r="F31">
        <v>176</v>
      </c>
      <c r="G31">
        <f>_xll.TA_TYPPRICE(D31,E31,F31)</f>
        <v>176</v>
      </c>
      <c r="H31">
        <v>174.01913990585342</v>
      </c>
      <c r="I31" t="str">
        <f t="shared" si="0"/>
        <v>UP</v>
      </c>
      <c r="J31">
        <v>175.98834087934324</v>
      </c>
      <c r="K31">
        <v>171.73681789843218</v>
      </c>
      <c r="L31" t="str">
        <f t="shared" si="1"/>
        <v>UP</v>
      </c>
      <c r="M31" t="str">
        <f t="shared" si="2"/>
        <v>UP</v>
      </c>
      <c r="N31">
        <v>65.945449543345617</v>
      </c>
      <c r="O31" t="str">
        <f t="shared" si="3"/>
        <v>UP</v>
      </c>
      <c r="P31" t="str">
        <f t="shared" si="4"/>
        <v>UP</v>
      </c>
      <c r="Q31">
        <f t="shared" si="5"/>
        <v>2.4000000000000057</v>
      </c>
      <c r="R31">
        <f t="shared" si="6"/>
        <v>4.8000000000000114</v>
      </c>
      <c r="S31">
        <f t="shared" si="7"/>
        <v>0.5</v>
      </c>
      <c r="T31" t="str">
        <f t="shared" si="8"/>
        <v>No Indication</v>
      </c>
      <c r="U31" t="str">
        <f t="shared" si="9"/>
        <v>No T+M+I</v>
      </c>
      <c r="V31">
        <v>174.35054999308713</v>
      </c>
      <c r="W31">
        <v>177.72702795143479</v>
      </c>
      <c r="X31">
        <f t="shared" si="10"/>
        <v>-3.3764779583476638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179.55</v>
      </c>
      <c r="E32">
        <v>176</v>
      </c>
      <c r="F32">
        <v>176</v>
      </c>
      <c r="G32">
        <f>_xll.TA_TYPPRICE(D32,E32,F32)</f>
        <v>177.18333333333331</v>
      </c>
      <c r="H32">
        <v>175.60123661959335</v>
      </c>
      <c r="I32" t="str">
        <f t="shared" si="0"/>
        <v>UP</v>
      </c>
      <c r="J32">
        <v>176.77982068393362</v>
      </c>
      <c r="K32">
        <v>172.68419169878058</v>
      </c>
      <c r="L32" t="str">
        <f t="shared" si="1"/>
        <v>No Confirmation</v>
      </c>
      <c r="M32" t="str">
        <f t="shared" si="2"/>
        <v>No Trend</v>
      </c>
      <c r="N32">
        <v>65.945449543345632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3.5500000000000114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174.60431153261217</v>
      </c>
      <c r="W32">
        <v>177.59909995503222</v>
      </c>
      <c r="X32">
        <f t="shared" si="10"/>
        <v>-2.9947884224200436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177.25</v>
      </c>
      <c r="D33">
        <v>177.5</v>
      </c>
      <c r="E33">
        <v>173.6</v>
      </c>
      <c r="F33">
        <v>174</v>
      </c>
      <c r="G33">
        <f>_xll.TA_TYPPRICE(D33,E33,F33)</f>
        <v>175.03333333333333</v>
      </c>
      <c r="H33">
        <v>175.31728497646333</v>
      </c>
      <c r="I33" t="str">
        <f t="shared" si="0"/>
        <v>DOWN</v>
      </c>
      <c r="J33">
        <v>176.93986053194837</v>
      </c>
      <c r="K33">
        <v>172.88770465460712</v>
      </c>
      <c r="L33" t="str">
        <f t="shared" si="1"/>
        <v>No Confirmation</v>
      </c>
      <c r="M33" t="str">
        <f t="shared" si="2"/>
        <v>No Trend</v>
      </c>
      <c r="N33">
        <v>47.934886699428283</v>
      </c>
      <c r="O33" t="str">
        <f t="shared" si="3"/>
        <v>No Momentum</v>
      </c>
      <c r="P33" t="str">
        <f t="shared" si="4"/>
        <v>No Trend + Momentum</v>
      </c>
      <c r="Q33">
        <f t="shared" si="5"/>
        <v>0.40000000000000568</v>
      </c>
      <c r="R33">
        <f t="shared" si="6"/>
        <v>3.9000000000000057</v>
      </c>
      <c r="S33">
        <f t="shared" si="7"/>
        <v>0.10256410256410388</v>
      </c>
      <c r="T33" t="str">
        <f t="shared" si="8"/>
        <v>DOWN</v>
      </c>
      <c r="U33" t="str">
        <f t="shared" si="9"/>
        <v>No T+M+I</v>
      </c>
      <c r="V33">
        <v>174.51134052759491</v>
      </c>
      <c r="W33">
        <v>177.33249995836317</v>
      </c>
      <c r="X33">
        <f t="shared" si="10"/>
        <v>-2.8211594307682617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174.4</v>
      </c>
      <c r="D34">
        <v>176</v>
      </c>
      <c r="E34">
        <v>171.5</v>
      </c>
      <c r="F34">
        <v>173</v>
      </c>
      <c r="G34">
        <f>_xll.TA_TYPPRICE(D34,E34,F34)</f>
        <v>173.5</v>
      </c>
      <c r="H34">
        <v>174.40864248823166</v>
      </c>
      <c r="I34" t="str">
        <f t="shared" si="0"/>
        <v>DOWN</v>
      </c>
      <c r="J34">
        <v>176.73100263595984</v>
      </c>
      <c r="K34">
        <v>172.5793258424722</v>
      </c>
      <c r="L34" t="str">
        <f t="shared" si="1"/>
        <v>No Confirmation</v>
      </c>
      <c r="M34" t="str">
        <f t="shared" si="2"/>
        <v>No Trend</v>
      </c>
      <c r="N34">
        <v>40.945643258467605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4.5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174.27882660027262</v>
      </c>
      <c r="W34">
        <v>177.01157403552145</v>
      </c>
      <c r="X34">
        <f t="shared" si="10"/>
        <v>-2.7327474352488252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173.9</v>
      </c>
      <c r="D35">
        <v>175</v>
      </c>
      <c r="E35">
        <v>172.25</v>
      </c>
      <c r="F35">
        <v>174</v>
      </c>
      <c r="G35">
        <f>_xll.TA_TYPPRICE(D35,E35,F35)</f>
        <v>173.75</v>
      </c>
      <c r="H35">
        <v>174.07932124411582</v>
      </c>
      <c r="I35" t="str">
        <f t="shared" si="0"/>
        <v>DOWN</v>
      </c>
      <c r="J35">
        <v>176.34633538352432</v>
      </c>
      <c r="K35">
        <v>172.50614232192282</v>
      </c>
      <c r="L35" t="str">
        <f t="shared" si="1"/>
        <v>No Confirmation</v>
      </c>
      <c r="M35" t="str">
        <f t="shared" si="2"/>
        <v>No Trend</v>
      </c>
      <c r="N35">
        <v>50.049551422531344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2.75</v>
      </c>
      <c r="S35">
        <f t="shared" si="7"/>
        <v>0.63636363636363635</v>
      </c>
      <c r="T35" t="str">
        <f t="shared" si="8"/>
        <v>No Indication</v>
      </c>
      <c r="U35" t="str">
        <f t="shared" si="9"/>
        <v>No T+M+I</v>
      </c>
      <c r="V35">
        <v>174.23593020023068</v>
      </c>
      <c r="W35">
        <v>176.78849447733467</v>
      </c>
      <c r="X35">
        <f t="shared" si="10"/>
        <v>-2.5525642771039827</v>
      </c>
      <c r="Y35">
        <v>-3.3602885718302833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174.85</v>
      </c>
      <c r="D36">
        <v>175.3</v>
      </c>
      <c r="E36">
        <v>173.25</v>
      </c>
      <c r="F36">
        <v>174</v>
      </c>
      <c r="G36">
        <f>_xll.TA_TYPPRICE(D36,E36,F36)</f>
        <v>174.18333333333331</v>
      </c>
      <c r="H36">
        <v>174.13132728872455</v>
      </c>
      <c r="I36" t="str">
        <f t="shared" si="0"/>
        <v>DOWN</v>
      </c>
      <c r="J36">
        <v>176.1138164094078</v>
      </c>
      <c r="K36">
        <v>172.6714440281622</v>
      </c>
      <c r="L36" t="str">
        <f t="shared" si="1"/>
        <v>No Confirmation</v>
      </c>
      <c r="M36" t="str">
        <f t="shared" si="2"/>
        <v>No Trend</v>
      </c>
      <c r="N36">
        <v>50.049551422531358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2.0500000000000114</v>
      </c>
      <c r="S36">
        <f t="shared" si="7"/>
        <v>0.36585365853658336</v>
      </c>
      <c r="T36" t="str">
        <f t="shared" si="8"/>
        <v>No Indication</v>
      </c>
      <c r="U36" t="str">
        <f t="shared" si="9"/>
        <v>No T+M+I</v>
      </c>
      <c r="V36">
        <v>174.19963324634904</v>
      </c>
      <c r="W36">
        <v>176.58193933086542</v>
      </c>
      <c r="X36">
        <f t="shared" si="10"/>
        <v>-2.3823060845163866</v>
      </c>
      <c r="Y36">
        <v>-3.1646920743675038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174.75</v>
      </c>
      <c r="D37">
        <v>179.95</v>
      </c>
      <c r="E37">
        <v>172.85</v>
      </c>
      <c r="F37">
        <v>176</v>
      </c>
      <c r="G37">
        <f>_xll.TA_TYPPRICE(D37,E37,F37)</f>
        <v>176.26666666666665</v>
      </c>
      <c r="H37">
        <v>175.1989969776956</v>
      </c>
      <c r="I37" t="str">
        <f t="shared" si="0"/>
        <v>UP</v>
      </c>
      <c r="J37">
        <v>176.96630165176163</v>
      </c>
      <c r="K37">
        <v>172.71112313301504</v>
      </c>
      <c r="L37" t="str">
        <f t="shared" si="1"/>
        <v>No Confirmation</v>
      </c>
      <c r="M37" t="str">
        <f t="shared" si="2"/>
        <v>No Trend</v>
      </c>
      <c r="N37">
        <v>66.289663806742482</v>
      </c>
      <c r="O37" t="str">
        <f t="shared" si="3"/>
        <v>UP</v>
      </c>
      <c r="P37" t="str">
        <f t="shared" si="4"/>
        <v>No Trend + Momentum</v>
      </c>
      <c r="Q37">
        <f t="shared" si="5"/>
        <v>3.1500000000000057</v>
      </c>
      <c r="R37">
        <f t="shared" si="6"/>
        <v>7.0999999999999943</v>
      </c>
      <c r="S37">
        <f t="shared" si="7"/>
        <v>0.44366197183098705</v>
      </c>
      <c r="T37" t="str">
        <f t="shared" si="8"/>
        <v>No Indication</v>
      </c>
      <c r="U37" t="str">
        <f t="shared" si="9"/>
        <v>No T+M+I</v>
      </c>
      <c r="V37">
        <v>174.47661274691072</v>
      </c>
      <c r="W37">
        <v>176.53883271376429</v>
      </c>
      <c r="X37">
        <f t="shared" si="10"/>
        <v>-2.0622199668535757</v>
      </c>
      <c r="Y37">
        <v>-2.9441976528647182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178.7</v>
      </c>
      <c r="D38">
        <v>178.7</v>
      </c>
      <c r="E38">
        <v>174.45</v>
      </c>
      <c r="F38">
        <v>175</v>
      </c>
      <c r="G38">
        <f>_xll.TA_TYPPRICE(D38,E38,F38)</f>
        <v>176.04999999999998</v>
      </c>
      <c r="H38">
        <v>175.62449848884779</v>
      </c>
      <c r="I38" t="str">
        <f t="shared" si="0"/>
        <v>DOWN</v>
      </c>
      <c r="J38">
        <v>177.35156795137016</v>
      </c>
      <c r="K38">
        <v>173.09754021456726</v>
      </c>
      <c r="L38" t="str">
        <f t="shared" si="1"/>
        <v>No Confirmation</v>
      </c>
      <c r="M38" t="str">
        <f t="shared" si="2"/>
        <v>No Trend</v>
      </c>
      <c r="N38">
        <v>55.094340420680041</v>
      </c>
      <c r="O38" t="str">
        <f t="shared" si="3"/>
        <v>No Momentum</v>
      </c>
      <c r="P38" t="str">
        <f t="shared" si="4"/>
        <v>No Trend + Momentum</v>
      </c>
      <c r="Q38">
        <f t="shared" si="5"/>
        <v>0.55000000000001137</v>
      </c>
      <c r="R38">
        <f t="shared" si="6"/>
        <v>4.25</v>
      </c>
      <c r="S38">
        <f t="shared" si="7"/>
        <v>0.12941176470588503</v>
      </c>
      <c r="T38" t="str">
        <f t="shared" si="8"/>
        <v>DOWN</v>
      </c>
      <c r="U38" t="str">
        <f t="shared" si="9"/>
        <v>No T+M+I</v>
      </c>
      <c r="V38">
        <v>174.5571338627706</v>
      </c>
      <c r="W38">
        <v>176.42484510533731</v>
      </c>
      <c r="X38">
        <f t="shared" si="10"/>
        <v>-1.8677112425667133</v>
      </c>
      <c r="Y38">
        <v>-2.7289003708051172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176.7</v>
      </c>
      <c r="D39">
        <v>181.2</v>
      </c>
      <c r="E39">
        <v>175</v>
      </c>
      <c r="F39">
        <v>175</v>
      </c>
      <c r="G39">
        <f>_xll.TA_TYPPRICE(D39,E39,F39)</f>
        <v>177.06666666666669</v>
      </c>
      <c r="H39">
        <v>176.34558257775723</v>
      </c>
      <c r="I39" t="str">
        <f t="shared" si="0"/>
        <v>DOWN</v>
      </c>
      <c r="J39">
        <v>178.2067750732879</v>
      </c>
      <c r="K39">
        <v>173.52030905577453</v>
      </c>
      <c r="L39" t="str">
        <f t="shared" si="1"/>
        <v>No Confirmation</v>
      </c>
      <c r="M39" t="str">
        <f t="shared" si="2"/>
        <v>No Trend</v>
      </c>
      <c r="N39">
        <v>55.094340420680041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174.62526711465205</v>
      </c>
      <c r="W39">
        <v>176.31930102346047</v>
      </c>
      <c r="X39">
        <f t="shared" si="10"/>
        <v>-1.6940339088084215</v>
      </c>
      <c r="Y39">
        <v>-2.5219270784057781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176.9</v>
      </c>
      <c r="D40">
        <v>177.7</v>
      </c>
      <c r="E40">
        <v>172</v>
      </c>
      <c r="F40">
        <v>173</v>
      </c>
      <c r="G40">
        <f>_xll.TA_TYPPRICE(D40,E40,F40)</f>
        <v>174.23333333333335</v>
      </c>
      <c r="H40">
        <v>175.28945795554529</v>
      </c>
      <c r="I40" t="str">
        <f t="shared" si="0"/>
        <v>DOWN</v>
      </c>
      <c r="J40">
        <v>178.09415839033502</v>
      </c>
      <c r="K40">
        <v>173.18246259893576</v>
      </c>
      <c r="L40" t="str">
        <f t="shared" si="1"/>
        <v>DOWN</v>
      </c>
      <c r="M40" t="str">
        <f t="shared" si="2"/>
        <v>DOWN</v>
      </c>
      <c r="N40">
        <v>36.062044167880529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5.6999999999999886</v>
      </c>
      <c r="S40">
        <f t="shared" si="7"/>
        <v>0.17543859649122842</v>
      </c>
      <c r="T40" t="str">
        <f t="shared" si="8"/>
        <v>DOWN</v>
      </c>
      <c r="U40" t="str">
        <f t="shared" si="9"/>
        <v>DOWN</v>
      </c>
      <c r="V40">
        <v>174.3752260200902</v>
      </c>
      <c r="W40">
        <v>176.0734268735745</v>
      </c>
      <c r="X40">
        <f t="shared" si="10"/>
        <v>-1.6982008534843089</v>
      </c>
      <c r="Y40">
        <v>-2.3571818334214845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173.4</v>
      </c>
      <c r="D41">
        <v>175.05</v>
      </c>
      <c r="E41">
        <v>170</v>
      </c>
      <c r="F41">
        <v>174</v>
      </c>
      <c r="G41">
        <f>_xll.TA_TYPPRICE(D41,E41,F41)</f>
        <v>173.01666666666665</v>
      </c>
      <c r="H41">
        <v>174.15306231110597</v>
      </c>
      <c r="I41" t="str">
        <f t="shared" si="0"/>
        <v>DOWN</v>
      </c>
      <c r="J41">
        <v>177.41767874803836</v>
      </c>
      <c r="K41">
        <v>172.47524868806116</v>
      </c>
      <c r="L41" t="str">
        <f t="shared" si="1"/>
        <v>No Confirmation</v>
      </c>
      <c r="M41" t="str">
        <f t="shared" si="2"/>
        <v>No Trend</v>
      </c>
      <c r="N41">
        <v>47.415368686559063</v>
      </c>
      <c r="O41" t="str">
        <f t="shared" si="3"/>
        <v>No Momentum</v>
      </c>
      <c r="P41" t="str">
        <f t="shared" si="4"/>
        <v>No Trend + Momentum</v>
      </c>
      <c r="Q41">
        <f t="shared" si="5"/>
        <v>4</v>
      </c>
      <c r="R41">
        <f t="shared" si="6"/>
        <v>5.0500000000000114</v>
      </c>
      <c r="S41">
        <f t="shared" si="7"/>
        <v>0.79207920792079034</v>
      </c>
      <c r="T41" t="str">
        <f t="shared" si="8"/>
        <v>No Indication</v>
      </c>
      <c r="U41" t="str">
        <f t="shared" si="9"/>
        <v>No T+M+I</v>
      </c>
      <c r="V41">
        <v>174.31749894007632</v>
      </c>
      <c r="W41">
        <v>175.91983969775418</v>
      </c>
      <c r="X41">
        <f t="shared" si="10"/>
        <v>-1.6023407576778652</v>
      </c>
      <c r="Y41">
        <v>-2.2062136182727605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172.8</v>
      </c>
      <c r="D42">
        <v>175.6</v>
      </c>
      <c r="E42">
        <v>170.5</v>
      </c>
      <c r="F42">
        <v>171</v>
      </c>
      <c r="G42">
        <f>_xll.TA_TYPPRICE(D42,E42,F42)</f>
        <v>172.36666666666667</v>
      </c>
      <c r="H42">
        <v>173.25986448888631</v>
      </c>
      <c r="I42" t="str">
        <f t="shared" si="0"/>
        <v>DOWN</v>
      </c>
      <c r="J42">
        <v>177.01375013736316</v>
      </c>
      <c r="K42">
        <v>172.03630453515868</v>
      </c>
      <c r="L42" t="str">
        <f t="shared" si="1"/>
        <v>DOWN</v>
      </c>
      <c r="M42" t="str">
        <f t="shared" si="2"/>
        <v>DOWN</v>
      </c>
      <c r="N42">
        <v>28.462666029617655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5.0999999999999943</v>
      </c>
      <c r="S42">
        <f t="shared" si="7"/>
        <v>9.8039215686274619E-2</v>
      </c>
      <c r="T42" t="str">
        <f t="shared" si="8"/>
        <v>DOWN</v>
      </c>
      <c r="U42" t="str">
        <f t="shared" si="9"/>
        <v>DOWN</v>
      </c>
      <c r="V42">
        <v>173.80711448775688</v>
      </c>
      <c r="W42">
        <v>175.55540712755018</v>
      </c>
      <c r="X42">
        <f t="shared" si="10"/>
        <v>-1.7482926397933056</v>
      </c>
      <c r="Y42">
        <v>-2.1146294225768694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172.3</v>
      </c>
      <c r="D43">
        <v>174.05</v>
      </c>
      <c r="E43">
        <v>171.05</v>
      </c>
      <c r="F43">
        <v>172</v>
      </c>
      <c r="G43">
        <f>_xll.TA_TYPPRICE(D43,E43,F43)</f>
        <v>172.36666666666667</v>
      </c>
      <c r="H43">
        <v>172.81326557777649</v>
      </c>
      <c r="I43" t="str">
        <f t="shared" si="0"/>
        <v>DOWN</v>
      </c>
      <c r="J43">
        <v>176.35513899572692</v>
      </c>
      <c r="K43">
        <v>171.81712574956785</v>
      </c>
      <c r="L43" t="str">
        <f t="shared" si="1"/>
        <v>No Confirmation</v>
      </c>
      <c r="M43" t="str">
        <f t="shared" si="2"/>
        <v>No Trend</v>
      </c>
      <c r="N43">
        <v>38.676074938049403</v>
      </c>
      <c r="O43" t="str">
        <f t="shared" si="3"/>
        <v>DOWN</v>
      </c>
      <c r="P43" t="str">
        <f t="shared" si="4"/>
        <v>No Trend + Momentum</v>
      </c>
      <c r="Q43">
        <f t="shared" si="5"/>
        <v>0.94999999999998863</v>
      </c>
      <c r="R43">
        <f t="shared" si="6"/>
        <v>3</v>
      </c>
      <c r="S43">
        <f t="shared" si="7"/>
        <v>0.31666666666666288</v>
      </c>
      <c r="T43" t="str">
        <f t="shared" si="8"/>
        <v>No Indication</v>
      </c>
      <c r="U43" t="str">
        <f t="shared" si="9"/>
        <v>No T+M+I</v>
      </c>
      <c r="V43">
        <v>173.52909687425583</v>
      </c>
      <c r="W43">
        <v>175.29204363662055</v>
      </c>
      <c r="X43">
        <f t="shared" si="10"/>
        <v>-1.7629467623647201</v>
      </c>
      <c r="Y43">
        <v>-2.0442928905344395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171.6</v>
      </c>
      <c r="D44">
        <v>173.8</v>
      </c>
      <c r="E44">
        <v>170.55</v>
      </c>
      <c r="F44">
        <v>171</v>
      </c>
      <c r="G44">
        <f>_xll.TA_TYPPRICE(D44,E44,F44)</f>
        <v>171.78333333333333</v>
      </c>
      <c r="H44">
        <v>172.29829945555491</v>
      </c>
      <c r="I44" t="str">
        <f t="shared" si="0"/>
        <v>DOWN</v>
      </c>
      <c r="J44">
        <v>175.78733033000984</v>
      </c>
      <c r="K44">
        <v>171.53554224966388</v>
      </c>
      <c r="L44" t="str">
        <f t="shared" si="1"/>
        <v>DOWN</v>
      </c>
      <c r="M44" t="str">
        <f t="shared" si="2"/>
        <v>DOWN</v>
      </c>
      <c r="N44">
        <v>32.819085312884397</v>
      </c>
      <c r="O44" t="str">
        <f t="shared" si="3"/>
        <v>DOWN</v>
      </c>
      <c r="P44" t="str">
        <f t="shared" si="4"/>
        <v>DOWN</v>
      </c>
      <c r="Q44">
        <f t="shared" si="5"/>
        <v>0.44999999999998863</v>
      </c>
      <c r="R44">
        <f t="shared" si="6"/>
        <v>3.25</v>
      </c>
      <c r="S44">
        <f t="shared" si="7"/>
        <v>0.13846153846153497</v>
      </c>
      <c r="T44" t="str">
        <f t="shared" si="8"/>
        <v>DOWN</v>
      </c>
      <c r="U44" t="str">
        <f t="shared" si="9"/>
        <v>DOWN</v>
      </c>
      <c r="V44">
        <v>173.14000504744723</v>
      </c>
      <c r="W44">
        <v>174.97411447835236</v>
      </c>
      <c r="X44">
        <f t="shared" si="10"/>
        <v>-1.83410943090513</v>
      </c>
      <c r="Y44">
        <v>-2.0022561986085776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173.35</v>
      </c>
      <c r="D45">
        <v>173.35</v>
      </c>
      <c r="E45">
        <v>170.7</v>
      </c>
      <c r="F45">
        <v>171</v>
      </c>
      <c r="G45">
        <f>_xll.TA_TYPPRICE(D45,E45,F45)</f>
        <v>171.68333333333331</v>
      </c>
      <c r="H45">
        <v>171.9908163944441</v>
      </c>
      <c r="I45" t="str">
        <f t="shared" si="0"/>
        <v>DOWN</v>
      </c>
      <c r="J45">
        <v>175.24570136778541</v>
      </c>
      <c r="K45">
        <v>171.34986619418302</v>
      </c>
      <c r="L45" t="str">
        <f t="shared" si="1"/>
        <v>DOWN</v>
      </c>
      <c r="M45" t="str">
        <f t="shared" si="2"/>
        <v>DOWN</v>
      </c>
      <c r="N45">
        <v>32.819085312884397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2.6500000000000057</v>
      </c>
      <c r="S45">
        <f t="shared" si="7"/>
        <v>0.11320754716981536</v>
      </c>
      <c r="T45" t="str">
        <f t="shared" si="8"/>
        <v>DOWN</v>
      </c>
      <c r="U45" t="str">
        <f t="shared" si="9"/>
        <v>DOWN</v>
      </c>
      <c r="V45">
        <v>172.81077350168613</v>
      </c>
      <c r="W45">
        <v>174.67973562810403</v>
      </c>
      <c r="X45">
        <f t="shared" si="10"/>
        <v>-1.8689621264178982</v>
      </c>
      <c r="Y45">
        <v>-1.9755973841704417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176.5</v>
      </c>
      <c r="E46">
        <v>171.3</v>
      </c>
      <c r="F46">
        <v>172</v>
      </c>
      <c r="G46">
        <f>_xll.TA_TYPPRICE(D46,E46,F46)</f>
        <v>173.26666666666665</v>
      </c>
      <c r="H46">
        <v>172.62874153055537</v>
      </c>
      <c r="I46" t="str">
        <f t="shared" si="0"/>
        <v>DOWN</v>
      </c>
      <c r="J46">
        <v>175.52443439716643</v>
      </c>
      <c r="K46">
        <v>171.3387848176979</v>
      </c>
      <c r="L46" t="str">
        <f t="shared" si="1"/>
        <v>No Confirmation</v>
      </c>
      <c r="M46" t="str">
        <f t="shared" si="2"/>
        <v>No Trend</v>
      </c>
      <c r="N46">
        <v>45.673775442574318</v>
      </c>
      <c r="O46" t="str">
        <f t="shared" si="3"/>
        <v>No Momentum</v>
      </c>
      <c r="P46" t="str">
        <f t="shared" si="4"/>
        <v>No Trend + Momentum</v>
      </c>
      <c r="Q46">
        <f t="shared" si="5"/>
        <v>0.69999999999998863</v>
      </c>
      <c r="R46">
        <f t="shared" si="6"/>
        <v>5.1999999999999886</v>
      </c>
      <c r="S46">
        <f t="shared" si="7"/>
        <v>0.13461538461538272</v>
      </c>
      <c r="T46" t="str">
        <f t="shared" si="8"/>
        <v>DOWN</v>
      </c>
      <c r="U46" t="str">
        <f t="shared" si="9"/>
        <v>No T+M+I</v>
      </c>
      <c r="V46">
        <v>172.68603911681134</v>
      </c>
      <c r="W46">
        <v>174.48123669268892</v>
      </c>
      <c r="X46">
        <f t="shared" si="10"/>
        <v>-1.7951975758775802</v>
      </c>
      <c r="Y46">
        <v>-1.9395174225118694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173.45</v>
      </c>
      <c r="D47">
        <v>174.9</v>
      </c>
      <c r="E47">
        <v>172.35</v>
      </c>
      <c r="F47">
        <v>173</v>
      </c>
      <c r="G47">
        <f>_xll.TA_TYPPRICE(D47,E47,F47)</f>
        <v>173.41666666666666</v>
      </c>
      <c r="H47">
        <v>173.02270409861103</v>
      </c>
      <c r="I47" t="str">
        <f t="shared" si="0"/>
        <v>DOWN</v>
      </c>
      <c r="J47">
        <v>175.38567119779611</v>
      </c>
      <c r="K47">
        <v>171.56349930265392</v>
      </c>
      <c r="L47" t="str">
        <f t="shared" si="1"/>
        <v>No Confirmation</v>
      </c>
      <c r="M47" t="str">
        <f t="shared" si="2"/>
        <v>No Trend</v>
      </c>
      <c r="N47">
        <v>56.15955389071803</v>
      </c>
      <c r="O47" t="str">
        <f t="shared" si="3"/>
        <v>No Momentum</v>
      </c>
      <c r="P47" t="str">
        <f t="shared" si="4"/>
        <v>No Trend + Momentum</v>
      </c>
      <c r="Q47">
        <f t="shared" si="5"/>
        <v>0.65000000000000568</v>
      </c>
      <c r="R47">
        <f t="shared" si="6"/>
        <v>2.5500000000000114</v>
      </c>
      <c r="S47">
        <f t="shared" si="7"/>
        <v>0.25490196078431482</v>
      </c>
      <c r="T47" t="str">
        <f t="shared" si="8"/>
        <v>No Indication</v>
      </c>
      <c r="U47" t="str">
        <f t="shared" si="9"/>
        <v>No T+M+I</v>
      </c>
      <c r="V47">
        <v>172.73434079114807</v>
      </c>
      <c r="W47">
        <v>174.37151545619344</v>
      </c>
      <c r="X47">
        <f t="shared" si="10"/>
        <v>-1.6371746650453645</v>
      </c>
      <c r="Y47">
        <v>-1.8790488710185684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173.5</v>
      </c>
      <c r="D48">
        <v>174.25</v>
      </c>
      <c r="E48">
        <v>169.6</v>
      </c>
      <c r="F48">
        <v>171</v>
      </c>
      <c r="G48">
        <f>_xll.TA_TYPPRICE(D48,E48,F48)</f>
        <v>171.61666666666667</v>
      </c>
      <c r="H48">
        <v>172.31968538263885</v>
      </c>
      <c r="I48" t="str">
        <f t="shared" si="0"/>
        <v>DOWN</v>
      </c>
      <c r="J48">
        <v>175.13329982050809</v>
      </c>
      <c r="K48">
        <v>171.12716612428639</v>
      </c>
      <c r="L48" t="str">
        <f t="shared" si="1"/>
        <v>DOWN</v>
      </c>
      <c r="M48" t="str">
        <f t="shared" si="2"/>
        <v>DOWN</v>
      </c>
      <c r="N48">
        <v>37.880694437195913</v>
      </c>
      <c r="O48" t="str">
        <f t="shared" si="3"/>
        <v>DOWN</v>
      </c>
      <c r="P48" t="str">
        <f t="shared" si="4"/>
        <v>DOWN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172.46751913097145</v>
      </c>
      <c r="W48">
        <v>174.12177357054946</v>
      </c>
      <c r="X48">
        <f t="shared" si="10"/>
        <v>-1.6542544395780112</v>
      </c>
      <c r="Y48">
        <v>-1.834089984730457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171.05</v>
      </c>
      <c r="D49">
        <v>172.15</v>
      </c>
      <c r="E49">
        <v>169.7</v>
      </c>
      <c r="F49">
        <v>170</v>
      </c>
      <c r="G49">
        <f>_xll.TA_TYPPRICE(D49,E49,F49)</f>
        <v>170.61666666666667</v>
      </c>
      <c r="H49">
        <v>171.46817602465276</v>
      </c>
      <c r="I49" t="str">
        <f t="shared" si="0"/>
        <v>DOWN</v>
      </c>
      <c r="J49">
        <v>174.47034430483961</v>
      </c>
      <c r="K49">
        <v>170.81001809666719</v>
      </c>
      <c r="L49" t="str">
        <f t="shared" si="1"/>
        <v>DOWN</v>
      </c>
      <c r="M49" t="str">
        <f t="shared" si="2"/>
        <v>DOWN</v>
      </c>
      <c r="N49">
        <v>31.477389678337524</v>
      </c>
      <c r="O49" t="str">
        <f t="shared" si="3"/>
        <v>DOWN</v>
      </c>
      <c r="P49" t="str">
        <f t="shared" si="4"/>
        <v>DOWN</v>
      </c>
      <c r="Q49">
        <f t="shared" si="5"/>
        <v>0.30000000000001137</v>
      </c>
      <c r="R49">
        <f t="shared" si="6"/>
        <v>2.4500000000000171</v>
      </c>
      <c r="S49">
        <f t="shared" si="7"/>
        <v>0.12244897959184052</v>
      </c>
      <c r="T49" t="str">
        <f t="shared" si="8"/>
        <v>DOWN</v>
      </c>
      <c r="U49" t="str">
        <f t="shared" si="9"/>
        <v>DOWN</v>
      </c>
      <c r="V49">
        <v>172.08790080312968</v>
      </c>
      <c r="W49">
        <v>173.81645700976802</v>
      </c>
      <c r="X49">
        <f t="shared" si="10"/>
        <v>-1.7285562066383307</v>
      </c>
      <c r="Y49">
        <v>-1.8129832291120318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</v>
      </c>
      <c r="D50">
        <v>175</v>
      </c>
      <c r="E50">
        <v>169</v>
      </c>
      <c r="F50">
        <v>170</v>
      </c>
      <c r="G50">
        <f>_xll.TA_TYPPRICE(D50,E50,F50)</f>
        <v>171.33333333333334</v>
      </c>
      <c r="H50">
        <v>171.40075467899305</v>
      </c>
      <c r="I50" t="str">
        <f t="shared" si="0"/>
        <v>DOWN</v>
      </c>
      <c r="J50">
        <v>174.58804557043081</v>
      </c>
      <c r="K50">
        <v>170.40779185296338</v>
      </c>
      <c r="L50" t="str">
        <f t="shared" si="1"/>
        <v>DOWN</v>
      </c>
      <c r="M50" t="str">
        <f t="shared" si="2"/>
        <v>DOWN</v>
      </c>
      <c r="N50">
        <v>31.47738967833752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6</v>
      </c>
      <c r="S50">
        <f t="shared" si="7"/>
        <v>0.16666666666666666</v>
      </c>
      <c r="T50" t="str">
        <f t="shared" si="8"/>
        <v>DOWN</v>
      </c>
      <c r="U50" t="str">
        <f t="shared" si="9"/>
        <v>DOWN</v>
      </c>
      <c r="V50">
        <v>171.76668529495589</v>
      </c>
      <c r="W50">
        <v>173.53375649052595</v>
      </c>
      <c r="X50">
        <f t="shared" si="10"/>
        <v>-1.767071195570054</v>
      </c>
      <c r="Y50">
        <v>-1.8038008224036362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170.1</v>
      </c>
      <c r="D51">
        <v>170.9</v>
      </c>
      <c r="E51">
        <v>169</v>
      </c>
      <c r="F51">
        <v>170</v>
      </c>
      <c r="G51">
        <f>_xll.TA_TYPPRICE(D51,E51,F51)</f>
        <v>169.96666666666667</v>
      </c>
      <c r="H51">
        <v>170.68371067282987</v>
      </c>
      <c r="I51" t="str">
        <f t="shared" si="0"/>
        <v>DOWN</v>
      </c>
      <c r="J51">
        <v>173.76847988811286</v>
      </c>
      <c r="K51">
        <v>170.09494921897152</v>
      </c>
      <c r="L51" t="str">
        <f t="shared" si="1"/>
        <v>DOWN</v>
      </c>
      <c r="M51" t="str">
        <f t="shared" si="2"/>
        <v>DOWN</v>
      </c>
      <c r="N51">
        <v>31.477389678337524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171.49488755727037</v>
      </c>
      <c r="W51">
        <v>173.27199675048698</v>
      </c>
      <c r="X51">
        <f t="shared" si="10"/>
        <v>-1.777109193216603</v>
      </c>
      <c r="Y51">
        <v>-1.7984624965662295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170.5</v>
      </c>
      <c r="D52">
        <v>170.8</v>
      </c>
      <c r="E52">
        <v>168.7</v>
      </c>
      <c r="F52">
        <v>169</v>
      </c>
      <c r="G52">
        <f>_xll.TA_TYPPRICE(D52,E52,F52)</f>
        <v>169.5</v>
      </c>
      <c r="H52">
        <v>170.09185533641494</v>
      </c>
      <c r="I52" t="str">
        <f t="shared" si="0"/>
        <v>DOWN</v>
      </c>
      <c r="J52">
        <v>173.10881769075445</v>
      </c>
      <c r="K52">
        <v>169.78496050364453</v>
      </c>
      <c r="L52" t="str">
        <f t="shared" si="1"/>
        <v>DOWN</v>
      </c>
      <c r="M52" t="str">
        <f t="shared" si="2"/>
        <v>DOWN</v>
      </c>
      <c r="N52">
        <v>23.664474031589616</v>
      </c>
      <c r="O52" t="str">
        <f t="shared" si="3"/>
        <v>DOWN</v>
      </c>
      <c r="P52" t="str">
        <f t="shared" si="4"/>
        <v>DOWN</v>
      </c>
      <c r="Q52">
        <f t="shared" si="5"/>
        <v>0.30000000000001137</v>
      </c>
      <c r="R52">
        <f t="shared" si="6"/>
        <v>2.1000000000000227</v>
      </c>
      <c r="S52">
        <f t="shared" si="7"/>
        <v>0.14285714285714673</v>
      </c>
      <c r="T52" t="str">
        <f t="shared" si="8"/>
        <v>DOWN</v>
      </c>
      <c r="U52" t="str">
        <f t="shared" si="9"/>
        <v>DOWN</v>
      </c>
      <c r="V52">
        <v>171.11105870230571</v>
      </c>
      <c r="W52">
        <v>172.95555254674721</v>
      </c>
      <c r="X52">
        <f t="shared" si="10"/>
        <v>-1.8444938444415016</v>
      </c>
      <c r="Y52">
        <v>-1.8076687661412838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171.7</v>
      </c>
      <c r="D53">
        <v>176.85</v>
      </c>
      <c r="E53">
        <v>169.4</v>
      </c>
      <c r="F53">
        <v>173</v>
      </c>
      <c r="G53">
        <f>_xll.TA_TYPPRICE(D53,E53,F53)</f>
        <v>173.08333333333334</v>
      </c>
      <c r="H53">
        <v>171.58759433487415</v>
      </c>
      <c r="I53" t="str">
        <f t="shared" si="0"/>
        <v>UP</v>
      </c>
      <c r="J53">
        <v>173.94019153725347</v>
      </c>
      <c r="K53">
        <v>169.69941372505684</v>
      </c>
      <c r="L53" t="str">
        <f t="shared" si="1"/>
        <v>No Confirmation</v>
      </c>
      <c r="M53" t="str">
        <f t="shared" si="2"/>
        <v>No Trend</v>
      </c>
      <c r="N53">
        <v>65.93739629998143</v>
      </c>
      <c r="O53" t="str">
        <f t="shared" si="3"/>
        <v>UP</v>
      </c>
      <c r="P53" t="str">
        <f t="shared" si="4"/>
        <v>No Trend + Momentum</v>
      </c>
      <c r="Q53">
        <f t="shared" si="5"/>
        <v>3.5999999999999943</v>
      </c>
      <c r="R53">
        <f t="shared" si="6"/>
        <v>7.4499999999999886</v>
      </c>
      <c r="S53">
        <f t="shared" si="7"/>
        <v>0.48322147651006708</v>
      </c>
      <c r="T53" t="str">
        <f t="shared" si="8"/>
        <v>No Indication</v>
      </c>
      <c r="U53" t="str">
        <f t="shared" si="9"/>
        <v>No T+M+I</v>
      </c>
      <c r="V53">
        <v>171.40166505579714</v>
      </c>
      <c r="W53">
        <v>172.95884495069186</v>
      </c>
      <c r="X53">
        <f t="shared" si="10"/>
        <v>-1.5571798948947162</v>
      </c>
      <c r="Y53">
        <v>-1.7575709918919702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172.55</v>
      </c>
      <c r="D54">
        <v>174.05</v>
      </c>
      <c r="E54">
        <v>171.25</v>
      </c>
      <c r="F54">
        <v>172</v>
      </c>
      <c r="G54">
        <f>_xll.TA_TYPPRICE(D54,E54,F54)</f>
        <v>172.43333333333331</v>
      </c>
      <c r="H54">
        <v>172.01046383410375</v>
      </c>
      <c r="I54" t="str">
        <f t="shared" si="0"/>
        <v>DOWN</v>
      </c>
      <c r="J54">
        <v>173.96459341786382</v>
      </c>
      <c r="K54">
        <v>170.04398845282199</v>
      </c>
      <c r="L54" t="str">
        <f t="shared" si="1"/>
        <v>No Confirmation</v>
      </c>
      <c r="M54" t="str">
        <f t="shared" si="2"/>
        <v>No Trend</v>
      </c>
      <c r="N54">
        <v>56.209951004315407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2.8000000000000114</v>
      </c>
      <c r="S54">
        <f t="shared" si="7"/>
        <v>0.26785714285714179</v>
      </c>
      <c r="T54" t="str">
        <f t="shared" si="8"/>
        <v>No Indication</v>
      </c>
      <c r="U54" t="str">
        <f t="shared" si="9"/>
        <v>No T+M+I</v>
      </c>
      <c r="V54">
        <v>171.49371658567449</v>
      </c>
      <c r="W54">
        <v>172.88781939878876</v>
      </c>
      <c r="X54">
        <f t="shared" si="10"/>
        <v>-1.394102813114273</v>
      </c>
      <c r="Y54">
        <v>-1.6848773561364307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172</v>
      </c>
      <c r="D55">
        <v>176.25</v>
      </c>
      <c r="E55">
        <v>172</v>
      </c>
      <c r="F55">
        <v>175</v>
      </c>
      <c r="G55">
        <f>_xll.TA_TYPPRICE(D55,E55,F55)</f>
        <v>174.41666666666666</v>
      </c>
      <c r="H55">
        <v>173.21356525038522</v>
      </c>
      <c r="I55" t="str">
        <f t="shared" si="0"/>
        <v>UP</v>
      </c>
      <c r="J55">
        <v>174.47246154722743</v>
      </c>
      <c r="K55">
        <v>170.47865768552822</v>
      </c>
      <c r="L55" t="str">
        <f t="shared" si="1"/>
        <v>UP</v>
      </c>
      <c r="M55" t="str">
        <f t="shared" si="2"/>
        <v>UP</v>
      </c>
      <c r="N55">
        <v>71.806933543523897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4.25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172.03314480326304</v>
      </c>
      <c r="W55">
        <v>173.04427722110071</v>
      </c>
      <c r="X55">
        <f t="shared" si="10"/>
        <v>-1.0111324178376719</v>
      </c>
      <c r="Y55">
        <v>-1.5501283684766789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</v>
      </c>
      <c r="D56">
        <v>178.8</v>
      </c>
      <c r="E56">
        <v>173.2</v>
      </c>
      <c r="F56">
        <v>176</v>
      </c>
      <c r="G56">
        <f>_xll.TA_TYPPRICE(D56,E56,F56)</f>
        <v>176</v>
      </c>
      <c r="H56">
        <v>174.60678262519261</v>
      </c>
      <c r="I56" t="str">
        <f t="shared" si="0"/>
        <v>UP</v>
      </c>
      <c r="J56">
        <v>175.43413675895468</v>
      </c>
      <c r="K56">
        <v>171.08340042207749</v>
      </c>
      <c r="L56" t="str">
        <f t="shared" si="1"/>
        <v>UP</v>
      </c>
      <c r="M56" t="str">
        <f t="shared" si="2"/>
        <v>UP</v>
      </c>
      <c r="N56">
        <v>75.45027988874952</v>
      </c>
      <c r="O56" t="str">
        <f t="shared" si="3"/>
        <v>UP</v>
      </c>
      <c r="P56" t="str">
        <f t="shared" si="4"/>
        <v>UP</v>
      </c>
      <c r="Q56">
        <f t="shared" si="5"/>
        <v>2.8000000000000114</v>
      </c>
      <c r="R56">
        <f t="shared" si="6"/>
        <v>5.6000000000000227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172.64343021814565</v>
      </c>
      <c r="W56">
        <v>173.26321964916733</v>
      </c>
      <c r="X56">
        <f t="shared" si="10"/>
        <v>-0.6197894310216725</v>
      </c>
      <c r="Y56">
        <v>-1.3640605809856776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178.6</v>
      </c>
      <c r="D57">
        <v>179.55</v>
      </c>
      <c r="E57">
        <v>175.95</v>
      </c>
      <c r="F57">
        <v>178</v>
      </c>
      <c r="G57">
        <f>_xll.TA_TYPPRICE(D57,E57,F57)</f>
        <v>177.83333333333334</v>
      </c>
      <c r="H57">
        <v>176.22005797926298</v>
      </c>
      <c r="I57" t="str">
        <f t="shared" si="0"/>
        <v>UP</v>
      </c>
      <c r="J57">
        <v>176.34877303474252</v>
      </c>
      <c r="K57">
        <v>172.16486699494916</v>
      </c>
      <c r="L57" t="str">
        <f t="shared" si="1"/>
        <v>UP</v>
      </c>
      <c r="M57" t="str">
        <f t="shared" si="2"/>
        <v>UP</v>
      </c>
      <c r="N57">
        <v>81.444897754722348</v>
      </c>
      <c r="O57" t="str">
        <f t="shared" si="3"/>
        <v>UP</v>
      </c>
      <c r="P57" t="str">
        <f t="shared" si="4"/>
        <v>UP</v>
      </c>
      <c r="Q57">
        <f t="shared" si="5"/>
        <v>2.0500000000000114</v>
      </c>
      <c r="R57">
        <f t="shared" si="6"/>
        <v>3.6000000000000227</v>
      </c>
      <c r="S57">
        <f t="shared" si="7"/>
        <v>0.56944444444444398</v>
      </c>
      <c r="T57" t="str">
        <f t="shared" si="8"/>
        <v>No Indication</v>
      </c>
      <c r="U57" t="str">
        <f t="shared" si="9"/>
        <v>No T+M+I</v>
      </c>
      <c r="V57">
        <v>173.46751787689249</v>
      </c>
      <c r="W57">
        <v>173.61409226774754</v>
      </c>
      <c r="X57">
        <f t="shared" si="10"/>
        <v>-0.14657439085505075</v>
      </c>
      <c r="Y57">
        <v>-1.1205633429595523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177.85</v>
      </c>
      <c r="D58">
        <v>178.5</v>
      </c>
      <c r="E58">
        <v>176.5</v>
      </c>
      <c r="F58">
        <v>177</v>
      </c>
      <c r="G58">
        <f>_xll.TA_TYPPRICE(D58,E58,F58)</f>
        <v>177.33333333333334</v>
      </c>
      <c r="H58">
        <v>176.77669565629816</v>
      </c>
      <c r="I58" t="str">
        <f t="shared" si="0"/>
        <v>UP</v>
      </c>
      <c r="J58">
        <v>176.82682347146641</v>
      </c>
      <c r="K58">
        <v>173.12822988496046</v>
      </c>
      <c r="L58" t="str">
        <f t="shared" si="1"/>
        <v>UP</v>
      </c>
      <c r="M58" t="str">
        <f t="shared" si="2"/>
        <v>UP</v>
      </c>
      <c r="N58">
        <v>70.661021679278392</v>
      </c>
      <c r="O58" t="str">
        <f t="shared" si="3"/>
        <v>UP</v>
      </c>
      <c r="P58" t="str">
        <f t="shared" si="4"/>
        <v>UP</v>
      </c>
      <c r="Q58">
        <f t="shared" si="5"/>
        <v>0.5</v>
      </c>
      <c r="R58">
        <f t="shared" si="6"/>
        <v>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174.01097666506288</v>
      </c>
      <c r="W58">
        <v>173.86490024791439</v>
      </c>
      <c r="X58">
        <f t="shared" si="10"/>
        <v>0.14607641714849251</v>
      </c>
      <c r="Y58">
        <v>-0.86723539093794333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177.45</v>
      </c>
      <c r="D59">
        <v>178.5</v>
      </c>
      <c r="E59">
        <v>176.1</v>
      </c>
      <c r="F59">
        <v>176</v>
      </c>
      <c r="G59">
        <f>_xll.TA_TYPPRICE(D59,E59,F59)</f>
        <v>176.86666666666667</v>
      </c>
      <c r="H59">
        <v>176.82168116148242</v>
      </c>
      <c r="I59" t="str">
        <f t="shared" si="0"/>
        <v>DOWN</v>
      </c>
      <c r="J59">
        <v>177.1986404778072</v>
      </c>
      <c r="K59">
        <v>173.78862324385813</v>
      </c>
      <c r="L59" t="str">
        <f t="shared" si="1"/>
        <v>No Confirmation</v>
      </c>
      <c r="M59" t="str">
        <f t="shared" si="2"/>
        <v>No Trend</v>
      </c>
      <c r="N59">
        <v>60.626760875887051</v>
      </c>
      <c r="O59" t="str">
        <f t="shared" si="3"/>
        <v>UP</v>
      </c>
      <c r="P59" t="str">
        <f t="shared" si="4"/>
        <v>No Trend + Momentum</v>
      </c>
      <c r="Q59">
        <f t="shared" si="5"/>
        <v>-9.9999999999994316E-2</v>
      </c>
      <c r="R59">
        <f t="shared" si="6"/>
        <v>2.4000000000000057</v>
      </c>
      <c r="S59">
        <f t="shared" si="7"/>
        <v>-4.1666666666664201E-2</v>
      </c>
      <c r="T59" t="str">
        <f t="shared" si="8"/>
        <v>DOWN</v>
      </c>
      <c r="U59" t="str">
        <f t="shared" si="9"/>
        <v>No T+M+I</v>
      </c>
      <c r="V59">
        <v>174.31698025505321</v>
      </c>
      <c r="W59">
        <v>174.02305578510592</v>
      </c>
      <c r="X59">
        <f t="shared" si="10"/>
        <v>0.29392446994728516</v>
      </c>
      <c r="Y59">
        <v>-0.63500341876089761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176.9</v>
      </c>
      <c r="D60">
        <v>178.75</v>
      </c>
      <c r="E60">
        <v>176.2</v>
      </c>
      <c r="F60">
        <v>177</v>
      </c>
      <c r="G60">
        <f>_xll.TA_TYPPRICE(D60,E60,F60)</f>
        <v>177.31666666666669</v>
      </c>
      <c r="H60">
        <v>177.06917391407455</v>
      </c>
      <c r="I60" t="str">
        <f t="shared" si="0"/>
        <v>DOWN</v>
      </c>
      <c r="J60">
        <v>177.5433870382945</v>
      </c>
      <c r="K60">
        <v>174.32448474522297</v>
      </c>
      <c r="L60" t="str">
        <f t="shared" si="1"/>
        <v>No Confirmation</v>
      </c>
      <c r="M60" t="str">
        <f t="shared" si="2"/>
        <v>No Trend</v>
      </c>
      <c r="N60">
        <v>66.562203782752547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2.5500000000000114</v>
      </c>
      <c r="S60">
        <f t="shared" si="7"/>
        <v>0.31372549019608148</v>
      </c>
      <c r="T60" t="str">
        <f t="shared" si="8"/>
        <v>No Indication</v>
      </c>
      <c r="U60" t="str">
        <f t="shared" si="9"/>
        <v>No T+M+I</v>
      </c>
      <c r="V60">
        <v>174.72975252350656</v>
      </c>
      <c r="W60">
        <v>174.24357017139437</v>
      </c>
      <c r="X60">
        <f t="shared" si="10"/>
        <v>0.48618235211219485</v>
      </c>
      <c r="Y60">
        <v>-0.41076626458627907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177.75</v>
      </c>
      <c r="D61">
        <v>177.95</v>
      </c>
      <c r="E61">
        <v>173.6</v>
      </c>
      <c r="F61">
        <v>174</v>
      </c>
      <c r="G61">
        <f>_xll.TA_TYPPRICE(D61,E61,F61)</f>
        <v>175.18333333333331</v>
      </c>
      <c r="H61">
        <v>176.12625362370392</v>
      </c>
      <c r="I61" t="str">
        <f t="shared" si="0"/>
        <v>DOWN</v>
      </c>
      <c r="J61">
        <v>177.63374547422904</v>
      </c>
      <c r="K61">
        <v>174.16348813517342</v>
      </c>
      <c r="L61" t="str">
        <f t="shared" si="1"/>
        <v>DOWN</v>
      </c>
      <c r="M61" t="str">
        <f t="shared" si="2"/>
        <v>DOWN</v>
      </c>
      <c r="N61">
        <v>42.523457133433027</v>
      </c>
      <c r="O61" t="str">
        <f t="shared" si="3"/>
        <v>No Momentum</v>
      </c>
      <c r="P61" t="str">
        <f t="shared" si="4"/>
        <v>No Trend + Momentum</v>
      </c>
      <c r="Q61">
        <f t="shared" si="5"/>
        <v>0.40000000000000568</v>
      </c>
      <c r="R61">
        <f t="shared" si="6"/>
        <v>4.3499999999999943</v>
      </c>
      <c r="S61">
        <f t="shared" si="7"/>
        <v>9.1954022988507175E-2</v>
      </c>
      <c r="T61" t="str">
        <f t="shared" si="8"/>
        <v>DOWN</v>
      </c>
      <c r="U61" t="str">
        <f t="shared" si="9"/>
        <v>No T+M+I</v>
      </c>
      <c r="V61">
        <v>174.61748290450555</v>
      </c>
      <c r="W61">
        <v>174.22552793647625</v>
      </c>
      <c r="X61">
        <f t="shared" si="10"/>
        <v>0.39195496802929597</v>
      </c>
      <c r="Y61">
        <v>-0.25022201806316402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174.5</v>
      </c>
      <c r="D62">
        <v>175.1</v>
      </c>
      <c r="E62">
        <v>171.6</v>
      </c>
      <c r="F62">
        <v>172</v>
      </c>
      <c r="G62">
        <f>_xll.TA_TYPPRICE(D62,E62,F62)</f>
        <v>172.9</v>
      </c>
      <c r="H62">
        <v>174.51312681185198</v>
      </c>
      <c r="I62" t="str">
        <f t="shared" si="0"/>
        <v>DOWN</v>
      </c>
      <c r="J62">
        <v>177.07069092440037</v>
      </c>
      <c r="K62">
        <v>173.59382410513487</v>
      </c>
      <c r="L62" t="str">
        <f t="shared" si="1"/>
        <v>DOWN</v>
      </c>
      <c r="M62" t="str">
        <f t="shared" si="2"/>
        <v>DOWN</v>
      </c>
      <c r="N62">
        <v>32.68631679000714</v>
      </c>
      <c r="O62" t="str">
        <f t="shared" si="3"/>
        <v>DOWN</v>
      </c>
      <c r="P62" t="str">
        <f t="shared" si="4"/>
        <v>DOWN</v>
      </c>
      <c r="Q62">
        <f t="shared" si="5"/>
        <v>0.40000000000000568</v>
      </c>
      <c r="R62">
        <f t="shared" si="6"/>
        <v>3.5</v>
      </c>
      <c r="S62">
        <f t="shared" si="7"/>
        <v>0.11428571428571591</v>
      </c>
      <c r="T62" t="str">
        <f t="shared" si="8"/>
        <v>DOWN</v>
      </c>
      <c r="U62" t="str">
        <f t="shared" si="9"/>
        <v>DOWN</v>
      </c>
      <c r="V62">
        <v>174.2147932268893</v>
      </c>
      <c r="W62">
        <v>174.06067401525578</v>
      </c>
      <c r="X62">
        <f t="shared" si="10"/>
        <v>0.15411921163351394</v>
      </c>
      <c r="Y62">
        <v>-0.16935377212382841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172.25</v>
      </c>
      <c r="D63">
        <v>172.8</v>
      </c>
      <c r="E63">
        <v>169</v>
      </c>
      <c r="F63">
        <v>171</v>
      </c>
      <c r="G63">
        <f>_xll.TA_TYPPRICE(D63,E63,F63)</f>
        <v>170.93333333333331</v>
      </c>
      <c r="H63">
        <v>172.72323007259263</v>
      </c>
      <c r="I63" t="str">
        <f t="shared" si="0"/>
        <v>DOWN</v>
      </c>
      <c r="J63">
        <v>176.12164849675585</v>
      </c>
      <c r="K63">
        <v>172.57297430399379</v>
      </c>
      <c r="L63" t="str">
        <f t="shared" si="1"/>
        <v>DOWN</v>
      </c>
      <c r="M63" t="str">
        <f t="shared" si="2"/>
        <v>DOWN</v>
      </c>
      <c r="N63">
        <v>28.557376297305659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3.8000000000000114</v>
      </c>
      <c r="S63">
        <f t="shared" si="7"/>
        <v>0.52631578947368263</v>
      </c>
      <c r="T63" t="str">
        <f t="shared" si="8"/>
        <v>No Indication</v>
      </c>
      <c r="U63" t="str">
        <f t="shared" si="9"/>
        <v>No T+M+I</v>
      </c>
      <c r="V63">
        <v>173.72020965352172</v>
      </c>
      <c r="W63">
        <v>173.83395742153314</v>
      </c>
      <c r="X63">
        <f t="shared" si="10"/>
        <v>-0.11374776801142161</v>
      </c>
      <c r="Y63">
        <v>-0.15823257130134705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</v>
      </c>
      <c r="D64">
        <v>173</v>
      </c>
      <c r="E64">
        <v>170.1</v>
      </c>
      <c r="F64">
        <v>171</v>
      </c>
      <c r="G64">
        <f>_xll.TA_TYPPRICE(D64,E64,F64)</f>
        <v>171.36666666666667</v>
      </c>
      <c r="H64">
        <v>172.04494836962965</v>
      </c>
      <c r="I64" t="str">
        <f t="shared" si="0"/>
        <v>DOWN</v>
      </c>
      <c r="J64">
        <v>175.4279488308101</v>
      </c>
      <c r="K64">
        <v>172.02342445866182</v>
      </c>
      <c r="L64" t="str">
        <f t="shared" si="1"/>
        <v>DOWN</v>
      </c>
      <c r="M64" t="str">
        <f t="shared" si="2"/>
        <v>DOWN</v>
      </c>
      <c r="N64">
        <v>28.557376297305659</v>
      </c>
      <c r="O64" t="str">
        <f t="shared" si="3"/>
        <v>DOWN</v>
      </c>
      <c r="P64" t="str">
        <f t="shared" si="4"/>
        <v>DOWN</v>
      </c>
      <c r="Q64">
        <f t="shared" si="5"/>
        <v>0.90000000000000568</v>
      </c>
      <c r="R64">
        <f t="shared" si="6"/>
        <v>2.9000000000000057</v>
      </c>
      <c r="S64">
        <f t="shared" si="7"/>
        <v>0.31034482758620824</v>
      </c>
      <c r="T64" t="str">
        <f t="shared" si="8"/>
        <v>No Indication</v>
      </c>
      <c r="U64" t="str">
        <f t="shared" si="9"/>
        <v>No T+M+I</v>
      </c>
      <c r="V64">
        <v>173.30171586067223</v>
      </c>
      <c r="W64">
        <v>173.62403464956773</v>
      </c>
      <c r="X64">
        <f t="shared" si="10"/>
        <v>-0.32231878889550103</v>
      </c>
      <c r="Y64">
        <v>-0.19104981482017785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171.9</v>
      </c>
      <c r="D65">
        <v>173</v>
      </c>
      <c r="E65">
        <v>170.1</v>
      </c>
      <c r="F65">
        <v>171.75</v>
      </c>
      <c r="G65">
        <f>_xll.TA_TYPPRICE(D65,E65,F65)</f>
        <v>171.61666666666667</v>
      </c>
      <c r="H65">
        <v>171.83080751814816</v>
      </c>
      <c r="I65" t="str">
        <f t="shared" si="0"/>
        <v>DOWN</v>
      </c>
      <c r="J65">
        <v>174.88840464618562</v>
      </c>
      <c r="K65">
        <v>171.59599680118143</v>
      </c>
      <c r="L65" t="str">
        <f t="shared" si="1"/>
        <v>No Confirmation</v>
      </c>
      <c r="M65" t="str">
        <f t="shared" si="2"/>
        <v>No Trend</v>
      </c>
      <c r="N65">
        <v>37.769453012852111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2.9000000000000057</v>
      </c>
      <c r="S65">
        <f t="shared" si="7"/>
        <v>0.56896551724138011</v>
      </c>
      <c r="T65" t="str">
        <f t="shared" si="8"/>
        <v>No Indication</v>
      </c>
      <c r="U65" t="str">
        <f t="shared" si="9"/>
        <v>No T+M+I</v>
      </c>
      <c r="V65">
        <v>173.06299034364574</v>
      </c>
      <c r="W65">
        <v>173.48521726811828</v>
      </c>
      <c r="X65">
        <f t="shared" si="10"/>
        <v>-0.42222692447253962</v>
      </c>
      <c r="Y65">
        <v>-0.23728523675065022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169.35</v>
      </c>
      <c r="D66">
        <v>173</v>
      </c>
      <c r="E66">
        <v>169</v>
      </c>
      <c r="F66">
        <v>171.6</v>
      </c>
      <c r="G66">
        <f>_xll.TA_TYPPRICE(D66,E66,F66)</f>
        <v>171.20000000000002</v>
      </c>
      <c r="H66">
        <v>171.5154037590741</v>
      </c>
      <c r="I66" t="str">
        <f t="shared" si="0"/>
        <v>UP</v>
      </c>
      <c r="J66">
        <v>174.46875916925549</v>
      </c>
      <c r="K66">
        <v>171.01910862314111</v>
      </c>
      <c r="L66" t="str">
        <f t="shared" si="1"/>
        <v>No Confirmation</v>
      </c>
      <c r="M66" t="str">
        <f t="shared" si="2"/>
        <v>No Trend</v>
      </c>
      <c r="N66">
        <v>36.589942315463048</v>
      </c>
      <c r="O66" t="str">
        <f t="shared" si="3"/>
        <v>DOWN</v>
      </c>
      <c r="P66" t="str">
        <f t="shared" si="4"/>
        <v>No Trend + Momentum</v>
      </c>
      <c r="Q66">
        <f t="shared" si="5"/>
        <v>2.5999999999999943</v>
      </c>
      <c r="R66">
        <f t="shared" si="6"/>
        <v>4</v>
      </c>
      <c r="S66">
        <f t="shared" si="7"/>
        <v>0.64999999999999858</v>
      </c>
      <c r="T66" t="str">
        <f t="shared" si="8"/>
        <v>No Indication</v>
      </c>
      <c r="U66" t="str">
        <f t="shared" si="9"/>
        <v>No T+M+I</v>
      </c>
      <c r="V66">
        <v>172.83791490616179</v>
      </c>
      <c r="W66">
        <v>173.34557154455396</v>
      </c>
      <c r="X66">
        <f t="shared" si="10"/>
        <v>-0.50765663839217723</v>
      </c>
      <c r="Y66">
        <v>-0.29135951707895563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171.6</v>
      </c>
      <c r="D67">
        <v>173.25</v>
      </c>
      <c r="E67">
        <v>169.3</v>
      </c>
      <c r="F67">
        <v>171.5</v>
      </c>
      <c r="G67">
        <f>_xll.TA_TYPPRICE(D67,E67,F67)</f>
        <v>171.35</v>
      </c>
      <c r="H67">
        <v>171.43270187953703</v>
      </c>
      <c r="I67" t="str">
        <f t="shared" ref="I67:I82" si="20">IF(F67&gt;H67,"UP","DOWN")</f>
        <v>UP</v>
      </c>
      <c r="J67">
        <v>174.19792379830983</v>
      </c>
      <c r="K67">
        <v>170.63708448466531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35.661865340066647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2.1999999999999886</v>
      </c>
      <c r="R67">
        <f t="shared" ref="R67:R82" si="26">D67-E67</f>
        <v>3.9499999999999886</v>
      </c>
      <c r="S67">
        <f t="shared" ref="S67:S82" si="27">Q67/R67</f>
        <v>0.55696202531645445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172.63208184367537</v>
      </c>
      <c r="W67">
        <v>173.20886254125367</v>
      </c>
      <c r="X67">
        <f t="shared" ref="X67:X82" si="30">V67-W67</f>
        <v>-0.57678069757830031</v>
      </c>
      <c r="Y67">
        <v>-0.34844375317882459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170.65</v>
      </c>
      <c r="D68">
        <v>171.85</v>
      </c>
      <c r="E68">
        <v>168.65</v>
      </c>
      <c r="F68">
        <v>169</v>
      </c>
      <c r="G68">
        <f>_xll.TA_TYPPRICE(D68,E68,F68)</f>
        <v>169.83333333333334</v>
      </c>
      <c r="H68">
        <v>170.6330176064352</v>
      </c>
      <c r="I68" t="str">
        <f t="shared" si="20"/>
        <v>DOWN</v>
      </c>
      <c r="J68">
        <v>173.67616295424097</v>
      </c>
      <c r="K68">
        <v>170.19551015473968</v>
      </c>
      <c r="L68" t="str">
        <f t="shared" si="21"/>
        <v>DOWN</v>
      </c>
      <c r="M68" t="str">
        <f t="shared" si="22"/>
        <v>DOWN</v>
      </c>
      <c r="N68">
        <v>19.893564409390553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3.1999999999999886</v>
      </c>
      <c r="S68">
        <f t="shared" si="27"/>
        <v>0.10937499999999861</v>
      </c>
      <c r="T68" t="str">
        <f t="shared" si="28"/>
        <v>DOWN</v>
      </c>
      <c r="U68" t="str">
        <f t="shared" si="29"/>
        <v>DOWN</v>
      </c>
      <c r="V68">
        <v>172.07330002157147</v>
      </c>
      <c r="W68">
        <v>172.89709494560523</v>
      </c>
      <c r="X68">
        <f t="shared" si="30"/>
        <v>-0.82379492403376275</v>
      </c>
      <c r="Y68">
        <v>-0.44351398734981223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169.6</v>
      </c>
      <c r="D69">
        <v>172.9</v>
      </c>
      <c r="E69">
        <v>169.15</v>
      </c>
      <c r="F69">
        <v>171.85</v>
      </c>
      <c r="G69">
        <f>_xll.TA_TYPPRICE(D69,E69,F69)</f>
        <v>171.29999999999998</v>
      </c>
      <c r="H69">
        <v>170.96650880321761</v>
      </c>
      <c r="I69" t="str">
        <f t="shared" si="20"/>
        <v>UP</v>
      </c>
      <c r="J69">
        <v>173.50368229774298</v>
      </c>
      <c r="K69">
        <v>169.96317456479753</v>
      </c>
      <c r="L69" t="str">
        <f t="shared" si="21"/>
        <v>No Confirmation</v>
      </c>
      <c r="M69" t="str">
        <f t="shared" si="22"/>
        <v>No Trend</v>
      </c>
      <c r="N69">
        <v>50.857360001695525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3.75</v>
      </c>
      <c r="S69">
        <f t="shared" si="27"/>
        <v>0.71999999999999698</v>
      </c>
      <c r="T69" t="str">
        <f t="shared" si="28"/>
        <v>No Indication</v>
      </c>
      <c r="U69" t="str">
        <f t="shared" si="29"/>
        <v>No T+M+I</v>
      </c>
      <c r="V69">
        <v>172.03894617209895</v>
      </c>
      <c r="W69">
        <v>172.81953235704188</v>
      </c>
      <c r="X69">
        <f t="shared" si="30"/>
        <v>-0.78058618494293341</v>
      </c>
      <c r="Y69">
        <v>-0.51092842686843642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171.85</v>
      </c>
      <c r="D70">
        <v>175</v>
      </c>
      <c r="E70">
        <v>171</v>
      </c>
      <c r="F70">
        <v>171.1</v>
      </c>
      <c r="G70">
        <f>_xll.TA_TYPPRICE(D70,E70,F70)</f>
        <v>172.36666666666667</v>
      </c>
      <c r="H70">
        <v>171.66658773494214</v>
      </c>
      <c r="I70" t="str">
        <f t="shared" si="20"/>
        <v>DOWN</v>
      </c>
      <c r="J70">
        <v>173.83619734268899</v>
      </c>
      <c r="K70">
        <v>170.19358021706475</v>
      </c>
      <c r="L70" t="str">
        <f t="shared" si="21"/>
        <v>No Confirmation</v>
      </c>
      <c r="M70" t="str">
        <f t="shared" si="22"/>
        <v>No Trend</v>
      </c>
      <c r="N70">
        <v>45.12034937696437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9.9999999999994316E-2</v>
      </c>
      <c r="R70">
        <f t="shared" si="26"/>
        <v>4</v>
      </c>
      <c r="S70">
        <f t="shared" si="27"/>
        <v>2.4999999999998579E-2</v>
      </c>
      <c r="T70" t="str">
        <f t="shared" si="28"/>
        <v>DOWN</v>
      </c>
      <c r="U70" t="str">
        <f t="shared" si="29"/>
        <v>No T+M+I</v>
      </c>
      <c r="V70">
        <v>171.89449291485295</v>
      </c>
      <c r="W70">
        <v>172.69215958985359</v>
      </c>
      <c r="X70">
        <f t="shared" si="30"/>
        <v>-0.79766667500064159</v>
      </c>
      <c r="Y70">
        <v>-0.56827607649487744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172.85</v>
      </c>
      <c r="D71">
        <v>172.85</v>
      </c>
      <c r="E71">
        <v>168.5</v>
      </c>
      <c r="F71">
        <v>169</v>
      </c>
      <c r="G71">
        <f>_xll.TA_TYPPRICE(D71,E71,F71)</f>
        <v>170.11666666666667</v>
      </c>
      <c r="H71">
        <v>170.89162720080441</v>
      </c>
      <c r="I71" t="str">
        <f t="shared" si="20"/>
        <v>DOWN</v>
      </c>
      <c r="J71">
        <v>173.61704237764698</v>
      </c>
      <c r="K71">
        <v>169.81722905771701</v>
      </c>
      <c r="L71" t="str">
        <f t="shared" si="21"/>
        <v>DOWN</v>
      </c>
      <c r="M71" t="str">
        <f t="shared" si="22"/>
        <v>DOWN</v>
      </c>
      <c r="N71">
        <v>32.348494825997321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4.3499999999999943</v>
      </c>
      <c r="S71">
        <f t="shared" si="27"/>
        <v>0.11494252873563233</v>
      </c>
      <c r="T71" t="str">
        <f t="shared" si="28"/>
        <v>DOWN</v>
      </c>
      <c r="U71" t="str">
        <f t="shared" si="29"/>
        <v>DOWN</v>
      </c>
      <c r="V71">
        <v>171.44918631256789</v>
      </c>
      <c r="W71">
        <v>172.41866628690147</v>
      </c>
      <c r="X71">
        <f t="shared" si="30"/>
        <v>-0.96947997433358069</v>
      </c>
      <c r="Y71">
        <v>-0.64851685606261811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168.75</v>
      </c>
      <c r="D72">
        <v>169.95</v>
      </c>
      <c r="E72">
        <v>162.85</v>
      </c>
      <c r="F72">
        <v>163.69999999999999</v>
      </c>
      <c r="G72">
        <f>_xll.TA_TYPPRICE(D72,E72,F72)</f>
        <v>165.49999999999997</v>
      </c>
      <c r="H72">
        <v>168.19581360040218</v>
      </c>
      <c r="I72" t="str">
        <f t="shared" si="20"/>
        <v>DOWN</v>
      </c>
      <c r="J72">
        <v>172.80214407150319</v>
      </c>
      <c r="K72">
        <v>168.26895593377989</v>
      </c>
      <c r="L72" t="str">
        <f t="shared" si="21"/>
        <v>DOWN</v>
      </c>
      <c r="M72" t="str">
        <f t="shared" si="22"/>
        <v>DOWN</v>
      </c>
      <c r="N72">
        <v>17.088543537222538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7.0999999999999943</v>
      </c>
      <c r="S72">
        <f t="shared" si="27"/>
        <v>0.11971830985915423</v>
      </c>
      <c r="T72" t="str">
        <f t="shared" si="28"/>
        <v>DOWN</v>
      </c>
      <c r="U72" t="str">
        <f t="shared" si="29"/>
        <v>DOWN</v>
      </c>
      <c r="V72">
        <v>170.25700380294205</v>
      </c>
      <c r="W72">
        <v>171.77283915453839</v>
      </c>
      <c r="X72">
        <f t="shared" si="30"/>
        <v>-1.515835351596337</v>
      </c>
      <c r="Y72">
        <v>-0.82198055516936186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169.15</v>
      </c>
      <c r="AE72">
        <f t="shared" si="36"/>
        <v>167.25</v>
      </c>
      <c r="AF72">
        <f t="shared" si="37"/>
        <v>166.4</v>
      </c>
      <c r="AG72">
        <f t="shared" si="38"/>
        <v>165.55</v>
      </c>
    </row>
    <row r="73" spans="1:33" x14ac:dyDescent="0.25">
      <c r="A73" t="s">
        <v>5</v>
      </c>
      <c r="B73" s="1">
        <v>42957</v>
      </c>
      <c r="C73">
        <v>164</v>
      </c>
      <c r="D73">
        <v>167</v>
      </c>
      <c r="E73">
        <v>157.94999999999999</v>
      </c>
      <c r="F73">
        <v>165</v>
      </c>
      <c r="G73">
        <f>_xll.TA_TYPPRICE(D73,E73,F73)</f>
        <v>163.31666666666666</v>
      </c>
      <c r="H73">
        <v>165.75624013353442</v>
      </c>
      <c r="I73" t="str">
        <f t="shared" si="20"/>
        <v>DOWN</v>
      </c>
      <c r="J73">
        <v>171.51277872228027</v>
      </c>
      <c r="K73">
        <v>165.97585461516215</v>
      </c>
      <c r="L73" t="str">
        <f t="shared" si="21"/>
        <v>DOWN</v>
      </c>
      <c r="M73" t="str">
        <f t="shared" si="22"/>
        <v>DOWN</v>
      </c>
      <c r="N73">
        <v>27.565223757392321</v>
      </c>
      <c r="O73" t="str">
        <f t="shared" si="23"/>
        <v>DOWN</v>
      </c>
      <c r="P73" t="str">
        <f t="shared" si="24"/>
        <v>DOWN</v>
      </c>
      <c r="Q73">
        <f t="shared" si="25"/>
        <v>7.0500000000000114</v>
      </c>
      <c r="R73">
        <f t="shared" si="26"/>
        <v>9.0500000000000114</v>
      </c>
      <c r="S73">
        <f t="shared" si="27"/>
        <v>0.77900552486187868</v>
      </c>
      <c r="T73" t="str">
        <f t="shared" si="28"/>
        <v>No Indication</v>
      </c>
      <c r="U73" t="str">
        <f t="shared" si="29"/>
        <v>No T+M+I</v>
      </c>
      <c r="V73">
        <v>169.4482339871048</v>
      </c>
      <c r="W73">
        <v>171.27114736531331</v>
      </c>
      <c r="X73">
        <f t="shared" si="30"/>
        <v>-1.8229133782085114</v>
      </c>
      <c r="Y73">
        <v>-1.0221671197771918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</v>
      </c>
      <c r="D74">
        <v>164</v>
      </c>
      <c r="E74">
        <v>155</v>
      </c>
      <c r="F74">
        <v>161.44999999999999</v>
      </c>
      <c r="G74">
        <f>_xll.TA_TYPPRICE(D74,E74,F74)</f>
        <v>160.15</v>
      </c>
      <c r="H74">
        <v>162.95312006676721</v>
      </c>
      <c r="I74" t="str">
        <f t="shared" si="20"/>
        <v>DOWN</v>
      </c>
      <c r="J74">
        <v>169.84327233955133</v>
      </c>
      <c r="K74">
        <v>163.53677581179278</v>
      </c>
      <c r="L74" t="str">
        <f t="shared" si="21"/>
        <v>DOWN</v>
      </c>
      <c r="M74" t="str">
        <f t="shared" si="22"/>
        <v>DOWN</v>
      </c>
      <c r="N74">
        <v>19.258542127603135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9</v>
      </c>
      <c r="S74">
        <f t="shared" si="27"/>
        <v>0.71666666666666545</v>
      </c>
      <c r="T74" t="str">
        <f t="shared" si="28"/>
        <v>No Indication</v>
      </c>
      <c r="U74" t="str">
        <f t="shared" si="29"/>
        <v>No T+M+I</v>
      </c>
      <c r="V74">
        <v>168.21773645062714</v>
      </c>
      <c r="W74">
        <v>170.5436549678827</v>
      </c>
      <c r="X74">
        <f t="shared" si="30"/>
        <v>-2.325918517255559</v>
      </c>
      <c r="Y74">
        <v>-1.2829173992728653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162.25</v>
      </c>
      <c r="D75">
        <v>166.9</v>
      </c>
      <c r="E75">
        <v>161.05000000000001</v>
      </c>
      <c r="F75">
        <v>166.9</v>
      </c>
      <c r="G75">
        <f>_xll.TA_TYPPRICE(D75,E75,F75)</f>
        <v>164.95000000000002</v>
      </c>
      <c r="H75">
        <v>163.9515600333836</v>
      </c>
      <c r="I75" t="str">
        <f t="shared" si="20"/>
        <v>UP</v>
      </c>
      <c r="J75">
        <v>169.18921181965104</v>
      </c>
      <c r="K75">
        <v>162.98415896472773</v>
      </c>
      <c r="L75" t="str">
        <f t="shared" si="21"/>
        <v>No Confirmation</v>
      </c>
      <c r="M75" t="str">
        <f t="shared" si="22"/>
        <v>No Trend</v>
      </c>
      <c r="N75">
        <v>48.842381015221406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5.8499999999999943</v>
      </c>
      <c r="R75">
        <f t="shared" si="26"/>
        <v>5.8499999999999943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168.01500776591527</v>
      </c>
      <c r="W75">
        <v>170.27375459989139</v>
      </c>
      <c r="X75">
        <f t="shared" si="30"/>
        <v>-2.2587468339761188</v>
      </c>
      <c r="Y75">
        <v>-1.478083286213516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165.9</v>
      </c>
      <c r="D76">
        <v>169</v>
      </c>
      <c r="E76">
        <v>165</v>
      </c>
      <c r="F76">
        <v>165.05</v>
      </c>
      <c r="G76">
        <f>_xll.TA_TYPPRICE(D76,E76,F76)</f>
        <v>166.35</v>
      </c>
      <c r="H76">
        <v>165.15078001669178</v>
      </c>
      <c r="I76" t="str">
        <f t="shared" si="20"/>
        <v>DOWN</v>
      </c>
      <c r="J76">
        <v>169.14716474861748</v>
      </c>
      <c r="K76">
        <v>163.43212363923269</v>
      </c>
      <c r="L76" t="str">
        <f t="shared" si="21"/>
        <v>No Confirmation</v>
      </c>
      <c r="M76" t="str">
        <f t="shared" si="22"/>
        <v>No Trend</v>
      </c>
      <c r="N76">
        <v>42.270619514049059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5.0000000000011369E-2</v>
      </c>
      <c r="R76">
        <f t="shared" si="26"/>
        <v>4</v>
      </c>
      <c r="S76">
        <f t="shared" si="27"/>
        <v>1.2500000000002842E-2</v>
      </c>
      <c r="T76" t="str">
        <f t="shared" si="28"/>
        <v>DOWN</v>
      </c>
      <c r="U76" t="str">
        <f t="shared" si="29"/>
        <v>No T+M+I</v>
      </c>
      <c r="V76">
        <v>167.55885272500524</v>
      </c>
      <c r="W76">
        <v>169.88680981471424</v>
      </c>
      <c r="X76">
        <f t="shared" si="30"/>
        <v>-2.3279570897090025</v>
      </c>
      <c r="Y76">
        <v>-1.6480580469126134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165.2</v>
      </c>
      <c r="D77">
        <v>167.65</v>
      </c>
      <c r="E77">
        <v>164.1</v>
      </c>
      <c r="F77">
        <v>164.3</v>
      </c>
      <c r="G77">
        <f>_xll.TA_TYPPRICE(D77,E77,F77)</f>
        <v>165.35</v>
      </c>
      <c r="H77">
        <v>165.2503900083459</v>
      </c>
      <c r="I77" t="str">
        <f t="shared" si="20"/>
        <v>DOWN</v>
      </c>
      <c r="J77">
        <v>168.81446147114693</v>
      </c>
      <c r="K77">
        <v>163.5805406082921</v>
      </c>
      <c r="L77" t="str">
        <f t="shared" si="21"/>
        <v>No Confirmation</v>
      </c>
      <c r="M77" t="str">
        <f t="shared" si="22"/>
        <v>No Trend</v>
      </c>
      <c r="N77">
        <v>39.572402174675211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0.20000000000001705</v>
      </c>
      <c r="R77">
        <f t="shared" si="26"/>
        <v>3.5500000000000114</v>
      </c>
      <c r="S77">
        <f t="shared" si="27"/>
        <v>5.6338028169018707E-2</v>
      </c>
      <c r="T77" t="str">
        <f t="shared" si="28"/>
        <v>DOWN</v>
      </c>
      <c r="U77" t="str">
        <f t="shared" si="29"/>
        <v>No T+M+I</v>
      </c>
      <c r="V77">
        <v>167.05749076731212</v>
      </c>
      <c r="W77">
        <v>169.47297205066133</v>
      </c>
      <c r="X77">
        <f t="shared" si="30"/>
        <v>-2.4154812833492088</v>
      </c>
      <c r="Y77">
        <v>-1.8015426941999324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163</v>
      </c>
      <c r="D78">
        <v>166</v>
      </c>
      <c r="E78">
        <v>161.35</v>
      </c>
      <c r="F78">
        <v>164.85</v>
      </c>
      <c r="G78">
        <f>_xll.TA_TYPPRICE(D78,E78,F78)</f>
        <v>164.06666666666669</v>
      </c>
      <c r="H78">
        <v>164.65852833750631</v>
      </c>
      <c r="I78" t="str">
        <f t="shared" si="20"/>
        <v>UP</v>
      </c>
      <c r="J78">
        <v>168.18902558866984</v>
      </c>
      <c r="K78">
        <v>163.08486491756051</v>
      </c>
      <c r="L78" t="str">
        <f t="shared" si="21"/>
        <v>No Confirmation</v>
      </c>
      <c r="M78" t="str">
        <f t="shared" si="22"/>
        <v>No Trend</v>
      </c>
      <c r="N78">
        <v>42.912729554518684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4.6500000000000057</v>
      </c>
      <c r="S78">
        <f t="shared" si="27"/>
        <v>0.75268817204300986</v>
      </c>
      <c r="T78" t="str">
        <f t="shared" si="28"/>
        <v>No Indication</v>
      </c>
      <c r="U78" t="str">
        <f t="shared" si="29"/>
        <v>No T+M+I</v>
      </c>
      <c r="V78">
        <v>166.71787680311024</v>
      </c>
      <c r="W78">
        <v>169.13052967653826</v>
      </c>
      <c r="X78">
        <f t="shared" si="30"/>
        <v>-2.4126528734280157</v>
      </c>
      <c r="Y78">
        <v>-1.9237647300455492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167.5</v>
      </c>
      <c r="D79">
        <v>167.5</v>
      </c>
      <c r="E79">
        <v>160</v>
      </c>
      <c r="F79">
        <v>160.25</v>
      </c>
      <c r="G79">
        <f>_xll.TA_TYPPRICE(D79,E79,F79)</f>
        <v>162.58333333333334</v>
      </c>
      <c r="H79">
        <v>163.62093083541981</v>
      </c>
      <c r="I79" t="str">
        <f t="shared" si="20"/>
        <v>DOWN</v>
      </c>
      <c r="J79">
        <v>168.03590879118764</v>
      </c>
      <c r="K79">
        <v>162.39933938032485</v>
      </c>
      <c r="L79" t="str">
        <f t="shared" si="21"/>
        <v>DOWN</v>
      </c>
      <c r="M79" t="str">
        <f t="shared" si="22"/>
        <v>DOWN</v>
      </c>
      <c r="N79">
        <v>27.19596076202323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7.5</v>
      </c>
      <c r="S79">
        <f t="shared" si="27"/>
        <v>3.3333333333333333E-2</v>
      </c>
      <c r="T79" t="str">
        <f t="shared" si="28"/>
        <v>DOWN</v>
      </c>
      <c r="U79" t="str">
        <f t="shared" si="29"/>
        <v>DOWN</v>
      </c>
      <c r="V79">
        <v>165.72281883340096</v>
      </c>
      <c r="W79">
        <v>168.47271266346135</v>
      </c>
      <c r="X79">
        <f t="shared" si="30"/>
        <v>-2.7498938300603868</v>
      </c>
      <c r="Y79">
        <v>-2.0889905500485169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159.65</v>
      </c>
      <c r="D80">
        <v>162.4</v>
      </c>
      <c r="E80">
        <v>159.65</v>
      </c>
      <c r="F80">
        <v>161.1</v>
      </c>
      <c r="G80">
        <f>_xll.TA_TYPPRICE(D80,E80,F80)</f>
        <v>161.04999999999998</v>
      </c>
      <c r="H80">
        <v>162.33546541770988</v>
      </c>
      <c r="I80" t="str">
        <f t="shared" si="20"/>
        <v>DOWN</v>
      </c>
      <c r="J80">
        <v>166.78348461536817</v>
      </c>
      <c r="K80">
        <v>161.788375073586</v>
      </c>
      <c r="L80" t="str">
        <f t="shared" si="21"/>
        <v>DOWN</v>
      </c>
      <c r="M80" t="str">
        <f t="shared" si="22"/>
        <v>DOWN</v>
      </c>
      <c r="N80">
        <v>32.87448956465736</v>
      </c>
      <c r="O80" t="str">
        <f t="shared" si="23"/>
        <v>DOWN</v>
      </c>
      <c r="P80" t="str">
        <f t="shared" si="24"/>
        <v>DOWN</v>
      </c>
      <c r="Q80">
        <f t="shared" si="25"/>
        <v>1.4499999999999886</v>
      </c>
      <c r="R80">
        <f t="shared" si="26"/>
        <v>2.75</v>
      </c>
      <c r="S80">
        <f t="shared" si="27"/>
        <v>0.52727272727272312</v>
      </c>
      <c r="T80" t="str">
        <f t="shared" si="28"/>
        <v>No Indication</v>
      </c>
      <c r="U80" t="str">
        <f t="shared" si="29"/>
        <v>No T+M+I</v>
      </c>
      <c r="V80">
        <v>165.01161593595467</v>
      </c>
      <c r="W80">
        <v>167.92658579950125</v>
      </c>
      <c r="X80">
        <f t="shared" si="30"/>
        <v>-2.9149698635465882</v>
      </c>
      <c r="Y80">
        <v>-2.254186412748131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162.65</v>
      </c>
      <c r="D81">
        <v>165.5</v>
      </c>
      <c r="E81">
        <v>162.6</v>
      </c>
      <c r="F81">
        <v>164.8</v>
      </c>
      <c r="G81">
        <f>_xll.TA_TYPPRICE(D81,E81,F81)</f>
        <v>164.3</v>
      </c>
      <c r="H81">
        <v>163.31773270885495</v>
      </c>
      <c r="I81" t="str">
        <f t="shared" si="20"/>
        <v>UP</v>
      </c>
      <c r="J81">
        <v>166.49826581195302</v>
      </c>
      <c r="K81">
        <v>161.96873616834466</v>
      </c>
      <c r="L81" t="str">
        <f t="shared" si="21"/>
        <v>No Confirmation</v>
      </c>
      <c r="M81" t="str">
        <f t="shared" si="22"/>
        <v>No Trend</v>
      </c>
      <c r="N81">
        <v>52.874465020943141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2.2000000000000171</v>
      </c>
      <c r="R81">
        <f t="shared" si="26"/>
        <v>2.9000000000000057</v>
      </c>
      <c r="S81">
        <f t="shared" si="27"/>
        <v>0.75862068965517682</v>
      </c>
      <c r="T81" t="str">
        <f t="shared" si="28"/>
        <v>No Indication</v>
      </c>
      <c r="U81" t="str">
        <f t="shared" si="29"/>
        <v>No T+M+I</v>
      </c>
      <c r="V81">
        <v>164.9790596381155</v>
      </c>
      <c r="W81">
        <v>167.69498685139004</v>
      </c>
      <c r="X81">
        <f t="shared" si="30"/>
        <v>-2.71592721327454</v>
      </c>
      <c r="Y81">
        <v>-2.3465345728534128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165.8</v>
      </c>
      <c r="D82">
        <v>165.8</v>
      </c>
      <c r="E82">
        <v>163</v>
      </c>
      <c r="F82">
        <v>165.25</v>
      </c>
      <c r="G82">
        <f>_xll.TA_TYPPRICE(D82,E82,F82)</f>
        <v>164.68333333333334</v>
      </c>
      <c r="H82">
        <v>164.00053302109416</v>
      </c>
      <c r="I82" t="str">
        <f t="shared" si="20"/>
        <v>UP</v>
      </c>
      <c r="J82">
        <v>166.34309563151902</v>
      </c>
      <c r="K82">
        <v>162.19790590871253</v>
      </c>
      <c r="L82" t="str">
        <f t="shared" si="21"/>
        <v>No Confirmation</v>
      </c>
      <c r="M82" t="str">
        <f t="shared" si="22"/>
        <v>No Trend</v>
      </c>
      <c r="N82">
        <v>54.916576973739176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2.25</v>
      </c>
      <c r="R82">
        <f t="shared" si="26"/>
        <v>2.8000000000000114</v>
      </c>
      <c r="S82">
        <f t="shared" si="27"/>
        <v>0.80357142857142527</v>
      </c>
      <c r="T82" t="str">
        <f t="shared" si="28"/>
        <v>UP</v>
      </c>
      <c r="U82" t="str">
        <f t="shared" si="29"/>
        <v>No T+M+I</v>
      </c>
      <c r="V82">
        <v>165.02074277071313</v>
      </c>
      <c r="W82">
        <v>167.51387671425005</v>
      </c>
      <c r="X82">
        <f t="shared" si="30"/>
        <v>-2.4931339435369182</v>
      </c>
      <c r="Y82">
        <v>-2.3758544469901137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2017-07-05T05:04:16Z</dcterms:created>
  <dcterms:modified xsi:type="dcterms:W3CDTF">2017-08-26T06:06:31Z</dcterms:modified>
</cp:coreProperties>
</file>