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3" i="1"/>
  <c r="N79" i="1"/>
  <c r="K3" i="1"/>
  <c r="K5" i="1"/>
  <c r="K7" i="1"/>
  <c r="K9" i="1"/>
  <c r="K11" i="1"/>
  <c r="K13" i="1"/>
  <c r="K15" i="1"/>
  <c r="K19" i="1"/>
  <c r="K23" i="1"/>
  <c r="K29" i="1"/>
  <c r="K35" i="1"/>
  <c r="K41" i="1"/>
  <c r="K49" i="1"/>
  <c r="K55" i="1"/>
  <c r="K65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1" i="1"/>
  <c r="K25" i="1"/>
  <c r="K27" i="1"/>
  <c r="K31" i="1"/>
  <c r="K33" i="1"/>
  <c r="K37" i="1"/>
  <c r="K39" i="1"/>
  <c r="K43" i="1"/>
  <c r="K45" i="1"/>
  <c r="K47" i="1"/>
  <c r="K51" i="1"/>
  <c r="K53" i="1"/>
  <c r="K57" i="1"/>
  <c r="K59" i="1"/>
  <c r="K61" i="1"/>
  <c r="K63" i="1"/>
  <c r="K67" i="1"/>
  <c r="K69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9" i="1" l="1"/>
  <c r="H4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2" i="1" l="1"/>
  <c r="AH24" i="1"/>
  <c r="AH44" i="1"/>
  <c r="AH56" i="1"/>
  <c r="AH11" i="1"/>
  <c r="AH15" i="1"/>
  <c r="AH19" i="1"/>
  <c r="AH27" i="1"/>
  <c r="AH2" i="1"/>
  <c r="AH18" i="1"/>
  <c r="AH34" i="1"/>
  <c r="AH5" i="1"/>
  <c r="AH17" i="1"/>
  <c r="AH25" i="1"/>
  <c r="AH41" i="1"/>
  <c r="AH49" i="1"/>
  <c r="AH53" i="1"/>
  <c r="AH4" i="1"/>
  <c r="AH28" i="1"/>
  <c r="AH42" i="1"/>
  <c r="AH52" i="1"/>
  <c r="AH20" i="1"/>
  <c r="AH29" i="1"/>
  <c r="AH38" i="1"/>
  <c r="AH43" i="1"/>
  <c r="AH8" i="1"/>
  <c r="AH48" i="1"/>
  <c r="AH26" i="1"/>
  <c r="AH22" i="1" l="1"/>
  <c r="AH40" i="1"/>
  <c r="AH16" i="1"/>
  <c r="AH54" i="1"/>
  <c r="AH46" i="1"/>
  <c r="AH37" i="1"/>
  <c r="AH32" i="1"/>
  <c r="AH21" i="1"/>
  <c r="AH45" i="1"/>
  <c r="AH31" i="1"/>
  <c r="AH13" i="1"/>
  <c r="AH6" i="1"/>
  <c r="AH30" i="1"/>
  <c r="AH14" i="1"/>
  <c r="AH33" i="1"/>
  <c r="AH9" i="1"/>
  <c r="AH50" i="1"/>
  <c r="AH10" i="1"/>
  <c r="AH36" i="1"/>
  <c r="AH35" i="1"/>
  <c r="AH51" i="1"/>
  <c r="AH3" i="1"/>
  <c r="AH55" i="1"/>
  <c r="AH39" i="1"/>
  <c r="AH23" i="1"/>
  <c r="AH7" i="1"/>
  <c r="AH4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<sst xmlns="http://schemas.openxmlformats.org/spreadsheetml/2006/main" count="115" uniqueCount="35">
  <si>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</si>
  <si>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</si>
  <si>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</si>
  <si>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</si>
  <si>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</si>
  <si>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ANDHRABANK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</si>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</sst>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69.599999999999994</v>
      </c>
      <c r="D2">
        <v>70.2</v>
      </c>
      <c r="E2">
        <v>67.349999999999994</v>
      </c>
      <c r="F2">
        <v>69</v>
      </c>
      <c r="G2">
        <f>_xll.TA_TYPPRICE(D2,E2,F2)</f>
        <v>68.850000000000009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1.6500000000000057</v>
      </c>
      <c r="R2">
        <f>D2-E2</f>
        <v>2.8500000000000085</v>
      </c>
      <c r="S2">
        <f>Q2/R2</f>
        <v>0.57894736842105288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68.7</v>
      </c>
      <c r="D3">
        <v>72.45</v>
      </c>
      <c r="E3">
        <v>67.5</v>
      </c>
      <c r="F3">
        <v>71</v>
      </c>
      <c r="G3">
        <f>_xll.TA_TYPPRICE(D3,E3,F3)</f>
        <v>70.316666666666663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</v>
      </c>
      <c r="R3">
        <f t="shared" ref="R3:R66" si="6">D3-E3</f>
        <v>4.9500000000000028</v>
      </c>
      <c r="S3">
        <f t="shared" ref="S3:S66" si="7">Q3/R3</f>
        <v>0.70707070707070663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71.599999999999994</v>
      </c>
      <c r="D4">
        <v>74.7</v>
      </c>
      <c r="E4">
        <v>71.5</v>
      </c>
      <c r="F4">
        <v>74</v>
      </c>
      <c r="G4">
        <f>_xll.TA_TYPPRICE(D4,E4,F4)</f>
        <v>73.399999999999991</v>
      </c>
      <c r="H4">
        <v>70.855555555555554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3.2000000000000028</v>
      </c>
      <c r="S4">
        <f t="shared" si="7"/>
        <v>0.78124999999999933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74.8</v>
      </c>
      <c r="D5">
        <v>76.099999999999994</v>
      </c>
      <c r="E5">
        <v>69.7</v>
      </c>
      <c r="F5">
        <v>71</v>
      </c>
      <c r="G5">
        <f>_xll.TA_TYPPRICE(D5,E5,F5)</f>
        <v>72.266666666666666</v>
      </c>
      <c r="H5">
        <v>71.561111111111103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1.2999999999999972</v>
      </c>
      <c r="R5">
        <f t="shared" si="6"/>
        <v>6.3999999999999915</v>
      </c>
      <c r="S5">
        <f t="shared" si="7"/>
        <v>0.20312499999999983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71</v>
      </c>
      <c r="D6">
        <v>73.150000000000006</v>
      </c>
      <c r="E6">
        <v>70.400000000000006</v>
      </c>
      <c r="F6">
        <v>72</v>
      </c>
      <c r="G6">
        <f>_xll.TA_TYPPRICE(D6,E6,F6)</f>
        <v>71.850000000000009</v>
      </c>
      <c r="H6">
        <v>71.705555555555549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2.75</v>
      </c>
      <c r="S6">
        <f t="shared" si="7"/>
        <v>0.58181818181817979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72.599999999999994</v>
      </c>
      <c r="D7">
        <v>73</v>
      </c>
      <c r="E7">
        <v>70.650000000000006</v>
      </c>
      <c r="F7">
        <v>72</v>
      </c>
      <c r="G7">
        <f>_xll.TA_TYPPRICE(D7,E7,F7)</f>
        <v>71.88333333333334</v>
      </c>
      <c r="H7">
        <v>71.794444444444451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1.3499999999999943</v>
      </c>
      <c r="R7">
        <f t="shared" si="6"/>
        <v>2.3499999999999943</v>
      </c>
      <c r="S7">
        <f t="shared" si="7"/>
        <v>0.57446808510638192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72</v>
      </c>
      <c r="D8">
        <v>72.2</v>
      </c>
      <c r="E8">
        <v>70.3</v>
      </c>
      <c r="F8">
        <v>71</v>
      </c>
      <c r="G8">
        <f>_xll.TA_TYPPRICE(D8,E8,F8)</f>
        <v>71.166666666666671</v>
      </c>
      <c r="H8">
        <v>71.480555555555554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58.536585365853654</v>
      </c>
      <c r="O8" t="str">
        <f t="shared" si="3"/>
        <v>No Momentum</v>
      </c>
      <c r="P8" t="e">
        <f t="shared" si="4"/>
        <v>#N/A</v>
      </c>
      <c r="Q8">
        <f t="shared" si="5"/>
        <v>0.70000000000000284</v>
      </c>
      <c r="R8">
        <f t="shared" si="6"/>
        <v>1.9000000000000057</v>
      </c>
      <c r="S8">
        <f t="shared" si="7"/>
        <v>0.36842105263157932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71.099999999999994</v>
      </c>
      <c r="D9">
        <v>72.099999999999994</v>
      </c>
      <c r="E9">
        <v>70.55</v>
      </c>
      <c r="F9">
        <v>71</v>
      </c>
      <c r="G9">
        <f>_xll.TA_TYPPRICE(D9,E9,F9)</f>
        <v>71.216666666666654</v>
      </c>
      <c r="H9">
        <v>71.348611111111097</v>
      </c>
      <c r="I9" t="str">
        <f t="shared" si="0"/>
        <v>DOWN</v>
      </c>
      <c r="J9">
        <v>72.987499999999997</v>
      </c>
      <c r="K9">
        <v>69.743750000000006</v>
      </c>
      <c r="L9" t="str">
        <f t="shared" si="1"/>
        <v>No Confirmation</v>
      </c>
      <c r="M9" t="str">
        <f t="shared" si="2"/>
        <v>No Trend</v>
      </c>
      <c r="N9">
        <v>58.536585365853668</v>
      </c>
      <c r="O9" t="str">
        <f t="shared" si="3"/>
        <v>No Momentum</v>
      </c>
      <c r="P9" t="str">
        <f t="shared" si="4"/>
        <v>No Trend + Momentum</v>
      </c>
      <c r="Q9">
        <f t="shared" si="5"/>
        <v>0.45000000000000284</v>
      </c>
      <c r="R9">
        <f t="shared" si="6"/>
        <v>1.5499999999999972</v>
      </c>
      <c r="S9">
        <f t="shared" si="7"/>
        <v>0.29032258064516364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71.05</v>
      </c>
      <c r="D10">
        <v>71.900000000000006</v>
      </c>
      <c r="E10">
        <v>69</v>
      </c>
      <c r="F10">
        <v>69</v>
      </c>
      <c r="G10">
        <f>_xll.TA_TYPPRICE(D10,E10,F10)</f>
        <v>69.966666666666669</v>
      </c>
      <c r="H10">
        <v>70.657638888888883</v>
      </c>
      <c r="I10" t="str">
        <f t="shared" si="0"/>
        <v>DOWN</v>
      </c>
      <c r="J10">
        <v>72.745833333333337</v>
      </c>
      <c r="K10">
        <v>69.578472222222231</v>
      </c>
      <c r="L10" t="str">
        <f t="shared" si="1"/>
        <v>DOWN</v>
      </c>
      <c r="M10" t="str">
        <f t="shared" si="2"/>
        <v>DOWN</v>
      </c>
      <c r="N10">
        <v>42.384105960264904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2.9000000000000057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69.75</v>
      </c>
      <c r="D11">
        <v>69.75</v>
      </c>
      <c r="E11">
        <v>68.3</v>
      </c>
      <c r="F11">
        <v>69</v>
      </c>
      <c r="G11">
        <f>_xll.TA_TYPPRICE(D11,E11,F11)</f>
        <v>69.016666666666666</v>
      </c>
      <c r="H11">
        <v>69.837152777777774</v>
      </c>
      <c r="I11" t="str">
        <f t="shared" si="0"/>
        <v>DOWN</v>
      </c>
      <c r="J11">
        <v>72.080092592592592</v>
      </c>
      <c r="K11">
        <v>69.294367283950621</v>
      </c>
      <c r="L11" t="str">
        <f t="shared" si="1"/>
        <v>DOWN</v>
      </c>
      <c r="M11" t="str">
        <f t="shared" si="2"/>
        <v>DOWN</v>
      </c>
      <c r="N11">
        <v>42.384105960264897</v>
      </c>
      <c r="O11" t="str">
        <f t="shared" si="3"/>
        <v>No Momentum</v>
      </c>
      <c r="P11" t="str">
        <f t="shared" si="4"/>
        <v>No Trend + Momentum</v>
      </c>
      <c r="Q11">
        <f t="shared" si="5"/>
        <v>0.70000000000000284</v>
      </c>
      <c r="R11">
        <f t="shared" si="6"/>
        <v>1.4500000000000028</v>
      </c>
      <c r="S11">
        <f t="shared" si="7"/>
        <v>0.48275862068965619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68.599999999999994</v>
      </c>
      <c r="D12">
        <v>71.2</v>
      </c>
      <c r="E12">
        <v>68.2</v>
      </c>
      <c r="F12">
        <v>71</v>
      </c>
      <c r="G12">
        <f>_xll.TA_TYPPRICE(D12,E12,F12)</f>
        <v>70.13333333333334</v>
      </c>
      <c r="H12">
        <v>69.985243055555557</v>
      </c>
      <c r="I12" t="str">
        <f t="shared" si="0"/>
        <v>UP</v>
      </c>
      <c r="J12">
        <v>71.884516460905346</v>
      </c>
      <c r="K12">
        <v>69.051174554183817</v>
      </c>
      <c r="L12" t="str">
        <f t="shared" si="1"/>
        <v>No Confirmation</v>
      </c>
      <c r="M12" t="str">
        <f t="shared" si="2"/>
        <v>No Trend</v>
      </c>
      <c r="N12">
        <v>59.741636942061113</v>
      </c>
      <c r="O12" t="str">
        <f t="shared" si="3"/>
        <v>No Momentum</v>
      </c>
      <c r="P12" t="str">
        <f t="shared" si="4"/>
        <v>No Trend + Momentum</v>
      </c>
      <c r="Q12">
        <f t="shared" si="5"/>
        <v>2.7999999999999972</v>
      </c>
      <c r="R12">
        <f t="shared" si="6"/>
        <v>3</v>
      </c>
      <c r="S12">
        <f t="shared" si="7"/>
        <v>0.93333333333333235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68.5</v>
      </c>
      <c r="D13">
        <v>69</v>
      </c>
      <c r="E13">
        <v>67.2</v>
      </c>
      <c r="F13">
        <v>68</v>
      </c>
      <c r="G13">
        <f>_xll.TA_TYPPRICE(D13,E13,F13)</f>
        <v>68.066666666666663</v>
      </c>
      <c r="H13">
        <v>69.025954861111103</v>
      </c>
      <c r="I13" t="str">
        <f t="shared" si="0"/>
        <v>DOWN</v>
      </c>
      <c r="J13">
        <v>71.243512802926375</v>
      </c>
      <c r="K13">
        <v>68.639802431031853</v>
      </c>
      <c r="L13" t="str">
        <f t="shared" si="1"/>
        <v>DOWN</v>
      </c>
      <c r="M13" t="str">
        <f t="shared" si="2"/>
        <v>DOWN</v>
      </c>
      <c r="N13">
        <v>38.176791751053059</v>
      </c>
      <c r="O13" t="str">
        <f t="shared" si="3"/>
        <v>DOWN</v>
      </c>
      <c r="P13" t="str">
        <f t="shared" si="4"/>
        <v>DOWN</v>
      </c>
      <c r="Q13">
        <f t="shared" si="5"/>
        <v>0.79999999999999716</v>
      </c>
      <c r="R13">
        <f t="shared" si="6"/>
        <v>1.7999999999999972</v>
      </c>
      <c r="S13">
        <f t="shared" si="7"/>
        <v>0.44444444444444359</v>
      </c>
      <c r="T13" t="str">
        <f t="shared" si="8"/>
        <v>No Indication</v>
      </c>
      <c r="U13" t="str">
        <f t="shared" si="9"/>
        <v>No T+M+I</v>
      </c>
      <c r="V13">
        <v>70.666666666666671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</v>
      </c>
      <c r="D14">
        <v>67.5</v>
      </c>
      <c r="E14">
        <v>65.349999999999994</v>
      </c>
      <c r="F14">
        <v>65</v>
      </c>
      <c r="G14">
        <f>_xll.TA_TYPPRICE(D14,E14,F14)</f>
        <v>65.95</v>
      </c>
      <c r="H14">
        <v>67.48797743055556</v>
      </c>
      <c r="I14" t="str">
        <f t="shared" si="0"/>
        <v>DOWN</v>
      </c>
      <c r="J14">
        <v>70.411621068942736</v>
      </c>
      <c r="K14">
        <v>67.908735224135881</v>
      </c>
      <c r="L14" t="str">
        <f t="shared" si="1"/>
        <v>DOWN</v>
      </c>
      <c r="M14" t="str">
        <f t="shared" si="2"/>
        <v>DOWN</v>
      </c>
      <c r="N14">
        <v>26.306859411709301</v>
      </c>
      <c r="O14" t="str">
        <f t="shared" si="3"/>
        <v>DOWN</v>
      </c>
      <c r="P14" t="str">
        <f t="shared" si="4"/>
        <v>DOWN</v>
      </c>
      <c r="Q14">
        <f t="shared" si="5"/>
        <v>-0.34999999999999432</v>
      </c>
      <c r="R14">
        <f t="shared" si="6"/>
        <v>2.1500000000000057</v>
      </c>
      <c r="S14">
        <f t="shared" si="7"/>
        <v>-0.16279069767441554</v>
      </c>
      <c r="T14" t="str">
        <f t="shared" si="8"/>
        <v>DOWN</v>
      </c>
      <c r="U14" t="str">
        <f t="shared" si="9"/>
        <v>DOWN</v>
      </c>
      <c r="V14">
        <v>69.794871794871796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65.75</v>
      </c>
      <c r="D15">
        <v>66.55</v>
      </c>
      <c r="E15">
        <v>64.099999999999994</v>
      </c>
      <c r="F15">
        <v>65</v>
      </c>
      <c r="G15">
        <f>_xll.TA_TYPPRICE(D15,E15,F15)</f>
        <v>65.216666666666654</v>
      </c>
      <c r="H15">
        <v>66.352322048611114</v>
      </c>
      <c r="I15" t="str">
        <f t="shared" si="0"/>
        <v>DOWN</v>
      </c>
      <c r="J15">
        <v>69.553483053622131</v>
      </c>
      <c r="K15">
        <v>67.062349618772345</v>
      </c>
      <c r="L15" t="str">
        <f t="shared" si="1"/>
        <v>DOWN</v>
      </c>
      <c r="M15" t="str">
        <f t="shared" si="2"/>
        <v>DOWN</v>
      </c>
      <c r="N15">
        <v>26.306859411709301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2.4500000000000028</v>
      </c>
      <c r="S15">
        <f t="shared" si="7"/>
        <v>0.36734693877551211</v>
      </c>
      <c r="T15" t="str">
        <f t="shared" si="8"/>
        <v>No Indication</v>
      </c>
      <c r="U15" t="str">
        <f t="shared" si="9"/>
        <v>No T+M+I</v>
      </c>
      <c r="V15">
        <v>69.057199211045372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65.05</v>
      </c>
      <c r="D16">
        <v>65.5</v>
      </c>
      <c r="E16">
        <v>61.85</v>
      </c>
      <c r="F16">
        <v>62</v>
      </c>
      <c r="G16">
        <f>_xll.TA_TYPPRICE(D16,E16,F16)</f>
        <v>63.116666666666667</v>
      </c>
      <c r="H16">
        <v>64.734494357638894</v>
      </c>
      <c r="I16" t="str">
        <f t="shared" si="0"/>
        <v>DOWN</v>
      </c>
      <c r="J16">
        <v>68.652709041706103</v>
      </c>
      <c r="K16">
        <v>65.904049703489605</v>
      </c>
      <c r="L16" t="str">
        <f t="shared" si="1"/>
        <v>DOWN</v>
      </c>
      <c r="M16" t="str">
        <f t="shared" si="2"/>
        <v>DOWN</v>
      </c>
      <c r="N16">
        <v>17.705367489732762</v>
      </c>
      <c r="O16" t="str">
        <f t="shared" si="3"/>
        <v>DOWN</v>
      </c>
      <c r="P16" t="str">
        <f t="shared" si="4"/>
        <v>DOWN</v>
      </c>
      <c r="Q16">
        <f t="shared" si="5"/>
        <v>0.14999999999999858</v>
      </c>
      <c r="R16">
        <f t="shared" si="6"/>
        <v>3.6499999999999986</v>
      </c>
      <c r="S16">
        <f t="shared" si="7"/>
        <v>4.1095890410958534E-2</v>
      </c>
      <c r="T16" t="str">
        <f t="shared" si="8"/>
        <v>DOWN</v>
      </c>
      <c r="U16" t="str">
        <f t="shared" si="9"/>
        <v>DOWN</v>
      </c>
      <c r="V16">
        <v>67.971476255499937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62.3</v>
      </c>
      <c r="D17">
        <v>62.8</v>
      </c>
      <c r="E17">
        <v>59.25</v>
      </c>
      <c r="F17">
        <v>61</v>
      </c>
      <c r="G17">
        <f>_xll.TA_TYPPRICE(D17,E17,F17)</f>
        <v>61.016666666666673</v>
      </c>
      <c r="H17">
        <v>62.87558051215278</v>
      </c>
      <c r="I17" t="str">
        <f t="shared" si="0"/>
        <v>DOWN</v>
      </c>
      <c r="J17">
        <v>67.352107032438084</v>
      </c>
      <c r="K17">
        <v>64.425371991603029</v>
      </c>
      <c r="L17" t="str">
        <f t="shared" si="1"/>
        <v>DOWN</v>
      </c>
      <c r="M17" t="str">
        <f t="shared" si="2"/>
        <v>DOWN</v>
      </c>
      <c r="N17">
        <v>15.582466488740796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3.5499999999999972</v>
      </c>
      <c r="S17">
        <f t="shared" si="7"/>
        <v>0.49295774647887364</v>
      </c>
      <c r="T17" t="str">
        <f t="shared" si="8"/>
        <v>No Indication</v>
      </c>
      <c r="U17" t="str">
        <f t="shared" si="9"/>
        <v>No T+M+I</v>
      </c>
      <c r="V17">
        <v>66.898941446961487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61.25</v>
      </c>
      <c r="D18">
        <v>61.25</v>
      </c>
      <c r="E18">
        <v>57.7</v>
      </c>
      <c r="F18">
        <v>58</v>
      </c>
      <c r="G18">
        <f>_xll.TA_TYPPRICE(D18,E18,F18)</f>
        <v>58.983333333333327</v>
      </c>
      <c r="H18">
        <v>60.929456922743057</v>
      </c>
      <c r="I18" t="str">
        <f t="shared" si="0"/>
        <v>DOWN</v>
      </c>
      <c r="J18">
        <v>65.99608324745185</v>
      </c>
      <c r="K18">
        <v>62.93084488235791</v>
      </c>
      <c r="L18" t="str">
        <f t="shared" si="1"/>
        <v>DOWN</v>
      </c>
      <c r="M18" t="str">
        <f t="shared" si="2"/>
        <v>DOWN</v>
      </c>
      <c r="N18">
        <v>10.749265512481436</v>
      </c>
      <c r="O18" t="str">
        <f t="shared" si="3"/>
        <v>DOWN</v>
      </c>
      <c r="P18" t="str">
        <f t="shared" si="4"/>
        <v>DOWN</v>
      </c>
      <c r="Q18">
        <f t="shared" si="5"/>
        <v>0.29999999999999716</v>
      </c>
      <c r="R18">
        <f t="shared" si="6"/>
        <v>3.5499999999999972</v>
      </c>
      <c r="S18">
        <f t="shared" si="7"/>
        <v>8.450704225352039E-2</v>
      </c>
      <c r="T18" t="str">
        <f t="shared" si="8"/>
        <v>DOWN</v>
      </c>
      <c r="U18" t="str">
        <f t="shared" si="9"/>
        <v>DOWN</v>
      </c>
      <c r="V18">
        <v>65.529873532044334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</v>
      </c>
      <c r="D19">
        <v>61.25</v>
      </c>
      <c r="E19">
        <v>57.05</v>
      </c>
      <c r="F19">
        <v>61</v>
      </c>
      <c r="G19">
        <f>_xll.TA_TYPPRICE(D19,E19,F19)</f>
        <v>59.766666666666673</v>
      </c>
      <c r="H19">
        <v>60.348061794704861</v>
      </c>
      <c r="I19" t="str">
        <f t="shared" si="0"/>
        <v>UP</v>
      </c>
      <c r="J19">
        <v>64.941398081351437</v>
      </c>
      <c r="K19">
        <v>61.623990464056149</v>
      </c>
      <c r="L19" t="str">
        <f t="shared" si="1"/>
        <v>DOWN</v>
      </c>
      <c r="M19" t="str">
        <f t="shared" si="2"/>
        <v>No Trend</v>
      </c>
      <c r="N19">
        <v>35.684949313707826</v>
      </c>
      <c r="O19" t="str">
        <f t="shared" si="3"/>
        <v>DOWN</v>
      </c>
      <c r="P19" t="str">
        <f t="shared" si="4"/>
        <v>No Trend + Momentum</v>
      </c>
      <c r="Q19">
        <f t="shared" si="5"/>
        <v>3.9500000000000028</v>
      </c>
      <c r="R19">
        <f t="shared" si="6"/>
        <v>4.2000000000000028</v>
      </c>
      <c r="S19">
        <f t="shared" si="7"/>
        <v>0.94047619047619047</v>
      </c>
      <c r="T19" t="str">
        <f t="shared" si="8"/>
        <v>UP</v>
      </c>
      <c r="U19" t="str">
        <f t="shared" si="9"/>
        <v>No T+M+I</v>
      </c>
      <c r="V19">
        <v>64.832969911729819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</v>
      </c>
      <c r="D20">
        <v>61.75</v>
      </c>
      <c r="E20">
        <v>59.75</v>
      </c>
      <c r="F20">
        <v>60</v>
      </c>
      <c r="G20">
        <f>_xll.TA_TYPPRICE(D20,E20,F20)</f>
        <v>60.5</v>
      </c>
      <c r="H20">
        <v>60.424030897352431</v>
      </c>
      <c r="I20" t="str">
        <f t="shared" si="0"/>
        <v>DOWN</v>
      </c>
      <c r="J20">
        <v>64.232198507717783</v>
      </c>
      <c r="K20">
        <v>61.207548138710337</v>
      </c>
      <c r="L20" t="str">
        <f t="shared" si="1"/>
        <v>DOWN</v>
      </c>
      <c r="M20" t="str">
        <f t="shared" si="2"/>
        <v>DOWN</v>
      </c>
      <c r="N20">
        <v>31.963956950078941</v>
      </c>
      <c r="O20" t="str">
        <f t="shared" si="3"/>
        <v>DOWN</v>
      </c>
      <c r="P20" t="str">
        <f t="shared" si="4"/>
        <v>DOWN</v>
      </c>
      <c r="Q20">
        <f t="shared" si="5"/>
        <v>0.25</v>
      </c>
      <c r="R20">
        <f t="shared" si="6"/>
        <v>2</v>
      </c>
      <c r="S20">
        <f t="shared" si="7"/>
        <v>0.125</v>
      </c>
      <c r="T20" t="str">
        <f t="shared" si="8"/>
        <v>DOWN</v>
      </c>
      <c r="U20" t="str">
        <f t="shared" si="9"/>
        <v>DOWN</v>
      </c>
      <c r="V20">
        <v>64.089436079156002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60.4</v>
      </c>
      <c r="D21">
        <v>60.8</v>
      </c>
      <c r="E21">
        <v>57.95</v>
      </c>
      <c r="F21">
        <v>58</v>
      </c>
      <c r="G21">
        <f>_xll.TA_TYPPRICE(D21,E21,F21)</f>
        <v>58.916666666666664</v>
      </c>
      <c r="H21">
        <v>59.670348782009548</v>
      </c>
      <c r="I21" t="str">
        <f t="shared" si="0"/>
        <v>DOWN</v>
      </c>
      <c r="J21">
        <v>63.469487728224941</v>
      </c>
      <c r="K21">
        <v>60.483648552330266</v>
      </c>
      <c r="L21" t="str">
        <f t="shared" si="1"/>
        <v>DOWN</v>
      </c>
      <c r="M21" t="str">
        <f t="shared" si="2"/>
        <v>DOWN</v>
      </c>
      <c r="N21">
        <v>25.354464079869377</v>
      </c>
      <c r="O21" t="str">
        <f t="shared" si="3"/>
        <v>DOWN</v>
      </c>
      <c r="P21" t="str">
        <f t="shared" si="4"/>
        <v>DOWN</v>
      </c>
      <c r="Q21">
        <f t="shared" si="5"/>
        <v>4.9999999999997158E-2</v>
      </c>
      <c r="R21">
        <f t="shared" si="6"/>
        <v>2.8499999999999943</v>
      </c>
      <c r="S21">
        <f t="shared" si="7"/>
        <v>1.7543859649121845E-2</v>
      </c>
      <c r="T21" t="str">
        <f t="shared" si="8"/>
        <v>DOWN</v>
      </c>
      <c r="U21" t="str">
        <f t="shared" si="9"/>
        <v>DOWN</v>
      </c>
      <c r="V21">
        <v>63.152599759285849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58.5</v>
      </c>
      <c r="D22">
        <v>59.7</v>
      </c>
      <c r="E22">
        <v>57.35</v>
      </c>
      <c r="F22">
        <v>60</v>
      </c>
      <c r="G22">
        <f>_xll.TA_TYPPRICE(D22,E22,F22)</f>
        <v>59.016666666666673</v>
      </c>
      <c r="H22">
        <v>59.34350772433811</v>
      </c>
      <c r="I22" t="str">
        <f t="shared" si="0"/>
        <v>UP</v>
      </c>
      <c r="J22">
        <v>62.6318237886194</v>
      </c>
      <c r="K22">
        <v>59.787282207367987</v>
      </c>
      <c r="L22" t="str">
        <f t="shared" si="1"/>
        <v>No Confirmation</v>
      </c>
      <c r="M22" t="str">
        <f t="shared" si="2"/>
        <v>No Trend</v>
      </c>
      <c r="N22">
        <v>40.685695991300918</v>
      </c>
      <c r="O22" t="str">
        <f t="shared" si="3"/>
        <v>No Momentum</v>
      </c>
      <c r="P22" t="str">
        <f t="shared" si="4"/>
        <v>No Trend + Momentum</v>
      </c>
      <c r="Q22">
        <f t="shared" si="5"/>
        <v>2.6499999999999986</v>
      </c>
      <c r="R22">
        <f t="shared" si="6"/>
        <v>2.3500000000000014</v>
      </c>
      <c r="S22">
        <f t="shared" si="7"/>
        <v>1.1276595744680837</v>
      </c>
      <c r="T22" t="str">
        <f t="shared" si="8"/>
        <v>UP</v>
      </c>
      <c r="U22" t="str">
        <f t="shared" si="9"/>
        <v>No T+M+I</v>
      </c>
      <c r="V22">
        <v>62.667584411703409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59.25</v>
      </c>
      <c r="D23">
        <v>59.7</v>
      </c>
      <c r="E23">
        <v>58.05</v>
      </c>
      <c r="F23">
        <v>59</v>
      </c>
      <c r="G23">
        <f>_xll.TA_TYPPRICE(D23,E23,F23)</f>
        <v>58.916666666666664</v>
      </c>
      <c r="H23">
        <v>59.130087195502384</v>
      </c>
      <c r="I23" t="str">
        <f t="shared" si="0"/>
        <v>DOWN</v>
      </c>
      <c r="J23">
        <v>61.980307391148422</v>
      </c>
      <c r="K23">
        <v>59.401219494619546</v>
      </c>
      <c r="L23" t="str">
        <f t="shared" si="1"/>
        <v>DOWN</v>
      </c>
      <c r="M23" t="str">
        <f t="shared" si="2"/>
        <v>DOWN</v>
      </c>
      <c r="N23">
        <v>36.057149591637007</v>
      </c>
      <c r="O23" t="str">
        <f t="shared" si="3"/>
        <v>DOWN</v>
      </c>
      <c r="P23" t="str">
        <f t="shared" si="4"/>
        <v>DOWN</v>
      </c>
      <c r="Q23">
        <f t="shared" si="5"/>
        <v>0.95000000000000284</v>
      </c>
      <c r="R23">
        <f t="shared" si="6"/>
        <v>1.6500000000000057</v>
      </c>
      <c r="S23">
        <f t="shared" si="7"/>
        <v>0.57575757575757547</v>
      </c>
      <c r="T23" t="str">
        <f t="shared" si="8"/>
        <v>No Indication</v>
      </c>
      <c r="U23" t="str">
        <f t="shared" si="9"/>
        <v>No T+M+I</v>
      </c>
      <c r="V23">
        <v>62.10334065605673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58.2</v>
      </c>
      <c r="D24">
        <v>59.15</v>
      </c>
      <c r="E24">
        <v>57.6</v>
      </c>
      <c r="F24">
        <v>59</v>
      </c>
      <c r="G24">
        <f>_xll.TA_TYPPRICE(D24,E24,F24)</f>
        <v>58.583333333333336</v>
      </c>
      <c r="H24">
        <v>58.856710264417856</v>
      </c>
      <c r="I24" t="str">
        <f t="shared" si="0"/>
        <v>UP</v>
      </c>
      <c r="J24">
        <v>61.351350193115437</v>
      </c>
      <c r="K24">
        <v>59.000948495815202</v>
      </c>
      <c r="L24" t="str">
        <f t="shared" si="1"/>
        <v>DOWN</v>
      </c>
      <c r="M24" t="str">
        <f t="shared" si="2"/>
        <v>No Trend</v>
      </c>
      <c r="N24">
        <v>36.057149591637</v>
      </c>
      <c r="O24" t="str">
        <f t="shared" si="3"/>
        <v>DOWN</v>
      </c>
      <c r="P24" t="str">
        <f t="shared" si="4"/>
        <v>No Trend + Momentum</v>
      </c>
      <c r="Q24">
        <f t="shared" si="5"/>
        <v>1.3999999999999986</v>
      </c>
      <c r="R24">
        <f t="shared" si="6"/>
        <v>1.5499999999999972</v>
      </c>
      <c r="S24">
        <f t="shared" si="7"/>
        <v>0.90322580645161366</v>
      </c>
      <c r="T24" t="str">
        <f t="shared" si="8"/>
        <v>UP</v>
      </c>
      <c r="U24" t="str">
        <f t="shared" si="9"/>
        <v>No T+M+I</v>
      </c>
      <c r="V24">
        <v>61.625903632048001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59.05</v>
      </c>
      <c r="D25">
        <v>60.05</v>
      </c>
      <c r="E25">
        <v>58.15</v>
      </c>
      <c r="F25">
        <v>60</v>
      </c>
      <c r="G25">
        <f>_xll.TA_TYPPRICE(D25,E25,F25)</f>
        <v>59.4</v>
      </c>
      <c r="H25">
        <v>59.128355132208924</v>
      </c>
      <c r="I25" t="str">
        <f t="shared" si="0"/>
        <v>UP</v>
      </c>
      <c r="J25">
        <v>61.062161261312006</v>
      </c>
      <c r="K25">
        <v>58.811848830078489</v>
      </c>
      <c r="L25" t="str">
        <f t="shared" si="1"/>
        <v>No Confirmation</v>
      </c>
      <c r="M25" t="str">
        <f t="shared" si="2"/>
        <v>No Trend</v>
      </c>
      <c r="N25">
        <v>45.707870841196311</v>
      </c>
      <c r="O25" t="str">
        <f t="shared" si="3"/>
        <v>No Momentum</v>
      </c>
      <c r="P25" t="str">
        <f t="shared" si="4"/>
        <v>No Trend + Momentum</v>
      </c>
      <c r="Q25">
        <f t="shared" si="5"/>
        <v>1.8500000000000014</v>
      </c>
      <c r="R25">
        <f t="shared" si="6"/>
        <v>1.8999999999999986</v>
      </c>
      <c r="S25">
        <f t="shared" si="7"/>
        <v>0.97368421052631726</v>
      </c>
      <c r="T25" t="str">
        <f t="shared" si="8"/>
        <v>UP</v>
      </c>
      <c r="U25" t="str">
        <f t="shared" si="9"/>
        <v>No T+M+I</v>
      </c>
      <c r="V25">
        <v>61.375764611732926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59.8</v>
      </c>
      <c r="D26">
        <v>60.1</v>
      </c>
      <c r="E26">
        <v>59.15</v>
      </c>
      <c r="F26">
        <v>59</v>
      </c>
      <c r="G26">
        <f>_xll.TA_TYPPRICE(D26,E26,F26)</f>
        <v>59.416666666666664</v>
      </c>
      <c r="H26">
        <v>59.27251089943779</v>
      </c>
      <c r="I26" t="str">
        <f t="shared" si="0"/>
        <v>DOWN</v>
      </c>
      <c r="J26">
        <v>60.848347647687113</v>
      </c>
      <c r="K26">
        <v>58.886993534505493</v>
      </c>
      <c r="L26" t="str">
        <f t="shared" si="1"/>
        <v>No Confirmation</v>
      </c>
      <c r="M26" t="str">
        <f t="shared" si="2"/>
        <v>No Trend</v>
      </c>
      <c r="N26">
        <v>38.453304457441071</v>
      </c>
      <c r="O26" t="str">
        <f t="shared" si="3"/>
        <v>DOWN</v>
      </c>
      <c r="P26" t="str">
        <f t="shared" si="4"/>
        <v>No Trend + Momentum</v>
      </c>
      <c r="Q26">
        <f t="shared" si="5"/>
        <v>-0.14999999999999858</v>
      </c>
      <c r="R26">
        <f t="shared" si="6"/>
        <v>0.95000000000000284</v>
      </c>
      <c r="S26">
        <f t="shared" si="7"/>
        <v>-0.15789473684210328</v>
      </c>
      <c r="T26" t="str">
        <f t="shared" si="8"/>
        <v>DOWN</v>
      </c>
      <c r="U26" t="str">
        <f t="shared" si="9"/>
        <v>No T+M+I</v>
      </c>
      <c r="V26">
        <v>61.010262363774011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59.2</v>
      </c>
      <c r="D27">
        <v>59.8</v>
      </c>
      <c r="E27">
        <v>58.35</v>
      </c>
      <c r="F27">
        <v>59</v>
      </c>
      <c r="G27">
        <f>_xll.TA_TYPPRICE(D27,E27,F27)</f>
        <v>59.050000000000004</v>
      </c>
      <c r="H27">
        <v>59.161255449718894</v>
      </c>
      <c r="I27" t="str">
        <f t="shared" si="0"/>
        <v>DOWN</v>
      </c>
      <c r="J27">
        <v>60.615381503756645</v>
      </c>
      <c r="K27">
        <v>58.76766163794872</v>
      </c>
      <c r="L27" t="str">
        <f t="shared" si="1"/>
        <v>No Confirmation</v>
      </c>
      <c r="M27" t="str">
        <f t="shared" si="2"/>
        <v>No Trend</v>
      </c>
      <c r="N27">
        <v>38.453304457441071</v>
      </c>
      <c r="O27" t="str">
        <f t="shared" si="3"/>
        <v>DOWN</v>
      </c>
      <c r="P27" t="str">
        <f t="shared" si="4"/>
        <v>No Trend + Momentum</v>
      </c>
      <c r="Q27">
        <f t="shared" si="5"/>
        <v>0.64999999999999858</v>
      </c>
      <c r="R27">
        <f t="shared" si="6"/>
        <v>1.4499999999999957</v>
      </c>
      <c r="S27">
        <f t="shared" si="7"/>
        <v>0.44827586206896586</v>
      </c>
      <c r="T27" t="str">
        <f t="shared" si="8"/>
        <v>No Indication</v>
      </c>
      <c r="U27" t="str">
        <f t="shared" si="9"/>
        <v>No T+M+I</v>
      </c>
      <c r="V27">
        <v>60.700991230885698</v>
      </c>
      <c r="W27">
        <v>65.15384615384616</v>
      </c>
      <c r="X27">
        <f t="shared" si="10"/>
        <v>-4.4528549229604621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58.75</v>
      </c>
      <c r="D28">
        <v>59.45</v>
      </c>
      <c r="E28">
        <v>58.35</v>
      </c>
      <c r="F28">
        <v>59</v>
      </c>
      <c r="G28">
        <f>_xll.TA_TYPPRICE(D28,E28,F28)</f>
        <v>58.933333333333337</v>
      </c>
      <c r="H28">
        <v>59.047294391526115</v>
      </c>
      <c r="I28" t="str">
        <f t="shared" si="0"/>
        <v>DOWN</v>
      </c>
      <c r="J28">
        <v>60.356407836255165</v>
      </c>
      <c r="K28">
        <v>58.674847940626783</v>
      </c>
      <c r="L28" t="str">
        <f t="shared" si="1"/>
        <v>No Confirmation</v>
      </c>
      <c r="M28" t="str">
        <f t="shared" si="2"/>
        <v>No Trend</v>
      </c>
      <c r="N28">
        <v>38.453304457441071</v>
      </c>
      <c r="O28" t="str">
        <f t="shared" si="3"/>
        <v>DOWN</v>
      </c>
      <c r="P28" t="str">
        <f t="shared" si="4"/>
        <v>No Trend + Momentum</v>
      </c>
      <c r="Q28">
        <f t="shared" si="5"/>
        <v>0.64999999999999858</v>
      </c>
      <c r="R28">
        <f t="shared" si="6"/>
        <v>1.1000000000000014</v>
      </c>
      <c r="S28">
        <f t="shared" si="7"/>
        <v>0.59090909090908883</v>
      </c>
      <c r="T28" t="str">
        <f t="shared" si="8"/>
        <v>No Indication</v>
      </c>
      <c r="U28" t="str">
        <f t="shared" si="9"/>
        <v>No T+M+I</v>
      </c>
      <c r="V28">
        <v>60.439300272287902</v>
      </c>
      <c r="W28">
        <v>64.698005698005701</v>
      </c>
      <c r="X28">
        <f t="shared" si="10"/>
        <v>-4.2587054257177996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59.3</v>
      </c>
      <c r="D29">
        <v>59.5</v>
      </c>
      <c r="E29">
        <v>58.4</v>
      </c>
      <c r="F29">
        <v>59</v>
      </c>
      <c r="G29">
        <f>_xll.TA_TYPPRICE(D29,E29,F29)</f>
        <v>58.966666666666669</v>
      </c>
      <c r="H29">
        <v>59.006980529096396</v>
      </c>
      <c r="I29" t="str">
        <f t="shared" si="0"/>
        <v>DOWN</v>
      </c>
      <c r="J29">
        <v>60.166094983754014</v>
      </c>
      <c r="K29">
        <v>58.6137706204875</v>
      </c>
      <c r="L29" t="str">
        <f t="shared" si="1"/>
        <v>No Confirmation</v>
      </c>
      <c r="M29" t="str">
        <f t="shared" si="2"/>
        <v>No Trend</v>
      </c>
      <c r="N29">
        <v>38.453304457441071</v>
      </c>
      <c r="O29" t="str">
        <f t="shared" si="3"/>
        <v>DOWN</v>
      </c>
      <c r="P29" t="str">
        <f t="shared" si="4"/>
        <v>No Trend + Momentum</v>
      </c>
      <c r="Q29">
        <f t="shared" si="5"/>
        <v>0.60000000000000142</v>
      </c>
      <c r="R29">
        <f t="shared" si="6"/>
        <v>1.1000000000000014</v>
      </c>
      <c r="S29">
        <f t="shared" si="7"/>
        <v>0.54545454545454608</v>
      </c>
      <c r="T29" t="str">
        <f t="shared" si="8"/>
        <v>No Indication</v>
      </c>
      <c r="U29" t="str">
        <f t="shared" si="9"/>
        <v>No T+M+I</v>
      </c>
      <c r="V29">
        <v>60.217869461166686</v>
      </c>
      <c r="W29">
        <v>64.275931201857134</v>
      </c>
      <c r="X29">
        <f t="shared" si="10"/>
        <v>-4.058061740690448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58.2</v>
      </c>
      <c r="D30">
        <v>59.1</v>
      </c>
      <c r="E30">
        <v>58</v>
      </c>
      <c r="F30">
        <v>59</v>
      </c>
      <c r="G30">
        <f>_xll.TA_TYPPRICE(D30,E30,F30)</f>
        <v>58.699999999999996</v>
      </c>
      <c r="H30">
        <v>58.853490264548199</v>
      </c>
      <c r="I30" t="str">
        <f t="shared" si="0"/>
        <v>UP</v>
      </c>
      <c r="J30">
        <v>59.929184987364231</v>
      </c>
      <c r="K30">
        <v>58.477377149268058</v>
      </c>
      <c r="L30" t="str">
        <f t="shared" si="1"/>
        <v>No Confirmation</v>
      </c>
      <c r="M30" t="str">
        <f t="shared" si="2"/>
        <v>No Trend</v>
      </c>
      <c r="N30">
        <v>38.453304457441071</v>
      </c>
      <c r="O30" t="str">
        <f t="shared" si="3"/>
        <v>DOWN</v>
      </c>
      <c r="P30" t="str">
        <f t="shared" si="4"/>
        <v>No Trend + Momentum</v>
      </c>
      <c r="Q30">
        <f t="shared" si="5"/>
        <v>1</v>
      </c>
      <c r="R30">
        <f t="shared" si="6"/>
        <v>1.1000000000000014</v>
      </c>
      <c r="S30">
        <f t="shared" si="7"/>
        <v>0.90909090909090795</v>
      </c>
      <c r="T30" t="str">
        <f t="shared" si="8"/>
        <v>UP</v>
      </c>
      <c r="U30" t="str">
        <f t="shared" si="9"/>
        <v>No T+M+I</v>
      </c>
      <c r="V30">
        <v>60.030504928679505</v>
      </c>
      <c r="W30">
        <v>63.885121483201047</v>
      </c>
      <c r="X30">
        <f t="shared" si="10"/>
        <v>-3.8546165545215416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58.75</v>
      </c>
      <c r="D31">
        <v>59.45</v>
      </c>
      <c r="E31">
        <v>57.95</v>
      </c>
      <c r="F31">
        <v>58</v>
      </c>
      <c r="G31">
        <f>_xll.TA_TYPPRICE(D31,E31,F31)</f>
        <v>58.466666666666669</v>
      </c>
      <c r="H31">
        <v>58.660078465607434</v>
      </c>
      <c r="I31" t="str">
        <f t="shared" si="0"/>
        <v>DOWN</v>
      </c>
      <c r="J31">
        <v>59.822699434616624</v>
      </c>
      <c r="K31">
        <v>58.36018222720849</v>
      </c>
      <c r="L31" t="str">
        <f t="shared" si="1"/>
        <v>DOWN</v>
      </c>
      <c r="M31" t="str">
        <f t="shared" si="2"/>
        <v>DOWN</v>
      </c>
      <c r="N31">
        <v>25.90560180797825</v>
      </c>
      <c r="O31" t="str">
        <f t="shared" si="3"/>
        <v>DOWN</v>
      </c>
      <c r="P31" t="str">
        <f t="shared" si="4"/>
        <v>DOWN</v>
      </c>
      <c r="Q31">
        <f t="shared" si="5"/>
        <v>4.9999999999997158E-2</v>
      </c>
      <c r="R31">
        <f t="shared" si="6"/>
        <v>1.5</v>
      </c>
      <c r="S31">
        <f t="shared" si="7"/>
        <v>3.3333333333331439E-2</v>
      </c>
      <c r="T31" t="str">
        <f t="shared" si="8"/>
        <v>DOWN</v>
      </c>
      <c r="U31" t="str">
        <f t="shared" si="9"/>
        <v>DOWN</v>
      </c>
      <c r="V31">
        <v>59.718119555036502</v>
      </c>
      <c r="W31">
        <v>63.449186558519486</v>
      </c>
      <c r="X31">
        <f t="shared" si="10"/>
        <v>-3.731067003482984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58.1</v>
      </c>
      <c r="D32">
        <v>58.85</v>
      </c>
      <c r="E32">
        <v>58</v>
      </c>
      <c r="F32">
        <v>58</v>
      </c>
      <c r="G32">
        <f>_xll.TA_TYPPRICE(D32,E32,F32)</f>
        <v>58.283333333333331</v>
      </c>
      <c r="H32">
        <v>58.471705899470379</v>
      </c>
      <c r="I32" t="str">
        <f t="shared" si="0"/>
        <v>DOWN</v>
      </c>
      <c r="J32">
        <v>59.606544004701817</v>
      </c>
      <c r="K32">
        <v>58.280141732273272</v>
      </c>
      <c r="L32" t="str">
        <f t="shared" si="1"/>
        <v>DOWN</v>
      </c>
      <c r="M32" t="str">
        <f t="shared" si="2"/>
        <v>DOWN</v>
      </c>
      <c r="N32">
        <v>25.90560180797825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0.85000000000000142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59.453793469646271</v>
      </c>
      <c r="W32">
        <v>63.045543109740265</v>
      </c>
      <c r="X32">
        <f t="shared" si="10"/>
        <v>-3.5917496400939939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58.3</v>
      </c>
      <c r="D33">
        <v>61.1</v>
      </c>
      <c r="E33">
        <v>57.55</v>
      </c>
      <c r="F33">
        <v>61</v>
      </c>
      <c r="G33">
        <f>_xll.TA_TYPPRICE(D33,E33,F33)</f>
        <v>59.883333333333333</v>
      </c>
      <c r="H33">
        <v>59.177519616401852</v>
      </c>
      <c r="I33" t="str">
        <f t="shared" si="0"/>
        <v>UP</v>
      </c>
      <c r="J33">
        <v>59.938423114768078</v>
      </c>
      <c r="K33">
        <v>58.117888013990324</v>
      </c>
      <c r="L33" t="str">
        <f t="shared" si="1"/>
        <v>UP</v>
      </c>
      <c r="M33" t="str">
        <f t="shared" si="2"/>
        <v>UP</v>
      </c>
      <c r="N33">
        <v>70.708799201023041</v>
      </c>
      <c r="O33" t="str">
        <f t="shared" si="3"/>
        <v>UP</v>
      </c>
      <c r="P33" t="str">
        <f t="shared" si="4"/>
        <v>UP</v>
      </c>
      <c r="Q33">
        <f t="shared" si="5"/>
        <v>3.4500000000000028</v>
      </c>
      <c r="R33">
        <f t="shared" si="6"/>
        <v>3.5500000000000043</v>
      </c>
      <c r="S33">
        <f t="shared" si="7"/>
        <v>0.97183098591549255</v>
      </c>
      <c r="T33" t="str">
        <f t="shared" si="8"/>
        <v>UP</v>
      </c>
      <c r="U33" t="str">
        <f t="shared" si="9"/>
        <v>UP</v>
      </c>
      <c r="V33">
        <v>59.691671397393002</v>
      </c>
      <c r="W33">
        <v>62.89402139790765</v>
      </c>
      <c r="X33">
        <f t="shared" si="10"/>
        <v>-3.2023500005146488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60.95</v>
      </c>
      <c r="D34">
        <v>61.2</v>
      </c>
      <c r="E34">
        <v>59.9</v>
      </c>
      <c r="F34">
        <v>60</v>
      </c>
      <c r="G34">
        <f>_xll.TA_TYPPRICE(D34,E34,F34)</f>
        <v>60.366666666666667</v>
      </c>
      <c r="H34">
        <v>59.772093141534256</v>
      </c>
      <c r="I34" t="str">
        <f t="shared" si="0"/>
        <v>UP</v>
      </c>
      <c r="J34">
        <v>60.218773533708507</v>
      </c>
      <c r="K34">
        <v>58.513912899770254</v>
      </c>
      <c r="L34" t="str">
        <f t="shared" si="1"/>
        <v>No Confirmation</v>
      </c>
      <c r="M34" t="str">
        <f t="shared" si="2"/>
        <v>No Trend</v>
      </c>
      <c r="N34">
        <v>56.478983803160844</v>
      </c>
      <c r="O34" t="str">
        <f t="shared" si="3"/>
        <v>No Momentum</v>
      </c>
      <c r="P34" t="str">
        <f t="shared" si="4"/>
        <v>No Trend + Momentum</v>
      </c>
      <c r="Q34">
        <f t="shared" si="5"/>
        <v>0.10000000000000142</v>
      </c>
      <c r="R34">
        <f t="shared" si="6"/>
        <v>1.3000000000000043</v>
      </c>
      <c r="S34">
        <f t="shared" si="7"/>
        <v>7.692307692307776E-2</v>
      </c>
      <c r="T34" t="str">
        <f t="shared" si="8"/>
        <v>DOWN</v>
      </c>
      <c r="U34" t="str">
        <f t="shared" si="9"/>
        <v>No T+M+I</v>
      </c>
      <c r="V34">
        <v>59.739106567024848</v>
      </c>
      <c r="W34">
        <v>62.679649442507085</v>
      </c>
      <c r="X34">
        <f t="shared" si="10"/>
        <v>-2.9405428754822367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60.4</v>
      </c>
      <c r="D35">
        <v>60.6</v>
      </c>
      <c r="E35">
        <v>59.6</v>
      </c>
      <c r="F35">
        <v>60</v>
      </c>
      <c r="G35">
        <f>_xll.TA_TYPPRICE(D35,E35,F35)</f>
        <v>60.066666666666663</v>
      </c>
      <c r="H35">
        <v>59.91937990410046</v>
      </c>
      <c r="I35" t="str">
        <f t="shared" si="0"/>
        <v>UP</v>
      </c>
      <c r="J35">
        <v>60.303490526217729</v>
      </c>
      <c r="K35">
        <v>58.755265588710195</v>
      </c>
      <c r="L35" t="str">
        <f t="shared" si="1"/>
        <v>No Confirmation</v>
      </c>
      <c r="M35" t="str">
        <f t="shared" si="2"/>
        <v>No Trend</v>
      </c>
      <c r="N35">
        <v>56.47898380316083</v>
      </c>
      <c r="O35" t="str">
        <f t="shared" si="3"/>
        <v>No Momentum</v>
      </c>
      <c r="P35" t="str">
        <f t="shared" si="4"/>
        <v>No Trend + Momentum</v>
      </c>
      <c r="Q35">
        <f t="shared" si="5"/>
        <v>0.39999999999999858</v>
      </c>
      <c r="R35">
        <f t="shared" si="6"/>
        <v>1</v>
      </c>
      <c r="S35">
        <f t="shared" si="7"/>
        <v>0.39999999999999858</v>
      </c>
      <c r="T35" t="str">
        <f t="shared" si="8"/>
        <v>No Indication</v>
      </c>
      <c r="U35" t="str">
        <f t="shared" si="9"/>
        <v>No T+M+I</v>
      </c>
      <c r="V35">
        <v>59.779244018251795</v>
      </c>
      <c r="W35">
        <v>62.481156891210262</v>
      </c>
      <c r="X35">
        <f t="shared" si="10"/>
        <v>-2.7019128729584665</v>
      </c>
      <c r="Y35">
        <v>-3.6435401151580646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</v>
      </c>
      <c r="D36">
        <v>60.35</v>
      </c>
      <c r="E36">
        <v>58.9</v>
      </c>
      <c r="F36">
        <v>59</v>
      </c>
      <c r="G36">
        <f>_xll.TA_TYPPRICE(D36,E36,F36)</f>
        <v>59.416666666666664</v>
      </c>
      <c r="H36">
        <v>59.668023285383562</v>
      </c>
      <c r="I36" t="str">
        <f t="shared" si="0"/>
        <v>DOWN</v>
      </c>
      <c r="J36">
        <v>60.313825964836013</v>
      </c>
      <c r="K36">
        <v>58.787428791219043</v>
      </c>
      <c r="L36" t="str">
        <f t="shared" si="1"/>
        <v>No Confirmation</v>
      </c>
      <c r="M36" t="str">
        <f t="shared" si="2"/>
        <v>No Trend</v>
      </c>
      <c r="N36">
        <v>42.967905420109062</v>
      </c>
      <c r="O36" t="str">
        <f t="shared" si="3"/>
        <v>No Momentum</v>
      </c>
      <c r="P36" t="str">
        <f t="shared" si="4"/>
        <v>No Trend + Momentum</v>
      </c>
      <c r="Q36">
        <f t="shared" si="5"/>
        <v>0.10000000000000142</v>
      </c>
      <c r="R36">
        <f t="shared" si="6"/>
        <v>1.4500000000000028</v>
      </c>
      <c r="S36">
        <f t="shared" si="7"/>
        <v>6.8965517241380156E-2</v>
      </c>
      <c r="T36" t="str">
        <f t="shared" si="8"/>
        <v>DOWN</v>
      </c>
      <c r="U36" t="str">
        <f t="shared" si="9"/>
        <v>No T+M+I</v>
      </c>
      <c r="V36">
        <v>59.659360323136134</v>
      </c>
      <c r="W36">
        <v>62.223293417787282</v>
      </c>
      <c r="X36">
        <f t="shared" si="10"/>
        <v>-2.5639330946511478</v>
      </c>
      <c r="Y36">
        <v>-3.4276187110566814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59.1</v>
      </c>
      <c r="D37">
        <v>59.25</v>
      </c>
      <c r="E37">
        <v>58.4</v>
      </c>
      <c r="F37">
        <v>59</v>
      </c>
      <c r="G37">
        <f>_xll.TA_TYPPRICE(D37,E37,F37)</f>
        <v>58.883333333333333</v>
      </c>
      <c r="H37">
        <v>59.275678309358447</v>
      </c>
      <c r="I37" t="str">
        <f t="shared" si="0"/>
        <v>DOWN</v>
      </c>
      <c r="J37">
        <v>60.077420194872452</v>
      </c>
      <c r="K37">
        <v>58.701333504281479</v>
      </c>
      <c r="L37" t="str">
        <f t="shared" si="1"/>
        <v>No Confirmation</v>
      </c>
      <c r="M37" t="str">
        <f t="shared" si="2"/>
        <v>No Trend</v>
      </c>
      <c r="N37">
        <v>42.967905420109062</v>
      </c>
      <c r="O37" t="str">
        <f t="shared" si="3"/>
        <v>No Momentum</v>
      </c>
      <c r="P37" t="str">
        <f t="shared" si="4"/>
        <v>No Trend + Momentum</v>
      </c>
      <c r="Q37">
        <f t="shared" si="5"/>
        <v>0.60000000000000142</v>
      </c>
      <c r="R37">
        <f t="shared" si="6"/>
        <v>0.85000000000000142</v>
      </c>
      <c r="S37">
        <f t="shared" si="7"/>
        <v>0.70588235294117696</v>
      </c>
      <c r="T37" t="str">
        <f t="shared" si="8"/>
        <v>No Indication</v>
      </c>
      <c r="U37" t="str">
        <f t="shared" si="9"/>
        <v>No T+M+I</v>
      </c>
      <c r="V37">
        <v>59.55792027342288</v>
      </c>
      <c r="W37">
        <v>61.984530942395629</v>
      </c>
      <c r="X37">
        <f t="shared" si="10"/>
        <v>-2.4266106689727494</v>
      </c>
      <c r="Y37">
        <v>-3.2274171026398948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58.4</v>
      </c>
      <c r="D38">
        <v>59.05</v>
      </c>
      <c r="E38">
        <v>58.2</v>
      </c>
      <c r="F38">
        <v>58</v>
      </c>
      <c r="G38">
        <f>_xll.TA_TYPPRICE(D38,E38,F38)</f>
        <v>58.416666666666664</v>
      </c>
      <c r="H38">
        <v>58.846172488012556</v>
      </c>
      <c r="I38" t="str">
        <f t="shared" si="0"/>
        <v>DOWN</v>
      </c>
      <c r="J38">
        <v>59.849104596011905</v>
      </c>
      <c r="K38">
        <v>58.589926058885595</v>
      </c>
      <c r="L38" t="str">
        <f t="shared" si="1"/>
        <v>DOWN</v>
      </c>
      <c r="M38" t="str">
        <f t="shared" si="2"/>
        <v>DOWN</v>
      </c>
      <c r="N38">
        <v>31.276997874403691</v>
      </c>
      <c r="O38" t="str">
        <f t="shared" si="3"/>
        <v>DOWN</v>
      </c>
      <c r="P38" t="str">
        <f t="shared" si="4"/>
        <v>DOWN</v>
      </c>
      <c r="Q38">
        <f t="shared" si="5"/>
        <v>-0.20000000000000284</v>
      </c>
      <c r="R38">
        <f t="shared" si="6"/>
        <v>0.84999999999999432</v>
      </c>
      <c r="S38">
        <f t="shared" si="7"/>
        <v>-0.23529411764706373</v>
      </c>
      <c r="T38" t="str">
        <f t="shared" si="8"/>
        <v>DOWN</v>
      </c>
      <c r="U38" t="str">
        <f t="shared" si="9"/>
        <v>DOWN</v>
      </c>
      <c r="V38">
        <v>59.318240231357819</v>
      </c>
      <c r="W38">
        <v>61.689380502218178</v>
      </c>
      <c r="X38">
        <f t="shared" si="10"/>
        <v>-2.3711402708603586</v>
      </c>
      <c r="Y38">
        <v>-3.0561617362839875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58.6</v>
      </c>
      <c r="D39">
        <v>59</v>
      </c>
      <c r="E39">
        <v>58.05</v>
      </c>
      <c r="F39">
        <v>58</v>
      </c>
      <c r="G39">
        <f>_xll.TA_TYPPRICE(D39,E39,F39)</f>
        <v>58.35</v>
      </c>
      <c r="H39">
        <v>58.598086244006282</v>
      </c>
      <c r="I39" t="str">
        <f t="shared" si="0"/>
        <v>DOWN</v>
      </c>
      <c r="J39">
        <v>59.660414685787039</v>
      </c>
      <c r="K39">
        <v>58.46994249024435</v>
      </c>
      <c r="L39" t="str">
        <f t="shared" si="1"/>
        <v>DOWN</v>
      </c>
      <c r="M39" t="str">
        <f t="shared" si="2"/>
        <v>DOWN</v>
      </c>
      <c r="N39">
        <v>31.276997874403694</v>
      </c>
      <c r="O39" t="str">
        <f t="shared" si="3"/>
        <v>DOWN</v>
      </c>
      <c r="P39" t="str">
        <f t="shared" si="4"/>
        <v>DOWN</v>
      </c>
      <c r="Q39">
        <f t="shared" si="5"/>
        <v>-4.9999999999997158E-2</v>
      </c>
      <c r="R39">
        <f t="shared" si="6"/>
        <v>0.95000000000000284</v>
      </c>
      <c r="S39">
        <f t="shared" si="7"/>
        <v>-5.2631578947365275E-2</v>
      </c>
      <c r="T39" t="str">
        <f t="shared" si="8"/>
        <v>DOWN</v>
      </c>
      <c r="U39" t="str">
        <f t="shared" si="9"/>
        <v>DOWN</v>
      </c>
      <c r="V39">
        <v>59.115434041918157</v>
      </c>
      <c r="W39">
        <v>61.416093057609423</v>
      </c>
      <c r="X39">
        <f t="shared" si="10"/>
        <v>-2.3006590156912665</v>
      </c>
      <c r="Y39">
        <v>-2.9050611921654435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58.4</v>
      </c>
      <c r="D40">
        <v>58.4</v>
      </c>
      <c r="E40">
        <v>55.2</v>
      </c>
      <c r="F40">
        <v>56</v>
      </c>
      <c r="G40">
        <f>_xll.TA_TYPPRICE(D40,E40,F40)</f>
        <v>56.533333333333331</v>
      </c>
      <c r="H40">
        <v>57.565709788669807</v>
      </c>
      <c r="I40" t="str">
        <f t="shared" si="0"/>
        <v>DOWN</v>
      </c>
      <c r="J40">
        <v>59.380322533389922</v>
      </c>
      <c r="K40">
        <v>57.743288603523382</v>
      </c>
      <c r="L40" t="str">
        <f t="shared" si="1"/>
        <v>DOWN</v>
      </c>
      <c r="M40" t="str">
        <f t="shared" si="2"/>
        <v>DOWN</v>
      </c>
      <c r="N40">
        <v>16.904068201674171</v>
      </c>
      <c r="O40" t="str">
        <f t="shared" si="3"/>
        <v>DOWN</v>
      </c>
      <c r="P40" t="str">
        <f t="shared" si="4"/>
        <v>DOWN</v>
      </c>
      <c r="Q40">
        <f t="shared" si="5"/>
        <v>0.79999999999999716</v>
      </c>
      <c r="R40">
        <f t="shared" si="6"/>
        <v>3.1999999999999957</v>
      </c>
      <c r="S40">
        <f t="shared" si="7"/>
        <v>0.24999999999999944</v>
      </c>
      <c r="T40" t="str">
        <f t="shared" si="8"/>
        <v>No Indication</v>
      </c>
      <c r="U40" t="str">
        <f t="shared" si="9"/>
        <v>No T+M+I</v>
      </c>
      <c r="V40">
        <v>58.636136497007669</v>
      </c>
      <c r="W40">
        <v>61.014900979267985</v>
      </c>
      <c r="X40">
        <f t="shared" si="10"/>
        <v>-2.3787644822603156</v>
      </c>
      <c r="Y40">
        <v>-2.799801850184418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55.55</v>
      </c>
      <c r="D41">
        <v>55.55</v>
      </c>
      <c r="E41">
        <v>52.65</v>
      </c>
      <c r="F41">
        <v>53</v>
      </c>
      <c r="G41">
        <f>_xll.TA_TYPPRICE(D41,E41,F41)</f>
        <v>53.733333333333327</v>
      </c>
      <c r="H41">
        <v>55.649521561001563</v>
      </c>
      <c r="I41" t="str">
        <f t="shared" si="0"/>
        <v>DOWN</v>
      </c>
      <c r="J41">
        <v>58.529139748192158</v>
      </c>
      <c r="K41">
        <v>56.611446691629297</v>
      </c>
      <c r="L41" t="str">
        <f t="shared" si="1"/>
        <v>DOWN</v>
      </c>
      <c r="M41" t="str">
        <f t="shared" si="2"/>
        <v>DOWN</v>
      </c>
      <c r="N41">
        <v>9.080244508910166</v>
      </c>
      <c r="O41" t="str">
        <f t="shared" si="3"/>
        <v>DOWN</v>
      </c>
      <c r="P41" t="str">
        <f t="shared" si="4"/>
        <v>DOWN</v>
      </c>
      <c r="Q41">
        <f t="shared" si="5"/>
        <v>0.35000000000000142</v>
      </c>
      <c r="R41">
        <f t="shared" si="6"/>
        <v>2.8999999999999986</v>
      </c>
      <c r="S41">
        <f t="shared" si="7"/>
        <v>0.12068965517241434</v>
      </c>
      <c r="T41" t="str">
        <f t="shared" si="8"/>
        <v>DOWN</v>
      </c>
      <c r="U41" t="str">
        <f t="shared" si="9"/>
        <v>DOWN</v>
      </c>
      <c r="V41">
        <v>57.769038574391104</v>
      </c>
      <c r="W41">
        <v>60.421204610433321</v>
      </c>
      <c r="X41">
        <f t="shared" si="10"/>
        <v>-2.6521660360422175</v>
      </c>
      <c r="Y41">
        <v>-2.770274687355978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52.6</v>
      </c>
      <c r="D42">
        <v>54.25</v>
      </c>
      <c r="E42">
        <v>52.4</v>
      </c>
      <c r="F42">
        <v>54</v>
      </c>
      <c r="G42">
        <f>_xll.TA_TYPPRICE(D42,E42,F42)</f>
        <v>53.550000000000004</v>
      </c>
      <c r="H42">
        <v>54.599760780500787</v>
      </c>
      <c r="I42" t="str">
        <f t="shared" si="0"/>
        <v>DOWN</v>
      </c>
      <c r="J42">
        <v>57.578219804149455</v>
      </c>
      <c r="K42">
        <v>55.675569649045009</v>
      </c>
      <c r="L42" t="str">
        <f t="shared" si="1"/>
        <v>DOWN</v>
      </c>
      <c r="M42" t="str">
        <f t="shared" si="2"/>
        <v>DOWN</v>
      </c>
      <c r="N42">
        <v>23.779302291363003</v>
      </c>
      <c r="O42" t="str">
        <f t="shared" si="3"/>
        <v>DOWN</v>
      </c>
      <c r="P42" t="str">
        <f t="shared" si="4"/>
        <v>DOWN</v>
      </c>
      <c r="Q42">
        <f t="shared" si="5"/>
        <v>1.6000000000000014</v>
      </c>
      <c r="R42">
        <f t="shared" si="6"/>
        <v>1.8500000000000014</v>
      </c>
      <c r="S42">
        <f t="shared" si="7"/>
        <v>0.86486486486486502</v>
      </c>
      <c r="T42" t="str">
        <f t="shared" si="8"/>
        <v>UP</v>
      </c>
      <c r="U42" t="str">
        <f t="shared" si="9"/>
        <v>No T+M+I</v>
      </c>
      <c r="V42">
        <v>57.189186486023239</v>
      </c>
      <c r="W42">
        <v>59.945559824475296</v>
      </c>
      <c r="X42">
        <f t="shared" si="10"/>
        <v>-2.7563733384520575</v>
      </c>
      <c r="Y42">
        <v>-2.7674944175751941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54.7</v>
      </c>
      <c r="D43">
        <v>54.8</v>
      </c>
      <c r="E43">
        <v>53.65</v>
      </c>
      <c r="F43">
        <v>54</v>
      </c>
      <c r="G43">
        <f>_xll.TA_TYPPRICE(D43,E43,F43)</f>
        <v>54.15</v>
      </c>
      <c r="H43">
        <v>54.374880390250397</v>
      </c>
      <c r="I43" t="str">
        <f t="shared" si="0"/>
        <v>DOWN</v>
      </c>
      <c r="J43">
        <v>56.960837625449578</v>
      </c>
      <c r="K43">
        <v>55.225443060368342</v>
      </c>
      <c r="L43" t="str">
        <f t="shared" si="1"/>
        <v>DOWN</v>
      </c>
      <c r="M43" t="str">
        <f t="shared" si="2"/>
        <v>DOWN</v>
      </c>
      <c r="N43">
        <v>23.779302291363003</v>
      </c>
      <c r="O43" t="str">
        <f t="shared" si="3"/>
        <v>DOWN</v>
      </c>
      <c r="P43" t="str">
        <f t="shared" si="4"/>
        <v>DOWN</v>
      </c>
      <c r="Q43">
        <f t="shared" si="5"/>
        <v>0.35000000000000142</v>
      </c>
      <c r="R43">
        <f t="shared" si="6"/>
        <v>1.1499999999999986</v>
      </c>
      <c r="S43">
        <f t="shared" si="7"/>
        <v>0.30434782608695815</v>
      </c>
      <c r="T43" t="str">
        <f t="shared" si="8"/>
        <v>No Indication</v>
      </c>
      <c r="U43" t="str">
        <f t="shared" si="9"/>
        <v>No T+M+I</v>
      </c>
      <c r="V43">
        <v>56.698542411250436</v>
      </c>
      <c r="W43">
        <v>59.505147985625271</v>
      </c>
      <c r="X43">
        <f t="shared" si="10"/>
        <v>-2.806605574374835</v>
      </c>
      <c r="Y43">
        <v>-2.7753166489351222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53.1</v>
      </c>
      <c r="D44">
        <v>54.7</v>
      </c>
      <c r="E44">
        <v>53.1</v>
      </c>
      <c r="F44">
        <v>55</v>
      </c>
      <c r="G44">
        <f>_xll.TA_TYPPRICE(D44,E44,F44)</f>
        <v>54.266666666666673</v>
      </c>
      <c r="H44">
        <v>54.320773528458531</v>
      </c>
      <c r="I44" t="str">
        <f t="shared" si="0"/>
        <v>UP</v>
      </c>
      <c r="J44">
        <v>56.458429264238561</v>
      </c>
      <c r="K44">
        <v>54.753122380286491</v>
      </c>
      <c r="L44" t="str">
        <f t="shared" si="1"/>
        <v>No Confirmation</v>
      </c>
      <c r="M44" t="str">
        <f t="shared" si="2"/>
        <v>No Trend</v>
      </c>
      <c r="N44">
        <v>39.150516088828134</v>
      </c>
      <c r="O44" t="str">
        <f t="shared" si="3"/>
        <v>DOWN</v>
      </c>
      <c r="P44" t="str">
        <f t="shared" si="4"/>
        <v>No Trend + Momentum</v>
      </c>
      <c r="Q44">
        <f t="shared" si="5"/>
        <v>1.8999999999999986</v>
      </c>
      <c r="R44">
        <f t="shared" si="6"/>
        <v>1.6000000000000014</v>
      </c>
      <c r="S44">
        <f t="shared" si="7"/>
        <v>1.187499999999998</v>
      </c>
      <c r="T44" t="str">
        <f t="shared" si="8"/>
        <v>UP</v>
      </c>
      <c r="U44" t="str">
        <f t="shared" si="9"/>
        <v>No T+M+I</v>
      </c>
      <c r="V44">
        <v>56.437228194134981</v>
      </c>
      <c r="W44">
        <v>59.171433320023397</v>
      </c>
      <c r="X44">
        <f t="shared" si="10"/>
        <v>-2.7342051258884155</v>
      </c>
      <c r="Y44">
        <v>-2.7670943443257809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54.6</v>
      </c>
      <c r="D45">
        <v>54.95</v>
      </c>
      <c r="E45">
        <v>54.25</v>
      </c>
      <c r="F45">
        <v>55</v>
      </c>
      <c r="G45">
        <f>_xll.TA_TYPPRICE(D45,E45,F45)</f>
        <v>54.733333333333327</v>
      </c>
      <c r="H45">
        <v>54.527053430895933</v>
      </c>
      <c r="I45" t="str">
        <f t="shared" si="0"/>
        <v>UP</v>
      </c>
      <c r="J45">
        <v>56.123222761074437</v>
      </c>
      <c r="K45">
        <v>54.641317406889492</v>
      </c>
      <c r="L45" t="str">
        <f t="shared" si="1"/>
        <v>No Confirmation</v>
      </c>
      <c r="M45" t="str">
        <f t="shared" si="2"/>
        <v>No Trend</v>
      </c>
      <c r="N45">
        <v>39.150516088828127</v>
      </c>
      <c r="O45" t="str">
        <f t="shared" si="3"/>
        <v>DOWN</v>
      </c>
      <c r="P45" t="str">
        <f t="shared" si="4"/>
        <v>No Trend + Momentum</v>
      </c>
      <c r="Q45">
        <f t="shared" si="5"/>
        <v>0.75</v>
      </c>
      <c r="R45">
        <f t="shared" si="6"/>
        <v>0.70000000000000284</v>
      </c>
      <c r="S45">
        <f t="shared" si="7"/>
        <v>1.0714285714285672</v>
      </c>
      <c r="T45" t="str">
        <f t="shared" si="8"/>
        <v>UP</v>
      </c>
      <c r="U45" t="str">
        <f t="shared" si="9"/>
        <v>No T+M+I</v>
      </c>
      <c r="V45">
        <v>56.216116164268058</v>
      </c>
      <c r="W45">
        <v>58.862438259280921</v>
      </c>
      <c r="X45">
        <f t="shared" si="10"/>
        <v>-2.646322095012863</v>
      </c>
      <c r="Y45">
        <v>-2.7429398944631975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54.9</v>
      </c>
      <c r="D46">
        <v>55</v>
      </c>
      <c r="E46">
        <v>53.5</v>
      </c>
      <c r="F46">
        <v>54</v>
      </c>
      <c r="G46">
        <f>_xll.TA_TYPPRICE(D46,E46,F46)</f>
        <v>54.166666666666664</v>
      </c>
      <c r="H46">
        <v>54.346860048781295</v>
      </c>
      <c r="I46" t="str">
        <f t="shared" si="0"/>
        <v>DOWN</v>
      </c>
      <c r="J46">
        <v>55.873617703057896</v>
      </c>
      <c r="K46">
        <v>54.387691316469606</v>
      </c>
      <c r="L46" t="str">
        <f t="shared" si="1"/>
        <v>DOWN</v>
      </c>
      <c r="M46" t="str">
        <f t="shared" si="2"/>
        <v>DOWN</v>
      </c>
      <c r="N46">
        <v>29.769878932005895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1.5</v>
      </c>
      <c r="S46">
        <f t="shared" si="7"/>
        <v>0.33333333333333331</v>
      </c>
      <c r="T46" t="str">
        <f t="shared" si="8"/>
        <v>No Indication</v>
      </c>
      <c r="U46" t="str">
        <f t="shared" si="9"/>
        <v>No T+M+I</v>
      </c>
      <c r="V46">
        <v>55.875175215919128</v>
      </c>
      <c r="W46">
        <v>58.502257647482331</v>
      </c>
      <c r="X46">
        <f t="shared" si="10"/>
        <v>-2.6270824315632026</v>
      </c>
      <c r="Y46">
        <v>-2.7197684018831985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53.75</v>
      </c>
      <c r="D47">
        <v>55.1</v>
      </c>
      <c r="E47">
        <v>53.6</v>
      </c>
      <c r="F47">
        <v>55</v>
      </c>
      <c r="G47">
        <f>_xll.TA_TYPPRICE(D47,E47,F47)</f>
        <v>54.566666666666663</v>
      </c>
      <c r="H47">
        <v>54.456763357723979</v>
      </c>
      <c r="I47" t="str">
        <f t="shared" si="0"/>
        <v>UP</v>
      </c>
      <c r="J47">
        <v>55.701702657933922</v>
      </c>
      <c r="K47">
        <v>54.212648801698585</v>
      </c>
      <c r="L47" t="str">
        <f t="shared" si="1"/>
        <v>No Confirmation</v>
      </c>
      <c r="M47" t="str">
        <f t="shared" si="2"/>
        <v>No Trend</v>
      </c>
      <c r="N47">
        <v>45.956274191273074</v>
      </c>
      <c r="O47" t="str">
        <f t="shared" si="3"/>
        <v>No Momentum</v>
      </c>
      <c r="P47" t="str">
        <f t="shared" si="4"/>
        <v>No Trend + Momentum</v>
      </c>
      <c r="Q47">
        <f t="shared" si="5"/>
        <v>1.3999999999999986</v>
      </c>
      <c r="R47">
        <f t="shared" si="6"/>
        <v>1.5</v>
      </c>
      <c r="S47">
        <f t="shared" si="7"/>
        <v>0.93333333333333235</v>
      </c>
      <c r="T47" t="str">
        <f t="shared" si="8"/>
        <v>UP</v>
      </c>
      <c r="U47" t="str">
        <f t="shared" si="9"/>
        <v>No T+M+I</v>
      </c>
      <c r="V47">
        <v>55.740532875008491</v>
      </c>
      <c r="W47">
        <v>58.242831155076232</v>
      </c>
      <c r="X47">
        <f t="shared" si="10"/>
        <v>-2.5022982800677411</v>
      </c>
      <c r="Y47">
        <v>-2.676274377520107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54.95</v>
      </c>
      <c r="D48">
        <v>56.7</v>
      </c>
      <c r="E48">
        <v>54.7</v>
      </c>
      <c r="F48">
        <v>56</v>
      </c>
      <c r="G48">
        <f>_xll.TA_TYPPRICE(D48,E48,F48)</f>
        <v>55.800000000000004</v>
      </c>
      <c r="H48">
        <v>55.128381678861992</v>
      </c>
      <c r="I48" t="str">
        <f t="shared" si="0"/>
        <v>UP</v>
      </c>
      <c r="J48">
        <v>55.923546511726386</v>
      </c>
      <c r="K48">
        <v>54.32094906798779</v>
      </c>
      <c r="L48" t="str">
        <f t="shared" si="1"/>
        <v>UP</v>
      </c>
      <c r="M48" t="str">
        <f t="shared" si="2"/>
        <v>UP</v>
      </c>
      <c r="N48">
        <v>58.043702114930483</v>
      </c>
      <c r="O48" t="str">
        <f t="shared" si="3"/>
        <v>No Momentum</v>
      </c>
      <c r="P48" t="str">
        <f t="shared" si="4"/>
        <v>No Trend + Momentum</v>
      </c>
      <c r="Q48">
        <f t="shared" si="5"/>
        <v>1.2999999999999972</v>
      </c>
      <c r="R48">
        <f t="shared" si="6"/>
        <v>2</v>
      </c>
      <c r="S48">
        <f t="shared" si="7"/>
        <v>0.64999999999999858</v>
      </c>
      <c r="T48" t="str">
        <f t="shared" si="8"/>
        <v>No Indication</v>
      </c>
      <c r="U48" t="str">
        <f t="shared" si="9"/>
        <v>No T+M+I</v>
      </c>
      <c r="V48">
        <v>55.780450894237951</v>
      </c>
      <c r="W48">
        <v>58.076695513959471</v>
      </c>
      <c r="X48">
        <f t="shared" si="10"/>
        <v>-2.2962446197215201</v>
      </c>
      <c r="Y48">
        <v>-2.6002684259603894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55.8</v>
      </c>
      <c r="D49">
        <v>56.4</v>
      </c>
      <c r="E49">
        <v>55.35</v>
      </c>
      <c r="F49">
        <v>56</v>
      </c>
      <c r="G49">
        <f>_xll.TA_TYPPRICE(D49,E49,F49)</f>
        <v>55.916666666666664</v>
      </c>
      <c r="H49">
        <v>55.522524172764328</v>
      </c>
      <c r="I49" t="str">
        <f t="shared" si="0"/>
        <v>UP</v>
      </c>
      <c r="J49">
        <v>56.029425064676076</v>
      </c>
      <c r="K49">
        <v>54.549627052879394</v>
      </c>
      <c r="L49" t="str">
        <f t="shared" si="1"/>
        <v>No Confirmation</v>
      </c>
      <c r="M49" t="str">
        <f t="shared" si="2"/>
        <v>No Trend</v>
      </c>
      <c r="N49">
        <v>58.043702114930483</v>
      </c>
      <c r="O49" t="str">
        <f t="shared" si="3"/>
        <v>No Momentum</v>
      </c>
      <c r="P49" t="str">
        <f t="shared" si="4"/>
        <v>No Trend + Momentum</v>
      </c>
      <c r="Q49">
        <f t="shared" si="5"/>
        <v>0.64999999999999858</v>
      </c>
      <c r="R49">
        <f t="shared" si="6"/>
        <v>1.0499999999999972</v>
      </c>
      <c r="S49">
        <f t="shared" si="7"/>
        <v>0.6190476190476194</v>
      </c>
      <c r="T49" t="str">
        <f t="shared" si="8"/>
        <v>No Indication</v>
      </c>
      <c r="U49" t="str">
        <f t="shared" si="9"/>
        <v>No T+M+I</v>
      </c>
      <c r="V49">
        <v>55.814227679739808</v>
      </c>
      <c r="W49">
        <v>57.922866216629139</v>
      </c>
      <c r="X49">
        <f t="shared" si="10"/>
        <v>-2.1086385368893303</v>
      </c>
      <c r="Y49">
        <v>-2.5019424481461776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</v>
      </c>
      <c r="D50">
        <v>57.7</v>
      </c>
      <c r="E50">
        <v>56</v>
      </c>
      <c r="F50">
        <v>58</v>
      </c>
      <c r="G50">
        <f>_xll.TA_TYPPRICE(D50,E50,F50)</f>
        <v>57.233333333333327</v>
      </c>
      <c r="H50">
        <v>56.377928753048828</v>
      </c>
      <c r="I50" t="str">
        <f t="shared" si="0"/>
        <v>UP</v>
      </c>
      <c r="J50">
        <v>56.400663939192505</v>
      </c>
      <c r="K50">
        <v>54.87193215223953</v>
      </c>
      <c r="L50" t="str">
        <f t="shared" si="1"/>
        <v>UP</v>
      </c>
      <c r="M50" t="str">
        <f t="shared" si="2"/>
        <v>UP</v>
      </c>
      <c r="N50">
        <v>75.304396917294142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1.7000000000000028</v>
      </c>
      <c r="S50">
        <f t="shared" si="7"/>
        <v>1.1764705882352922</v>
      </c>
      <c r="T50" t="str">
        <f t="shared" si="8"/>
        <v>UP</v>
      </c>
      <c r="U50" t="str">
        <f t="shared" si="9"/>
        <v>UP</v>
      </c>
      <c r="V50">
        <v>56.150500344395219</v>
      </c>
      <c r="W50">
        <v>57.928579830212165</v>
      </c>
      <c r="X50">
        <f t="shared" si="10"/>
        <v>-1.7780794858169457</v>
      </c>
      <c r="Y50">
        <v>-2.3571698556803313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57.95</v>
      </c>
      <c r="D51">
        <v>58.3</v>
      </c>
      <c r="E51">
        <v>56.25</v>
      </c>
      <c r="F51">
        <v>57</v>
      </c>
      <c r="G51">
        <f>_xll.TA_TYPPRICE(D51,E51,F51)</f>
        <v>57.183333333333337</v>
      </c>
      <c r="H51">
        <v>56.780631043191079</v>
      </c>
      <c r="I51" t="str">
        <f t="shared" si="0"/>
        <v>UP</v>
      </c>
      <c r="J51">
        <v>56.822738619371947</v>
      </c>
      <c r="K51">
        <v>55.178169451741859</v>
      </c>
      <c r="L51" t="str">
        <f t="shared" si="1"/>
        <v>UP</v>
      </c>
      <c r="M51" t="str">
        <f t="shared" si="2"/>
        <v>UP</v>
      </c>
      <c r="N51">
        <v>59.902165244117214</v>
      </c>
      <c r="O51" t="str">
        <f t="shared" si="3"/>
        <v>No Momentum</v>
      </c>
      <c r="P51" t="str">
        <f t="shared" si="4"/>
        <v>No Trend + Momentum</v>
      </c>
      <c r="Q51">
        <f t="shared" si="5"/>
        <v>0.75</v>
      </c>
      <c r="R51">
        <f t="shared" si="6"/>
        <v>2.0499999999999972</v>
      </c>
      <c r="S51">
        <f t="shared" si="7"/>
        <v>0.36585365853658586</v>
      </c>
      <c r="T51" t="str">
        <f t="shared" si="8"/>
        <v>No Indication</v>
      </c>
      <c r="U51" t="str">
        <f t="shared" si="9"/>
        <v>No T+M+I</v>
      </c>
      <c r="V51">
        <v>56.281192599103647</v>
      </c>
      <c r="W51">
        <v>57.85979613908534</v>
      </c>
      <c r="X51">
        <f t="shared" si="10"/>
        <v>-1.5786035399816924</v>
      </c>
      <c r="Y51">
        <v>-2.2014565925406036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56.9</v>
      </c>
      <c r="D52">
        <v>57.25</v>
      </c>
      <c r="E52">
        <v>55.9</v>
      </c>
      <c r="F52">
        <v>57</v>
      </c>
      <c r="G52">
        <f>_xll.TA_TYPPRICE(D52,E52,F52)</f>
        <v>56.716666666666669</v>
      </c>
      <c r="H52">
        <v>56.748648854928874</v>
      </c>
      <c r="I52" t="str">
        <f t="shared" si="0"/>
        <v>UP</v>
      </c>
      <c r="J52">
        <v>56.917685592844848</v>
      </c>
      <c r="K52">
        <v>55.338576240243668</v>
      </c>
      <c r="L52" t="str">
        <f t="shared" si="1"/>
        <v>UP</v>
      </c>
      <c r="M52" t="str">
        <f t="shared" si="2"/>
        <v>UP</v>
      </c>
      <c r="N52">
        <v>59.902165244117214</v>
      </c>
      <c r="O52" t="str">
        <f t="shared" si="3"/>
        <v>No Momentum</v>
      </c>
      <c r="P52" t="str">
        <f t="shared" si="4"/>
        <v>No Trend + Momentum</v>
      </c>
      <c r="Q52">
        <f t="shared" si="5"/>
        <v>1.1000000000000014</v>
      </c>
      <c r="R52">
        <f t="shared" si="6"/>
        <v>1.3500000000000014</v>
      </c>
      <c r="S52">
        <f t="shared" si="7"/>
        <v>0.81481481481481499</v>
      </c>
      <c r="T52" t="str">
        <f t="shared" si="8"/>
        <v>UP</v>
      </c>
      <c r="U52" t="str">
        <f t="shared" si="9"/>
        <v>No T+M+I</v>
      </c>
      <c r="V52">
        <v>56.391778353087702</v>
      </c>
      <c r="W52">
        <v>57.796107536190128</v>
      </c>
      <c r="X52">
        <f t="shared" si="10"/>
        <v>-1.4043291831024263</v>
      </c>
      <c r="Y52">
        <v>-2.0420311106529683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57.35</v>
      </c>
      <c r="D53">
        <v>57.75</v>
      </c>
      <c r="E53">
        <v>56.5</v>
      </c>
      <c r="F53">
        <v>57</v>
      </c>
      <c r="G53">
        <f>_xll.TA_TYPPRICE(D53,E53,F53)</f>
        <v>57.083333333333336</v>
      </c>
      <c r="H53">
        <v>56.915991094131101</v>
      </c>
      <c r="I53" t="str">
        <f t="shared" si="0"/>
        <v>UP</v>
      </c>
      <c r="J53">
        <v>57.102644349990435</v>
      </c>
      <c r="K53">
        <v>55.596670409078406</v>
      </c>
      <c r="L53" t="str">
        <f t="shared" si="1"/>
        <v>No Confirmation</v>
      </c>
      <c r="M53" t="str">
        <f t="shared" si="2"/>
        <v>No Trend</v>
      </c>
      <c r="N53">
        <v>59.902165244117214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1.25</v>
      </c>
      <c r="S53">
        <f t="shared" si="7"/>
        <v>0.4</v>
      </c>
      <c r="T53" t="str">
        <f t="shared" si="8"/>
        <v>No Indication</v>
      </c>
      <c r="U53" t="str">
        <f t="shared" si="9"/>
        <v>No T+M+I</v>
      </c>
      <c r="V53">
        <v>56.485350914151134</v>
      </c>
      <c r="W53">
        <v>57.737136607583452</v>
      </c>
      <c r="X53">
        <f t="shared" si="10"/>
        <v>-1.2517856934323177</v>
      </c>
      <c r="Y53">
        <v>-1.8839820272088381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57</v>
      </c>
      <c r="D54">
        <v>57.65</v>
      </c>
      <c r="E54">
        <v>56.3</v>
      </c>
      <c r="F54">
        <v>57</v>
      </c>
      <c r="G54">
        <f>_xll.TA_TYPPRICE(D54,E54,F54)</f>
        <v>56.983333333333327</v>
      </c>
      <c r="H54">
        <v>56.949662213732211</v>
      </c>
      <c r="I54" t="str">
        <f t="shared" si="0"/>
        <v>UP</v>
      </c>
      <c r="J54">
        <v>57.224278938881447</v>
      </c>
      <c r="K54">
        <v>55.752965873727646</v>
      </c>
      <c r="L54" t="str">
        <f t="shared" si="1"/>
        <v>No Confirmation</v>
      </c>
      <c r="M54" t="str">
        <f t="shared" si="2"/>
        <v>No Trend</v>
      </c>
      <c r="N54">
        <v>59.902165244117199</v>
      </c>
      <c r="O54" t="str">
        <f t="shared" si="3"/>
        <v>No Momentum</v>
      </c>
      <c r="P54" t="str">
        <f t="shared" si="4"/>
        <v>No Trend + Momentum</v>
      </c>
      <c r="Q54">
        <f t="shared" si="5"/>
        <v>0.70000000000000284</v>
      </c>
      <c r="R54">
        <f t="shared" si="6"/>
        <v>1.3500000000000014</v>
      </c>
      <c r="S54">
        <f t="shared" si="7"/>
        <v>0.51851851851852004</v>
      </c>
      <c r="T54" t="str">
        <f t="shared" si="8"/>
        <v>No Indication</v>
      </c>
      <c r="U54" t="str">
        <f t="shared" si="9"/>
        <v>No T+M+I</v>
      </c>
      <c r="V54">
        <v>56.564527696589423</v>
      </c>
      <c r="W54">
        <v>57.682533895910602</v>
      </c>
      <c r="X54">
        <f t="shared" si="10"/>
        <v>-1.1180061993211794</v>
      </c>
      <c r="Y54">
        <v>-1.7307868616313065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57.85</v>
      </c>
      <c r="D55">
        <v>57.85</v>
      </c>
      <c r="E55">
        <v>57.05</v>
      </c>
      <c r="F55">
        <v>57</v>
      </c>
      <c r="G55">
        <f>_xll.TA_TYPPRICE(D55,E55,F55)</f>
        <v>57.300000000000004</v>
      </c>
      <c r="H55">
        <v>57.124831106866111</v>
      </c>
      <c r="I55" t="str">
        <f t="shared" si="0"/>
        <v>DOWN</v>
      </c>
      <c r="J55">
        <v>57.363328063574457</v>
      </c>
      <c r="K55">
        <v>56.041195679565945</v>
      </c>
      <c r="L55" t="str">
        <f t="shared" si="1"/>
        <v>No Confirmation</v>
      </c>
      <c r="M55" t="str">
        <f t="shared" si="2"/>
        <v>No Trend</v>
      </c>
      <c r="N55">
        <v>59.902165244117214</v>
      </c>
      <c r="O55" t="str">
        <f t="shared" si="3"/>
        <v>No Momentum</v>
      </c>
      <c r="P55" t="str">
        <f t="shared" si="4"/>
        <v>No Trend + Momentum</v>
      </c>
      <c r="Q55">
        <f t="shared" si="5"/>
        <v>-4.9999999999997158E-2</v>
      </c>
      <c r="R55">
        <f t="shared" si="6"/>
        <v>0.80000000000000426</v>
      </c>
      <c r="S55">
        <f t="shared" si="7"/>
        <v>-6.2499999999996114E-2</v>
      </c>
      <c r="T55" t="str">
        <f t="shared" si="8"/>
        <v>DOWN</v>
      </c>
      <c r="U55" t="str">
        <f t="shared" si="9"/>
        <v>No T+M+I</v>
      </c>
      <c r="V55">
        <v>56.631523435575666</v>
      </c>
      <c r="W55">
        <v>57.631975829546853</v>
      </c>
      <c r="X55">
        <f t="shared" si="10"/>
        <v>-1.0004523939711873</v>
      </c>
      <c r="Y55">
        <v>-1.5847199680992827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56.7</v>
      </c>
      <c r="D56">
        <v>58.2</v>
      </c>
      <c r="E56">
        <v>56.6</v>
      </c>
      <c r="F56">
        <v>57</v>
      </c>
      <c r="G56">
        <f>_xll.TA_TYPPRICE(D56,E56,F56)</f>
        <v>57.266666666666673</v>
      </c>
      <c r="H56">
        <v>57.195748886766395</v>
      </c>
      <c r="I56" t="str">
        <f t="shared" si="0"/>
        <v>DOWN</v>
      </c>
      <c r="J56">
        <v>57.549255160557912</v>
      </c>
      <c r="K56">
        <v>56.165374417440177</v>
      </c>
      <c r="L56" t="str">
        <f t="shared" si="1"/>
        <v>No Confirmation</v>
      </c>
      <c r="M56" t="str">
        <f t="shared" si="2"/>
        <v>No Trend</v>
      </c>
      <c r="N56">
        <v>59.902165244117214</v>
      </c>
      <c r="O56" t="str">
        <f t="shared" si="3"/>
        <v>No Momentum</v>
      </c>
      <c r="P56" t="str">
        <f t="shared" si="4"/>
        <v>No Trend + Momentum</v>
      </c>
      <c r="Q56">
        <f t="shared" si="5"/>
        <v>0.39999999999999858</v>
      </c>
      <c r="R56">
        <f t="shared" si="6"/>
        <v>1.6000000000000014</v>
      </c>
      <c r="S56">
        <f t="shared" si="7"/>
        <v>0.24999999999999889</v>
      </c>
      <c r="T56" t="str">
        <f t="shared" si="8"/>
        <v>No Indication</v>
      </c>
      <c r="U56" t="str">
        <f t="shared" si="9"/>
        <v>No T+M+I</v>
      </c>
      <c r="V56">
        <v>56.688212137794793</v>
      </c>
      <c r="W56">
        <v>57.585162805135973</v>
      </c>
      <c r="X56">
        <f t="shared" si="10"/>
        <v>-0.89695066734118001</v>
      </c>
      <c r="Y56">
        <v>-1.4471661079476621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57.25</v>
      </c>
      <c r="D57">
        <v>57.9</v>
      </c>
      <c r="E57">
        <v>57.1</v>
      </c>
      <c r="F57">
        <v>58</v>
      </c>
      <c r="G57">
        <f>_xll.TA_TYPPRICE(D57,E57,F57)</f>
        <v>57.666666666666664</v>
      </c>
      <c r="H57">
        <v>57.431207776716533</v>
      </c>
      <c r="I57" t="str">
        <f t="shared" si="0"/>
        <v>UP</v>
      </c>
      <c r="J57">
        <v>57.627198458211708</v>
      </c>
      <c r="K57">
        <v>56.373068991342357</v>
      </c>
      <c r="L57" t="str">
        <f t="shared" si="1"/>
        <v>UP</v>
      </c>
      <c r="M57" t="str">
        <f t="shared" si="2"/>
        <v>UP</v>
      </c>
      <c r="N57">
        <v>77.476053985037382</v>
      </c>
      <c r="O57" t="str">
        <f t="shared" si="3"/>
        <v>UP</v>
      </c>
      <c r="P57" t="str">
        <f t="shared" si="4"/>
        <v>UP</v>
      </c>
      <c r="Q57">
        <f t="shared" si="5"/>
        <v>0.89999999999999858</v>
      </c>
      <c r="R57">
        <f t="shared" si="6"/>
        <v>0.79999999999999716</v>
      </c>
      <c r="S57">
        <f t="shared" si="7"/>
        <v>1.1250000000000022</v>
      </c>
      <c r="T57" t="str">
        <f t="shared" si="8"/>
        <v>UP</v>
      </c>
      <c r="U57" t="str">
        <f t="shared" si="9"/>
        <v>UP</v>
      </c>
      <c r="V57">
        <v>56.89002565505713</v>
      </c>
      <c r="W57">
        <v>57.615891486237011</v>
      </c>
      <c r="X57">
        <f t="shared" si="10"/>
        <v>-0.72586583117988113</v>
      </c>
      <c r="Y57">
        <v>-1.3029060525941059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57.7</v>
      </c>
      <c r="D58">
        <v>57.85</v>
      </c>
      <c r="E58">
        <v>56.55</v>
      </c>
      <c r="F58">
        <v>57</v>
      </c>
      <c r="G58">
        <f>_xll.TA_TYPPRICE(D58,E58,F58)</f>
        <v>57.133333333333333</v>
      </c>
      <c r="H58">
        <v>57.282270555024937</v>
      </c>
      <c r="I58" t="str">
        <f t="shared" si="0"/>
        <v>DOWN</v>
      </c>
      <c r="J58">
        <v>57.676709911942439</v>
      </c>
      <c r="K58">
        <v>56.412386993266274</v>
      </c>
      <c r="L58" t="str">
        <f t="shared" si="1"/>
        <v>No Confirmation</v>
      </c>
      <c r="M58" t="str">
        <f t="shared" si="2"/>
        <v>No Trend</v>
      </c>
      <c r="N58">
        <v>50.054172488965612</v>
      </c>
      <c r="O58" t="str">
        <f t="shared" si="3"/>
        <v>No Momentum</v>
      </c>
      <c r="P58" t="str">
        <f t="shared" si="4"/>
        <v>No Trend + Momentum</v>
      </c>
      <c r="Q58">
        <f t="shared" si="5"/>
        <v>0.45000000000000284</v>
      </c>
      <c r="R58">
        <f t="shared" si="6"/>
        <v>1.3000000000000043</v>
      </c>
      <c r="S58">
        <f t="shared" si="7"/>
        <v>0.3461538461538472</v>
      </c>
      <c r="T58" t="str">
        <f t="shared" si="8"/>
        <v>No Indication</v>
      </c>
      <c r="U58" t="str">
        <f t="shared" si="9"/>
        <v>No T+M+I</v>
      </c>
      <c r="V58">
        <v>56.906944785048339</v>
      </c>
      <c r="W58">
        <v>57.570269894663902</v>
      </c>
      <c r="X58">
        <f t="shared" si="10"/>
        <v>-0.66332510961556324</v>
      </c>
      <c r="Y58">
        <v>-1.1749898639983973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56.8</v>
      </c>
      <c r="D59">
        <v>57.2</v>
      </c>
      <c r="E59">
        <v>56.2</v>
      </c>
      <c r="F59">
        <v>57</v>
      </c>
      <c r="G59">
        <f>_xll.TA_TYPPRICE(D59,E59,F59)</f>
        <v>56.800000000000004</v>
      </c>
      <c r="H59">
        <v>57.041135277512467</v>
      </c>
      <c r="I59" t="str">
        <f t="shared" si="0"/>
        <v>DOWN</v>
      </c>
      <c r="J59">
        <v>57.570774375955232</v>
      </c>
      <c r="K59">
        <v>56.365189883651546</v>
      </c>
      <c r="L59" t="str">
        <f t="shared" si="1"/>
        <v>No Confirmation</v>
      </c>
      <c r="M59" t="str">
        <f t="shared" si="2"/>
        <v>No Trend</v>
      </c>
      <c r="N59">
        <v>50.054172488965612</v>
      </c>
      <c r="O59" t="str">
        <f t="shared" si="3"/>
        <v>No Momentum</v>
      </c>
      <c r="P59" t="str">
        <f t="shared" si="4"/>
        <v>No Trend + Momentum</v>
      </c>
      <c r="Q59">
        <f t="shared" si="5"/>
        <v>0.79999999999999716</v>
      </c>
      <c r="R59">
        <f t="shared" si="6"/>
        <v>1</v>
      </c>
      <c r="S59">
        <f t="shared" si="7"/>
        <v>0.79999999999999716</v>
      </c>
      <c r="T59" t="str">
        <f t="shared" si="8"/>
        <v>No Indication</v>
      </c>
      <c r="U59" t="str">
        <f t="shared" si="9"/>
        <v>No T+M+I</v>
      </c>
      <c r="V59">
        <v>56.921260971963981</v>
      </c>
      <c r="W59">
        <v>57.528027680244357</v>
      </c>
      <c r="X59">
        <f t="shared" si="10"/>
        <v>-0.60676670828037516</v>
      </c>
      <c r="Y59">
        <v>-1.061345232854793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56.8</v>
      </c>
      <c r="D60">
        <v>59.25</v>
      </c>
      <c r="E60">
        <v>56.8</v>
      </c>
      <c r="F60">
        <v>59</v>
      </c>
      <c r="G60">
        <f>_xll.TA_TYPPRICE(D60,E60,F60)</f>
        <v>58.35</v>
      </c>
      <c r="H60">
        <v>57.695567638756231</v>
      </c>
      <c r="I60" t="str">
        <f t="shared" si="0"/>
        <v>UP</v>
      </c>
      <c r="J60">
        <v>57.943935625742959</v>
      </c>
      <c r="K60">
        <v>56.461814353951205</v>
      </c>
      <c r="L60" t="str">
        <f t="shared" si="1"/>
        <v>UP</v>
      </c>
      <c r="M60" t="str">
        <f t="shared" si="2"/>
        <v>UP</v>
      </c>
      <c r="N60">
        <v>76.284739477436389</v>
      </c>
      <c r="O60" t="str">
        <f t="shared" si="3"/>
        <v>UP</v>
      </c>
      <c r="P60" t="str">
        <f t="shared" si="4"/>
        <v>UP</v>
      </c>
      <c r="Q60">
        <f t="shared" si="5"/>
        <v>2.2000000000000028</v>
      </c>
      <c r="R60">
        <f t="shared" si="6"/>
        <v>2.4500000000000028</v>
      </c>
      <c r="S60">
        <f t="shared" si="7"/>
        <v>0.8979591836734695</v>
      </c>
      <c r="T60" t="str">
        <f t="shared" si="8"/>
        <v>UP</v>
      </c>
      <c r="U60" t="str">
        <f t="shared" si="9"/>
        <v>UP</v>
      </c>
      <c r="V60">
        <v>57.241066976277217</v>
      </c>
      <c r="W60">
        <v>57.637062666892923</v>
      </c>
      <c r="X60">
        <f t="shared" si="10"/>
        <v>-0.39599569061570605</v>
      </c>
      <c r="Y60">
        <v>-0.92827532440697558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58.7</v>
      </c>
      <c r="D61">
        <v>59.25</v>
      </c>
      <c r="E61">
        <v>58.4</v>
      </c>
      <c r="F61">
        <v>59</v>
      </c>
      <c r="G61">
        <f>_xll.TA_TYPPRICE(D61,E61,F61)</f>
        <v>58.883333333333333</v>
      </c>
      <c r="H61">
        <v>58.289450486044785</v>
      </c>
      <c r="I61" t="str">
        <f t="shared" si="0"/>
        <v>UP</v>
      </c>
      <c r="J61">
        <v>58.234172153355637</v>
      </c>
      <c r="K61">
        <v>56.892522275295384</v>
      </c>
      <c r="L61" t="str">
        <f t="shared" si="1"/>
        <v>UP</v>
      </c>
      <c r="M61" t="str">
        <f t="shared" si="2"/>
        <v>UP</v>
      </c>
      <c r="N61">
        <v>76.284739477436389</v>
      </c>
      <c r="O61" t="str">
        <f t="shared" si="3"/>
        <v>UP</v>
      </c>
      <c r="P61" t="str">
        <f t="shared" si="4"/>
        <v>UP</v>
      </c>
      <c r="Q61">
        <f t="shared" si="5"/>
        <v>0.60000000000000142</v>
      </c>
      <c r="R61">
        <f t="shared" si="6"/>
        <v>0.85000000000000142</v>
      </c>
      <c r="S61">
        <f t="shared" si="7"/>
        <v>0.70588235294117696</v>
      </c>
      <c r="T61" t="str">
        <f t="shared" si="8"/>
        <v>No Indication</v>
      </c>
      <c r="U61" t="str">
        <f t="shared" si="9"/>
        <v>No T+M+I</v>
      </c>
      <c r="V61">
        <v>57.511672056849953</v>
      </c>
      <c r="W61">
        <v>57.73802098786382</v>
      </c>
      <c r="X61">
        <f t="shared" si="10"/>
        <v>-0.22634893101386666</v>
      </c>
      <c r="Y61">
        <v>-0.78789004572835375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58.65</v>
      </c>
      <c r="D62">
        <v>59.45</v>
      </c>
      <c r="E62">
        <v>58.5</v>
      </c>
      <c r="F62">
        <v>59</v>
      </c>
      <c r="G62">
        <f>_xll.TA_TYPPRICE(D62,E62,F62)</f>
        <v>58.983333333333327</v>
      </c>
      <c r="H62">
        <v>58.636391909689053</v>
      </c>
      <c r="I62" t="str">
        <f t="shared" si="0"/>
        <v>UP</v>
      </c>
      <c r="J62">
        <v>58.504356119276608</v>
      </c>
      <c r="K62">
        <v>57.249739547451966</v>
      </c>
      <c r="L62" t="str">
        <f t="shared" si="1"/>
        <v>UP</v>
      </c>
      <c r="M62" t="str">
        <f t="shared" si="2"/>
        <v>UP</v>
      </c>
      <c r="N62">
        <v>76.284739477436389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0.95000000000000284</v>
      </c>
      <c r="S62">
        <f t="shared" si="7"/>
        <v>0.52631578947368263</v>
      </c>
      <c r="T62" t="str">
        <f t="shared" si="8"/>
        <v>No Indication</v>
      </c>
      <c r="U62" t="str">
        <f t="shared" si="9"/>
        <v>No T+M+I</v>
      </c>
      <c r="V62">
        <v>57.740645586565343</v>
      </c>
      <c r="W62">
        <v>57.831500914688725</v>
      </c>
      <c r="X62">
        <f t="shared" si="10"/>
        <v>-9.0855328123382151E-2</v>
      </c>
      <c r="Y62">
        <v>-0.64848310220735939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59</v>
      </c>
      <c r="D63">
        <v>59.1</v>
      </c>
      <c r="E63">
        <v>56.55</v>
      </c>
      <c r="F63">
        <v>57</v>
      </c>
      <c r="G63">
        <f>_xll.TA_TYPPRICE(D63,E63,F63)</f>
        <v>57.550000000000004</v>
      </c>
      <c r="H63">
        <v>58.093195954844532</v>
      </c>
      <c r="I63" t="str">
        <f t="shared" si="0"/>
        <v>DOWN</v>
      </c>
      <c r="J63">
        <v>58.636721426104032</v>
      </c>
      <c r="K63">
        <v>57.094241870240417</v>
      </c>
      <c r="L63" t="str">
        <f t="shared" si="1"/>
        <v>DOWN</v>
      </c>
      <c r="M63" t="str">
        <f t="shared" si="2"/>
        <v>DOWN</v>
      </c>
      <c r="N63">
        <v>37.657661709259706</v>
      </c>
      <c r="O63" t="str">
        <f t="shared" si="3"/>
        <v>DOWN</v>
      </c>
      <c r="P63" t="str">
        <f t="shared" si="4"/>
        <v>DOWN</v>
      </c>
      <c r="Q63">
        <f t="shared" si="5"/>
        <v>0.45000000000000284</v>
      </c>
      <c r="R63">
        <f t="shared" si="6"/>
        <v>2.5500000000000043</v>
      </c>
      <c r="S63">
        <f t="shared" si="7"/>
        <v>0.17647058823529493</v>
      </c>
      <c r="T63" t="str">
        <f t="shared" si="8"/>
        <v>DOWN</v>
      </c>
      <c r="U63" t="str">
        <f t="shared" si="9"/>
        <v>DOWN</v>
      </c>
      <c r="V63">
        <v>57.626700111709134</v>
      </c>
      <c r="W63">
        <v>57.769908254341409</v>
      </c>
      <c r="X63">
        <f t="shared" si="10"/>
        <v>-0.14320814263227533</v>
      </c>
      <c r="Y63">
        <v>-0.54742811029234262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56.6</v>
      </c>
      <c r="D64">
        <v>57.55</v>
      </c>
      <c r="E64">
        <v>56.2</v>
      </c>
      <c r="F64">
        <v>56.6</v>
      </c>
      <c r="G64">
        <f>_xll.TA_TYPPRICE(D64,E64,F64)</f>
        <v>56.783333333333331</v>
      </c>
      <c r="H64">
        <v>57.438264644088932</v>
      </c>
      <c r="I64" t="str">
        <f t="shared" si="0"/>
        <v>DOWN</v>
      </c>
      <c r="J64">
        <v>58.395227775858693</v>
      </c>
      <c r="K64">
        <v>56.895521454631435</v>
      </c>
      <c r="L64" t="str">
        <f t="shared" si="1"/>
        <v>DOWN</v>
      </c>
      <c r="M64" t="str">
        <f t="shared" si="2"/>
        <v>DOWN</v>
      </c>
      <c r="N64">
        <v>33.426279674839961</v>
      </c>
      <c r="O64" t="str">
        <f t="shared" si="3"/>
        <v>DOWN</v>
      </c>
      <c r="P64" t="str">
        <f t="shared" si="4"/>
        <v>DOWN</v>
      </c>
      <c r="Q64">
        <f t="shared" si="5"/>
        <v>0.39999999999999858</v>
      </c>
      <c r="R64">
        <f t="shared" si="6"/>
        <v>1.3499999999999943</v>
      </c>
      <c r="S64">
        <f t="shared" si="7"/>
        <v>0.2962962962962965</v>
      </c>
      <c r="T64" t="str">
        <f t="shared" si="8"/>
        <v>No Indication</v>
      </c>
      <c r="U64" t="str">
        <f t="shared" si="9"/>
        <v>No T+M+I</v>
      </c>
      <c r="V64">
        <v>57.468746248369264</v>
      </c>
      <c r="W64">
        <v>57.683248383649456</v>
      </c>
      <c r="X64">
        <f t="shared" si="10"/>
        <v>-0.21450213528019191</v>
      </c>
      <c r="Y64">
        <v>-0.48084291528991246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56.2</v>
      </c>
      <c r="D65">
        <v>57.4</v>
      </c>
      <c r="E65">
        <v>56.15</v>
      </c>
      <c r="F65">
        <v>57.3</v>
      </c>
      <c r="G65">
        <f>_xll.TA_TYPPRICE(D65,E65,F65)</f>
        <v>56.949999999999996</v>
      </c>
      <c r="H65">
        <v>57.194132322044467</v>
      </c>
      <c r="I65" t="str">
        <f t="shared" si="0"/>
        <v>UP</v>
      </c>
      <c r="J65">
        <v>58.174066047890094</v>
      </c>
      <c r="K65">
        <v>56.729850020268891</v>
      </c>
      <c r="L65" t="str">
        <f t="shared" si="1"/>
        <v>No Confirmation</v>
      </c>
      <c r="M65" t="str">
        <f t="shared" si="2"/>
        <v>No Trend</v>
      </c>
      <c r="N65">
        <v>46.561350622234364</v>
      </c>
      <c r="O65" t="str">
        <f t="shared" si="3"/>
        <v>No Momentum</v>
      </c>
      <c r="P65" t="str">
        <f t="shared" si="4"/>
        <v>No Trend + Momentum</v>
      </c>
      <c r="Q65">
        <f t="shared" si="5"/>
        <v>1.1499999999999986</v>
      </c>
      <c r="R65">
        <f t="shared" si="6"/>
        <v>1.25</v>
      </c>
      <c r="S65">
        <f t="shared" si="7"/>
        <v>0.91999999999999882</v>
      </c>
      <c r="T65" t="str">
        <f t="shared" si="8"/>
        <v>UP</v>
      </c>
      <c r="U65" t="str">
        <f t="shared" si="9"/>
        <v>No T+M+I</v>
      </c>
      <c r="V65">
        <v>57.442785287081684</v>
      </c>
      <c r="W65">
        <v>57.654859614490235</v>
      </c>
      <c r="X65">
        <f t="shared" si="10"/>
        <v>-0.21207432740855126</v>
      </c>
      <c r="Y65">
        <v>-0.42708919771364023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57.35</v>
      </c>
      <c r="D66">
        <v>57.8</v>
      </c>
      <c r="E66">
        <v>56.3</v>
      </c>
      <c r="F66">
        <v>56.55</v>
      </c>
      <c r="G66">
        <f>_xll.TA_TYPPRICE(D66,E66,F66)</f>
        <v>56.883333333333326</v>
      </c>
      <c r="H66">
        <v>57.038732827688897</v>
      </c>
      <c r="I66" t="str">
        <f t="shared" si="0"/>
        <v>DOWN</v>
      </c>
      <c r="J66">
        <v>58.090940259470074</v>
      </c>
      <c r="K66">
        <v>56.634327793542468</v>
      </c>
      <c r="L66" t="str">
        <f t="shared" si="1"/>
        <v>DOWN</v>
      </c>
      <c r="M66" t="str">
        <f t="shared" si="2"/>
        <v>DOWN</v>
      </c>
      <c r="N66">
        <v>36.829442911830029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1.5</v>
      </c>
      <c r="S66">
        <f t="shared" si="7"/>
        <v>0.16666666666666666</v>
      </c>
      <c r="T66" t="str">
        <f t="shared" si="8"/>
        <v>DOWN</v>
      </c>
      <c r="U66" t="str">
        <f t="shared" si="9"/>
        <v>DOWN</v>
      </c>
      <c r="V66">
        <v>57.305433704453733</v>
      </c>
      <c r="W66">
        <v>57.573018161565031</v>
      </c>
      <c r="X66">
        <f t="shared" si="10"/>
        <v>-0.26758445711129752</v>
      </c>
      <c r="Y66">
        <v>-0.39518824959317167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57</v>
      </c>
      <c r="D67">
        <v>57</v>
      </c>
      <c r="E67">
        <v>55.9</v>
      </c>
      <c r="F67">
        <v>55.95</v>
      </c>
      <c r="G67">
        <f>_xll.TA_TYPPRICE(D67,E67,F67)</f>
        <v>56.283333333333339</v>
      </c>
      <c r="H67">
        <v>56.661033080511118</v>
      </c>
      <c r="I67" t="str">
        <f t="shared" ref="I67:I82" si="20">IF(F67&gt;H67,"UP","DOWN")</f>
        <v>DOWN</v>
      </c>
      <c r="J67">
        <v>57.848509090698947</v>
      </c>
      <c r="K67">
        <v>56.47114383942192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30.462415135153609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5.0000000000004263E-2</v>
      </c>
      <c r="R67">
        <f t="shared" ref="R67:R82" si="26">D67-E67</f>
        <v>1.1000000000000014</v>
      </c>
      <c r="S67">
        <f t="shared" ref="S67:S82" si="27">Q67/R67</f>
        <v>4.5454545454549272E-2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57.096905442230081</v>
      </c>
      <c r="W67">
        <v>57.452794594041698</v>
      </c>
      <c r="X67">
        <f t="shared" ref="X67:X82" si="30">V67-W67</f>
        <v>-0.35588915181161696</v>
      </c>
      <c r="Y67">
        <v>-0.38732843003686074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56.25</v>
      </c>
      <c r="D68">
        <v>56.25</v>
      </c>
      <c r="E68">
        <v>54.45</v>
      </c>
      <c r="F68">
        <v>54.95</v>
      </c>
      <c r="G68">
        <f>_xll.TA_TYPPRICE(D68,E68,F68)</f>
        <v>55.216666666666669</v>
      </c>
      <c r="H68">
        <v>55.938849873588893</v>
      </c>
      <c r="I68" t="str">
        <f t="shared" si="20"/>
        <v>DOWN</v>
      </c>
      <c r="J68">
        <v>57.493284848321402</v>
      </c>
      <c r="K68">
        <v>56.022000763994825</v>
      </c>
      <c r="L68" t="str">
        <f t="shared" si="21"/>
        <v>DOWN</v>
      </c>
      <c r="M68" t="str">
        <f t="shared" si="22"/>
        <v>DOWN</v>
      </c>
      <c r="N68">
        <v>22.39613317693329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1.7999999999999972</v>
      </c>
      <c r="S68">
        <f t="shared" si="27"/>
        <v>0.27777777777777823</v>
      </c>
      <c r="T68" t="str">
        <f t="shared" si="28"/>
        <v>No Indication</v>
      </c>
      <c r="U68" t="str">
        <f t="shared" si="29"/>
        <v>No T+M+I</v>
      </c>
      <c r="V68">
        <v>56.766612297271607</v>
      </c>
      <c r="W68">
        <v>57.267402401890465</v>
      </c>
      <c r="X68">
        <f t="shared" si="30"/>
        <v>-0.50079010461885787</v>
      </c>
      <c r="Y68">
        <v>-0.41002076495326018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55.25</v>
      </c>
      <c r="D69">
        <v>57.2</v>
      </c>
      <c r="E69">
        <v>54.5</v>
      </c>
      <c r="F69">
        <v>55.8</v>
      </c>
      <c r="G69">
        <f>_xll.TA_TYPPRICE(D69,E69,F69)</f>
        <v>55.833333333333336</v>
      </c>
      <c r="H69">
        <v>55.886091603461111</v>
      </c>
      <c r="I69" t="str">
        <f t="shared" si="20"/>
        <v>DOWN</v>
      </c>
      <c r="J69">
        <v>57.428110437583314</v>
      </c>
      <c r="K69">
        <v>55.683778371995977</v>
      </c>
      <c r="L69" t="str">
        <f t="shared" si="21"/>
        <v>No Confirmation</v>
      </c>
      <c r="M69" t="str">
        <f t="shared" si="22"/>
        <v>No Trend</v>
      </c>
      <c r="N69">
        <v>39.435582333437623</v>
      </c>
      <c r="O69" t="str">
        <f t="shared" si="23"/>
        <v>DOWN</v>
      </c>
      <c r="P69" t="str">
        <f t="shared" si="24"/>
        <v>No Trend + Momentum</v>
      </c>
      <c r="Q69">
        <f t="shared" si="25"/>
        <v>1.2999999999999972</v>
      </c>
      <c r="R69">
        <f t="shared" si="26"/>
        <v>2.7000000000000028</v>
      </c>
      <c r="S69">
        <f t="shared" si="27"/>
        <v>0.4814814814814799</v>
      </c>
      <c r="T69" t="str">
        <f t="shared" si="28"/>
        <v>No Indication</v>
      </c>
      <c r="U69" t="str">
        <f t="shared" si="29"/>
        <v>No T+M+I</v>
      </c>
      <c r="V69">
        <v>56.617902713075978</v>
      </c>
      <c r="W69">
        <v>57.158705927676358</v>
      </c>
      <c r="X69">
        <f t="shared" si="30"/>
        <v>-0.5408032146003805</v>
      </c>
      <c r="Y69">
        <v>-0.43617725488268422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56.3</v>
      </c>
      <c r="D70">
        <v>56.3</v>
      </c>
      <c r="E70">
        <v>55.4</v>
      </c>
      <c r="F70">
        <v>55.7</v>
      </c>
      <c r="G70">
        <f>_xll.TA_TYPPRICE(D70,E70,F70)</f>
        <v>55.79999999999999</v>
      </c>
      <c r="H70">
        <v>55.843045801730554</v>
      </c>
      <c r="I70" t="str">
        <f t="shared" si="20"/>
        <v>DOWN</v>
      </c>
      <c r="J70">
        <v>57.177419229231468</v>
      </c>
      <c r="K70">
        <v>55.620716511552423</v>
      </c>
      <c r="L70" t="str">
        <f t="shared" si="21"/>
        <v>No Confirmation</v>
      </c>
      <c r="M70" t="str">
        <f t="shared" si="22"/>
        <v>No Trend</v>
      </c>
      <c r="N70">
        <v>38.202051630206171</v>
      </c>
      <c r="O70" t="str">
        <f t="shared" si="23"/>
        <v>DOWN</v>
      </c>
      <c r="P70" t="str">
        <f t="shared" si="24"/>
        <v>No Trend + Momentum</v>
      </c>
      <c r="Q70">
        <f t="shared" si="25"/>
        <v>0.30000000000000426</v>
      </c>
      <c r="R70">
        <f t="shared" si="26"/>
        <v>0.89999999999999858</v>
      </c>
      <c r="S70">
        <f t="shared" si="27"/>
        <v>0.33333333333333859</v>
      </c>
      <c r="T70" t="str">
        <f t="shared" si="28"/>
        <v>No Indication</v>
      </c>
      <c r="U70" t="str">
        <f t="shared" si="29"/>
        <v>No T+M+I</v>
      </c>
      <c r="V70">
        <v>56.476686911064292</v>
      </c>
      <c r="W70">
        <v>57.050653636737366</v>
      </c>
      <c r="X70">
        <f t="shared" si="30"/>
        <v>-0.57396672567307405</v>
      </c>
      <c r="Y70">
        <v>-0.46373514904076218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</v>
      </c>
      <c r="D71">
        <v>56</v>
      </c>
      <c r="E71">
        <v>54.05</v>
      </c>
      <c r="F71">
        <v>54.2</v>
      </c>
      <c r="G71">
        <f>_xll.TA_TYPPRICE(D71,E71,F71)</f>
        <v>54.75</v>
      </c>
      <c r="H71">
        <v>55.296522900865277</v>
      </c>
      <c r="I71" t="str">
        <f t="shared" si="20"/>
        <v>DOWN</v>
      </c>
      <c r="J71">
        <v>56.915770511624473</v>
      </c>
      <c r="K71">
        <v>55.271668397874109</v>
      </c>
      <c r="L71" t="str">
        <f t="shared" si="21"/>
        <v>DOWN</v>
      </c>
      <c r="M71" t="str">
        <f t="shared" si="22"/>
        <v>DOWN</v>
      </c>
      <c r="N71">
        <v>24.079555933071664</v>
      </c>
      <c r="O71" t="str">
        <f t="shared" si="23"/>
        <v>DOWN</v>
      </c>
      <c r="P71" t="str">
        <f t="shared" si="24"/>
        <v>DOWN</v>
      </c>
      <c r="Q71">
        <f t="shared" si="25"/>
        <v>0.15000000000000568</v>
      </c>
      <c r="R71">
        <f t="shared" si="26"/>
        <v>1.9500000000000028</v>
      </c>
      <c r="S71">
        <f t="shared" si="27"/>
        <v>7.6923076923079731E-2</v>
      </c>
      <c r="T71" t="str">
        <f t="shared" si="28"/>
        <v>DOWN</v>
      </c>
      <c r="U71" t="str">
        <f t="shared" si="29"/>
        <v>DOWN</v>
      </c>
      <c r="V71">
        <v>56.126427386285172</v>
      </c>
      <c r="W71">
        <v>56.83949410809015</v>
      </c>
      <c r="X71">
        <f t="shared" si="30"/>
        <v>-0.71306672180497799</v>
      </c>
      <c r="Y71">
        <v>-0.51360146359360537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54.2</v>
      </c>
      <c r="D72">
        <v>54.9</v>
      </c>
      <c r="E72">
        <v>53.5</v>
      </c>
      <c r="F72">
        <v>53.75</v>
      </c>
      <c r="G72">
        <f>_xll.TA_TYPPRICE(D72,E72,F72)</f>
        <v>54.050000000000004</v>
      </c>
      <c r="H72">
        <v>54.673261450432641</v>
      </c>
      <c r="I72" t="str">
        <f t="shared" si="20"/>
        <v>DOWN</v>
      </c>
      <c r="J72">
        <v>56.467821509041258</v>
      </c>
      <c r="K72">
        <v>54.877964309457639</v>
      </c>
      <c r="L72" t="str">
        <f t="shared" si="21"/>
        <v>DOWN</v>
      </c>
      <c r="M72" t="str">
        <f t="shared" si="22"/>
        <v>DOWN</v>
      </c>
      <c r="N72">
        <v>21.147839049701275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1.3999999999999986</v>
      </c>
      <c r="S72">
        <f t="shared" si="27"/>
        <v>0.17857142857142874</v>
      </c>
      <c r="T72" t="str">
        <f t="shared" si="28"/>
        <v>DOWN</v>
      </c>
      <c r="U72" t="str">
        <f t="shared" si="29"/>
        <v>DOWN</v>
      </c>
      <c r="V72">
        <v>55.760823173010529</v>
      </c>
      <c r="W72">
        <v>56.610642692676066</v>
      </c>
      <c r="X72">
        <f t="shared" si="30"/>
        <v>-0.84981951966553737</v>
      </c>
      <c r="Y72">
        <v>-0.58084507480799175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54.75</v>
      </c>
      <c r="AE72">
        <f t="shared" si="36"/>
        <v>54.35</v>
      </c>
      <c r="AF72">
        <f t="shared" si="37"/>
        <v>54.2</v>
      </c>
      <c r="AG72">
        <f t="shared" si="38"/>
        <v>54.050000000000004</v>
      </c>
    </row>
    <row r="73" spans="1:33" x14ac:dyDescent="0.25">
      <c r="A73" t="s">
        <v>5</v>
      </c>
      <c r="B73" s="1">
        <v>42957</v>
      </c>
      <c r="C73">
        <v>54</v>
      </c>
      <c r="D73">
        <v>54</v>
      </c>
      <c r="E73">
        <v>49.45</v>
      </c>
      <c r="F73">
        <v>51.35</v>
      </c>
      <c r="G73">
        <f>_xll.TA_TYPPRICE(D73,E73,F73)</f>
        <v>51.6</v>
      </c>
      <c r="H73">
        <v>53.136630725216321</v>
      </c>
      <c r="I73" t="str">
        <f t="shared" si="20"/>
        <v>DOWN</v>
      </c>
      <c r="J73">
        <v>55.919416729254309</v>
      </c>
      <c r="K73">
        <v>53.671750018467051</v>
      </c>
      <c r="L73" t="str">
        <f t="shared" si="21"/>
        <v>DOWN</v>
      </c>
      <c r="M73" t="str">
        <f t="shared" si="22"/>
        <v>DOWN</v>
      </c>
      <c r="N73">
        <v>11.673085021129554</v>
      </c>
      <c r="O73" t="str">
        <f t="shared" si="23"/>
        <v>DOWN</v>
      </c>
      <c r="P73" t="str">
        <f t="shared" si="24"/>
        <v>DOWN</v>
      </c>
      <c r="Q73">
        <f t="shared" si="25"/>
        <v>1.8999999999999986</v>
      </c>
      <c r="R73">
        <f t="shared" si="26"/>
        <v>4.5499999999999972</v>
      </c>
      <c r="S73">
        <f t="shared" si="27"/>
        <v>0.41758241758241754</v>
      </c>
      <c r="T73" t="str">
        <f t="shared" si="28"/>
        <v>No Indication</v>
      </c>
      <c r="U73" t="str">
        <f t="shared" si="29"/>
        <v>No T+M+I</v>
      </c>
      <c r="V73">
        <v>55.08223499254737</v>
      </c>
      <c r="W73">
        <v>56.220965456181546</v>
      </c>
      <c r="X73">
        <f t="shared" si="30"/>
        <v>-1.1387304636341753</v>
      </c>
      <c r="Y73">
        <v>-0.69242215257322848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50.3</v>
      </c>
      <c r="D74">
        <v>51.25</v>
      </c>
      <c r="E74">
        <v>49.05</v>
      </c>
      <c r="F74">
        <v>49.5</v>
      </c>
      <c r="G74">
        <f>_xll.TA_TYPPRICE(D74,E74,F74)</f>
        <v>49.933333333333337</v>
      </c>
      <c r="H74">
        <v>51.534982029274829</v>
      </c>
      <c r="I74" t="str">
        <f t="shared" si="20"/>
        <v>DOWN</v>
      </c>
      <c r="J74">
        <v>54.881768567197796</v>
      </c>
      <c r="K74">
        <v>52.644694458807706</v>
      </c>
      <c r="L74" t="str">
        <f t="shared" si="21"/>
        <v>DOWN</v>
      </c>
      <c r="M74" t="str">
        <f t="shared" si="22"/>
        <v>DOWN</v>
      </c>
      <c r="N74">
        <v>8.1533581300465308</v>
      </c>
      <c r="O74" t="str">
        <f t="shared" si="23"/>
        <v>DOWN</v>
      </c>
      <c r="P74" t="str">
        <f t="shared" si="24"/>
        <v>DOWN</v>
      </c>
      <c r="Q74">
        <f t="shared" si="25"/>
        <v>0.45000000000000284</v>
      </c>
      <c r="R74">
        <f t="shared" si="26"/>
        <v>2.2000000000000028</v>
      </c>
      <c r="S74">
        <f t="shared" si="27"/>
        <v>0.20454545454545559</v>
      </c>
      <c r="T74" t="str">
        <f t="shared" si="28"/>
        <v>No Indication</v>
      </c>
      <c r="U74" t="str">
        <f t="shared" si="29"/>
        <v>No T+M+I</v>
      </c>
      <c r="V74">
        <v>54.223429609078543</v>
      </c>
      <c r="W74">
        <v>55.72311616313106</v>
      </c>
      <c r="X74">
        <f t="shared" si="30"/>
        <v>-1.4996865540525164</v>
      </c>
      <c r="Y74">
        <v>-0.85387503286908606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</v>
      </c>
      <c r="D75">
        <v>50.7</v>
      </c>
      <c r="E75">
        <v>49.8</v>
      </c>
      <c r="F75">
        <v>50.2</v>
      </c>
      <c r="G75">
        <f>_xll.TA_TYPPRICE(D75,E75,F75)</f>
        <v>50.233333333333327</v>
      </c>
      <c r="H75">
        <v>50.884157681304075</v>
      </c>
      <c r="I75" t="str">
        <f t="shared" si="20"/>
        <v>DOWN</v>
      </c>
      <c r="J75">
        <v>53.952486663376064</v>
      </c>
      <c r="K75">
        <v>52.012540134628217</v>
      </c>
      <c r="L75" t="str">
        <f t="shared" si="21"/>
        <v>DOWN</v>
      </c>
      <c r="M75" t="str">
        <f t="shared" si="22"/>
        <v>DOWN</v>
      </c>
      <c r="N75">
        <v>19.617028708472677</v>
      </c>
      <c r="O75" t="str">
        <f t="shared" si="23"/>
        <v>DOWN</v>
      </c>
      <c r="P75" t="str">
        <f t="shared" si="24"/>
        <v>DOWN</v>
      </c>
      <c r="Q75">
        <f t="shared" si="25"/>
        <v>0.40000000000000568</v>
      </c>
      <c r="R75">
        <f t="shared" si="26"/>
        <v>0.90000000000000568</v>
      </c>
      <c r="S75">
        <f t="shared" si="27"/>
        <v>0.44444444444444797</v>
      </c>
      <c r="T75" t="str">
        <f t="shared" si="28"/>
        <v>No Indication</v>
      </c>
      <c r="U75" t="str">
        <f t="shared" si="29"/>
        <v>No T+M+I</v>
      </c>
      <c r="V75">
        <v>53.604440438451078</v>
      </c>
      <c r="W75">
        <v>55.313996447343577</v>
      </c>
      <c r="X75">
        <f t="shared" si="30"/>
        <v>-1.7095560088924984</v>
      </c>
      <c r="Y75">
        <v>-1.0250112280737684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50.5</v>
      </c>
      <c r="D76">
        <v>51.85</v>
      </c>
      <c r="E76">
        <v>49.5</v>
      </c>
      <c r="F76">
        <v>51.45</v>
      </c>
      <c r="G76">
        <f>_xll.TA_TYPPRICE(D76,E76,F76)</f>
        <v>50.933333333333337</v>
      </c>
      <c r="H76">
        <v>50.908745507318706</v>
      </c>
      <c r="I76" t="str">
        <f t="shared" si="20"/>
        <v>UP</v>
      </c>
      <c r="J76">
        <v>53.485267404848052</v>
      </c>
      <c r="K76">
        <v>51.454197882488614</v>
      </c>
      <c r="L76" t="str">
        <f t="shared" si="21"/>
        <v>DOWN</v>
      </c>
      <c r="M76" t="str">
        <f t="shared" si="22"/>
        <v>No Trend</v>
      </c>
      <c r="N76">
        <v>37.132082520946099</v>
      </c>
      <c r="O76" t="str">
        <f t="shared" si="23"/>
        <v>DOWN</v>
      </c>
      <c r="P76" t="str">
        <f t="shared" si="24"/>
        <v>No Trend + Momentum</v>
      </c>
      <c r="Q76">
        <f t="shared" si="25"/>
        <v>1.9500000000000028</v>
      </c>
      <c r="R76">
        <f t="shared" si="26"/>
        <v>2.3500000000000014</v>
      </c>
      <c r="S76">
        <f t="shared" si="27"/>
        <v>0.82978723404255395</v>
      </c>
      <c r="T76" t="str">
        <f t="shared" si="28"/>
        <v>UP</v>
      </c>
      <c r="U76" t="str">
        <f t="shared" si="29"/>
        <v>No T+M+I</v>
      </c>
      <c r="V76">
        <v>53.272988063304759</v>
      </c>
      <c r="W76">
        <v>55.027774488281089</v>
      </c>
      <c r="X76">
        <f t="shared" si="30"/>
        <v>-1.7547864249763307</v>
      </c>
      <c r="Y76">
        <v>-1.1709662674542809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51.25</v>
      </c>
      <c r="D77">
        <v>52</v>
      </c>
      <c r="E77">
        <v>50.95</v>
      </c>
      <c r="F77">
        <v>51.3</v>
      </c>
      <c r="G77">
        <f>_xll.TA_TYPPRICE(D77,E77,F77)</f>
        <v>51.416666666666664</v>
      </c>
      <c r="H77">
        <v>51.162706086992685</v>
      </c>
      <c r="I77" t="str">
        <f t="shared" si="20"/>
        <v>UP</v>
      </c>
      <c r="J77">
        <v>53.155207981548486</v>
      </c>
      <c r="K77">
        <v>51.342153908602256</v>
      </c>
      <c r="L77" t="str">
        <f t="shared" si="21"/>
        <v>DOWN</v>
      </c>
      <c r="M77" t="str">
        <f t="shared" si="22"/>
        <v>No Trend</v>
      </c>
      <c r="N77">
        <v>35.956859126471841</v>
      </c>
      <c r="O77" t="str">
        <f t="shared" si="23"/>
        <v>DOWN</v>
      </c>
      <c r="P77" t="str">
        <f t="shared" si="24"/>
        <v>No Trend + Momentum</v>
      </c>
      <c r="Q77">
        <f t="shared" si="25"/>
        <v>0.34999999999999432</v>
      </c>
      <c r="R77">
        <f t="shared" si="26"/>
        <v>1.0499999999999972</v>
      </c>
      <c r="S77">
        <f t="shared" si="27"/>
        <v>0.33333333333332882</v>
      </c>
      <c r="T77" t="str">
        <f t="shared" si="28"/>
        <v>No Indication</v>
      </c>
      <c r="U77" t="str">
        <f t="shared" si="29"/>
        <v>No T+M+I</v>
      </c>
      <c r="V77">
        <v>52.969451438180947</v>
      </c>
      <c r="W77">
        <v>54.751643044704714</v>
      </c>
      <c r="X77">
        <f t="shared" si="30"/>
        <v>-1.7821916065237673</v>
      </c>
      <c r="Y77">
        <v>-1.2932113352681782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50.85</v>
      </c>
      <c r="D78">
        <v>51.05</v>
      </c>
      <c r="E78">
        <v>50.2</v>
      </c>
      <c r="F78">
        <v>50.75</v>
      </c>
      <c r="G78">
        <f>_xll.TA_TYPPRICE(D78,E78,F78)</f>
        <v>50.666666666666664</v>
      </c>
      <c r="H78">
        <v>50.914686376829678</v>
      </c>
      <c r="I78" t="str">
        <f t="shared" si="20"/>
        <v>DOWN</v>
      </c>
      <c r="J78">
        <v>52.687383985648822</v>
      </c>
      <c r="K78">
        <v>51.088341928912868</v>
      </c>
      <c r="L78" t="str">
        <f t="shared" si="21"/>
        <v>DOWN</v>
      </c>
      <c r="M78" t="str">
        <f t="shared" si="22"/>
        <v>DOWN</v>
      </c>
      <c r="N78">
        <v>31.401680105372737</v>
      </c>
      <c r="O78" t="str">
        <f t="shared" si="23"/>
        <v>DOWN</v>
      </c>
      <c r="P78" t="str">
        <f t="shared" si="24"/>
        <v>DOWN</v>
      </c>
      <c r="Q78">
        <f t="shared" si="25"/>
        <v>0.54999999999999716</v>
      </c>
      <c r="R78">
        <f t="shared" si="26"/>
        <v>0.84999999999999432</v>
      </c>
      <c r="S78">
        <f t="shared" si="27"/>
        <v>0.6470588235294128</v>
      </c>
      <c r="T78" t="str">
        <f t="shared" si="28"/>
        <v>No Indication</v>
      </c>
      <c r="U78" t="str">
        <f t="shared" si="29"/>
        <v>No T+M+I</v>
      </c>
      <c r="V78">
        <v>52.62799737076849</v>
      </c>
      <c r="W78">
        <v>54.455225041393255</v>
      </c>
      <c r="X78">
        <f t="shared" si="30"/>
        <v>-1.8272276706247652</v>
      </c>
      <c r="Y78">
        <v>-1.4000146023394957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</v>
      </c>
      <c r="D79">
        <v>51.4</v>
      </c>
      <c r="E79">
        <v>49.55</v>
      </c>
      <c r="F79">
        <v>49.8</v>
      </c>
      <c r="G79">
        <f>_xll.TA_TYPPRICE(D79,E79,F79)</f>
        <v>50.25</v>
      </c>
      <c r="H79">
        <v>50.582343188414839</v>
      </c>
      <c r="I79" t="str">
        <f t="shared" si="20"/>
        <v>DOWN</v>
      </c>
      <c r="J79">
        <v>52.40129865550464</v>
      </c>
      <c r="K79">
        <v>50.746488166932231</v>
      </c>
      <c r="L79" t="str">
        <f t="shared" si="21"/>
        <v>DOWN</v>
      </c>
      <c r="M79" t="str">
        <f t="shared" si="22"/>
        <v>DOWN</v>
      </c>
      <c r="N79">
        <v>24.657323041904036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1.8500000000000014</v>
      </c>
      <c r="S79">
        <f t="shared" si="27"/>
        <v>0.13513513513513503</v>
      </c>
      <c r="T79" t="str">
        <f t="shared" si="28"/>
        <v>DOWN</v>
      </c>
      <c r="U79" t="str">
        <f t="shared" si="29"/>
        <v>DOWN</v>
      </c>
      <c r="V79">
        <v>52.19292085218872</v>
      </c>
      <c r="W79">
        <v>54.110393556845608</v>
      </c>
      <c r="X79">
        <f t="shared" si="30"/>
        <v>-1.9174727046568876</v>
      </c>
      <c r="Y79">
        <v>-1.5035062228029741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51.2</v>
      </c>
      <c r="AE79">
        <f t="shared" si="36"/>
        <v>50.7</v>
      </c>
      <c r="AF79">
        <f t="shared" si="37"/>
        <v>50.45</v>
      </c>
      <c r="AG79">
        <f t="shared" si="38"/>
        <v>50.25</v>
      </c>
    </row>
    <row r="80" spans="1:33" x14ac:dyDescent="0.25">
      <c r="A80" t="s">
        <v>5</v>
      </c>
      <c r="B80" s="1">
        <v>42969</v>
      </c>
      <c r="C80">
        <v>50.2</v>
      </c>
      <c r="D80">
        <v>50.5</v>
      </c>
      <c r="E80">
        <v>49.35</v>
      </c>
      <c r="F80">
        <v>49.9</v>
      </c>
      <c r="G80">
        <f>_xll.TA_TYPPRICE(D80,E80,F80)</f>
        <v>49.916666666666664</v>
      </c>
      <c r="H80">
        <v>50.249504927540755</v>
      </c>
      <c r="I80" t="str">
        <f t="shared" si="20"/>
        <v>DOWN</v>
      </c>
      <c r="J80">
        <v>51.978787843170274</v>
      </c>
      <c r="K80">
        <v>50.436157463169515</v>
      </c>
      <c r="L80" t="str">
        <f t="shared" si="21"/>
        <v>DOWN</v>
      </c>
      <c r="M80" t="str">
        <f t="shared" si="22"/>
        <v>DOWN</v>
      </c>
      <c r="N80">
        <v>26.727998946250072</v>
      </c>
      <c r="O80" t="str">
        <f t="shared" si="23"/>
        <v>DOWN</v>
      </c>
      <c r="P80" t="str">
        <f t="shared" si="24"/>
        <v>DOWN</v>
      </c>
      <c r="Q80">
        <f t="shared" si="25"/>
        <v>0.54999999999999716</v>
      </c>
      <c r="R80">
        <f t="shared" si="26"/>
        <v>1.1499999999999986</v>
      </c>
      <c r="S80">
        <f t="shared" si="27"/>
        <v>0.47826086956521552</v>
      </c>
      <c r="T80" t="str">
        <f t="shared" si="28"/>
        <v>No Indication</v>
      </c>
      <c r="U80" t="str">
        <f t="shared" si="29"/>
        <v>No T+M+I</v>
      </c>
      <c r="V80">
        <v>51.84016379800584</v>
      </c>
      <c r="W80">
        <v>53.798512552634826</v>
      </c>
      <c r="X80">
        <f t="shared" si="30"/>
        <v>-1.9583487546289859</v>
      </c>
      <c r="Y80">
        <v>-1.5944747291681765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50.35</v>
      </c>
      <c r="D81">
        <v>51.7</v>
      </c>
      <c r="E81">
        <v>50</v>
      </c>
      <c r="F81">
        <v>51.45</v>
      </c>
      <c r="G81">
        <f>_xll.TA_TYPPRICE(D81,E81,F81)</f>
        <v>51.050000000000004</v>
      </c>
      <c r="H81">
        <v>50.649752463770383</v>
      </c>
      <c r="I81" t="str">
        <f t="shared" si="20"/>
        <v>UP</v>
      </c>
      <c r="J81">
        <v>51.916834989132433</v>
      </c>
      <c r="K81">
        <v>50.339233582465177</v>
      </c>
      <c r="L81" t="str">
        <f t="shared" si="21"/>
        <v>No Confirmation</v>
      </c>
      <c r="M81" t="str">
        <f t="shared" si="22"/>
        <v>No Trend</v>
      </c>
      <c r="N81">
        <v>52.187666724309999</v>
      </c>
      <c r="O81" t="str">
        <f t="shared" si="23"/>
        <v>No Momentum</v>
      </c>
      <c r="P81" t="str">
        <f t="shared" si="24"/>
        <v>No Trend + Momentum</v>
      </c>
      <c r="Q81">
        <f t="shared" si="25"/>
        <v>1.4500000000000028</v>
      </c>
      <c r="R81">
        <f t="shared" si="26"/>
        <v>1.7000000000000028</v>
      </c>
      <c r="S81">
        <f t="shared" si="27"/>
        <v>0.85294117647058854</v>
      </c>
      <c r="T81" t="str">
        <f t="shared" si="28"/>
        <v>UP</v>
      </c>
      <c r="U81" t="str">
        <f t="shared" si="29"/>
        <v>No T+M+I</v>
      </c>
      <c r="V81">
        <v>51.780138598312632</v>
      </c>
      <c r="W81">
        <v>53.624548659847058</v>
      </c>
      <c r="X81">
        <f t="shared" si="30"/>
        <v>-1.8444100615344254</v>
      </c>
      <c r="Y81">
        <v>-1.6444617956414262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51.4</v>
      </c>
      <c r="D82">
        <v>52.8</v>
      </c>
      <c r="E82">
        <v>51</v>
      </c>
      <c r="F82">
        <v>52.25</v>
      </c>
      <c r="G82">
        <f>_xll.TA_TYPPRICE(D82,E82,F82)</f>
        <v>52.016666666666673</v>
      </c>
      <c r="H82">
        <v>51.333209565218525</v>
      </c>
      <c r="I82" t="str">
        <f t="shared" si="20"/>
        <v>UP</v>
      </c>
      <c r="J82">
        <v>52.113093880436338</v>
      </c>
      <c r="K82">
        <v>50.486070564139581</v>
      </c>
      <c r="L82" t="str">
        <f t="shared" si="21"/>
        <v>UP</v>
      </c>
      <c r="M82" t="str">
        <f t="shared" si="22"/>
        <v>UP</v>
      </c>
      <c r="N82">
        <v>60.943151199469156</v>
      </c>
      <c r="O82" t="str">
        <f t="shared" si="23"/>
        <v>UP</v>
      </c>
      <c r="P82" t="str">
        <f t="shared" si="24"/>
        <v>UP</v>
      </c>
      <c r="Q82">
        <f t="shared" si="25"/>
        <v>1.25</v>
      </c>
      <c r="R82">
        <f t="shared" si="26"/>
        <v>1.7999999999999972</v>
      </c>
      <c r="S82">
        <f t="shared" si="27"/>
        <v>0.69444444444444553</v>
      </c>
      <c r="T82" t="str">
        <f t="shared" si="28"/>
        <v>No Indication</v>
      </c>
      <c r="U82" t="str">
        <f t="shared" si="29"/>
        <v>No T+M+I</v>
      </c>
      <c r="V82">
        <v>51.852424967802996</v>
      </c>
      <c r="W82">
        <v>53.522730240599131</v>
      </c>
      <c r="X82">
        <f t="shared" si="30"/>
        <v>-1.6703052727961349</v>
      </c>
      <c r="Y82">
        <v>-1.649630491072368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2017-07-05T05:05:13Z</dcterms:created>
  <dcterms:modified xsi:type="dcterms:W3CDTF">2017-08-26T06:06:32Z</dcterms:modified>
</cp:coreProperties>
</file>