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9" i="1"/>
  <c r="K65" i="1"/>
  <c r="K7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3" i="1"/>
  <c r="K57" i="1"/>
  <c r="K61" i="1"/>
  <c r="K63" i="1"/>
  <c r="K67" i="1"/>
  <c r="K69" i="1"/>
  <c r="K73" i="1"/>
  <c r="K75" i="1"/>
  <c r="K77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10" i="1"/>
  <c r="AH45" i="1"/>
  <c r="AH20" i="1"/>
  <c r="AH35" i="1"/>
  <c r="AH38" i="1"/>
  <c r="AH42" i="1"/>
  <c r="AH22" i="1"/>
  <c r="AH55" i="1"/>
  <c r="AH15" i="1"/>
  <c r="AH19" i="1"/>
  <c r="AH54" i="1"/>
  <c r="AH53" i="1"/>
  <c r="AH25" i="1"/>
  <c r="AH13" i="1" l="1"/>
  <c r="AH12" i="1"/>
  <c r="AH17" i="1"/>
  <c r="AH49" i="1"/>
  <c r="AH33" i="1"/>
  <c r="AH8" i="1"/>
  <c r="AH23" i="1"/>
  <c r="AH56" i="1"/>
  <c r="AH21" i="1"/>
  <c r="AH46" i="1"/>
  <c r="AH30" i="1"/>
  <c r="AH14" i="1"/>
  <c r="AH40" i="1"/>
  <c r="AH48" i="1"/>
  <c r="AH5" i="1"/>
  <c r="AH37" i="1"/>
  <c r="AH4" i="1"/>
  <c r="AH29" i="1"/>
  <c r="AH6" i="1"/>
  <c r="AH7" i="1"/>
  <c r="AH28" i="1"/>
  <c r="AH11" i="1"/>
  <c r="AH16" i="1"/>
  <c r="AH18" i="1"/>
  <c r="AH36" i="1"/>
  <c r="AH24" i="1"/>
  <c r="AH9" i="1"/>
  <c r="AH41" i="1"/>
  <c r="AH52" i="1"/>
  <c r="AH32" i="1"/>
  <c r="AH26" i="1"/>
  <c r="AH44" i="1"/>
  <c r="AH3" i="1"/>
  <c r="AH50" i="1"/>
  <c r="AH27" i="1"/>
  <c r="AH34" i="1"/>
  <c r="AH43" i="1"/>
  <c r="AH31" i="1"/>
  <c r="AH39" i="1"/>
  <c r="AH47" i="1"/>
  <c r="AH5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<sst xmlns="http://schemas.openxmlformats.org/spreadsheetml/2006/main" count="115" uniqueCount="35">
  <si>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</si>
  <si>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</si>
  <si>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</si>
  <si>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</si>
  <si>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</si>
  <si>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APOLLOHOSP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</si>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</sst>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1235</v>
      </c>
      <c r="D2">
        <v>1242</v>
      </c>
      <c r="E2">
        <v>1215.3</v>
      </c>
      <c r="F2">
        <v>1226</v>
      </c>
      <c r="G2">
        <f>_xll.TA_TYPPRICE(D2,E2,F2)</f>
        <v>1227.7666666666667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10.700000000000045</v>
      </c>
      <c r="R2">
        <f>D2-E2</f>
        <v>26.700000000000045</v>
      </c>
      <c r="S2">
        <f>Q2/R2</f>
        <v>0.40074906367041302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1222</v>
      </c>
      <c r="D3">
        <v>1236</v>
      </c>
      <c r="E3">
        <v>1215.75</v>
      </c>
      <c r="F3">
        <v>1222</v>
      </c>
      <c r="G3">
        <f>_xll.TA_TYPPRICE(D3,E3,F3)</f>
        <v>1224.5833333333333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6.25</v>
      </c>
      <c r="R3">
        <f t="shared" ref="R3:R66" si="6">D3-E3</f>
        <v>20.25</v>
      </c>
      <c r="S3">
        <f t="shared" ref="S3:S66" si="7">Q3/R3</f>
        <v>0.30864197530864196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1235</v>
      </c>
      <c r="D4">
        <v>1251.25</v>
      </c>
      <c r="E4">
        <v>1226.05</v>
      </c>
      <c r="F4">
        <v>1238</v>
      </c>
      <c r="G4">
        <f>_xll.TA_TYPPRICE(D4,E4,F4)</f>
        <v>1238.4333333333334</v>
      </c>
      <c r="H4">
        <v>1230.2611111111112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11.950000000000045</v>
      </c>
      <c r="R4">
        <f t="shared" si="6"/>
        <v>25.200000000000045</v>
      </c>
      <c r="S4">
        <f t="shared" si="7"/>
        <v>0.47420634920635013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1236</v>
      </c>
      <c r="D5">
        <v>1272</v>
      </c>
      <c r="E5">
        <v>1236</v>
      </c>
      <c r="F5">
        <v>1258</v>
      </c>
      <c r="G5">
        <f>_xll.TA_TYPPRICE(D5,E5,F5)</f>
        <v>1255.3333333333333</v>
      </c>
      <c r="H5">
        <v>1242.7972222222222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22</v>
      </c>
      <c r="R5">
        <f t="shared" si="6"/>
        <v>36</v>
      </c>
      <c r="S5">
        <f t="shared" si="7"/>
        <v>0.61111111111111116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1265</v>
      </c>
      <c r="D6">
        <v>1272.2</v>
      </c>
      <c r="E6">
        <v>1256.05</v>
      </c>
      <c r="F6">
        <v>1262</v>
      </c>
      <c r="G6">
        <f>_xll.TA_TYPPRICE(D6,E6,F6)</f>
        <v>1263.4166666666667</v>
      </c>
      <c r="H6">
        <v>1253.1069444444445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5.9500000000000455</v>
      </c>
      <c r="R6">
        <f t="shared" si="6"/>
        <v>16.150000000000091</v>
      </c>
      <c r="S6">
        <f t="shared" si="7"/>
        <v>0.3684210526315797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1265.8</v>
      </c>
      <c r="D7">
        <v>1289</v>
      </c>
      <c r="E7">
        <v>1264.3</v>
      </c>
      <c r="F7">
        <v>1277</v>
      </c>
      <c r="G7">
        <f>_xll.TA_TYPPRICE(D7,E7,F7)</f>
        <v>1276.7666666666667</v>
      </c>
      <c r="H7">
        <v>1264.9368055555556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93.220338983050837</v>
      </c>
      <c r="O7" t="str">
        <f t="shared" si="3"/>
        <v>UP</v>
      </c>
      <c r="P7" t="e">
        <f t="shared" si="4"/>
        <v>#N/A</v>
      </c>
      <c r="Q7">
        <f t="shared" si="5"/>
        <v>12.700000000000045</v>
      </c>
      <c r="R7">
        <f t="shared" si="6"/>
        <v>24.700000000000045</v>
      </c>
      <c r="S7">
        <f t="shared" si="7"/>
        <v>0.51417004048583081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1289</v>
      </c>
      <c r="D8">
        <v>1309.05</v>
      </c>
      <c r="E8">
        <v>1275</v>
      </c>
      <c r="F8">
        <v>1309</v>
      </c>
      <c r="G8">
        <f>_xll.TA_TYPPRICE(D8,E8,F8)</f>
        <v>1297.6833333333334</v>
      </c>
      <c r="H8">
        <v>1281.3100694444445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95.959595959595958</v>
      </c>
      <c r="O8" t="str">
        <f t="shared" si="3"/>
        <v>UP</v>
      </c>
      <c r="P8" t="e">
        <f t="shared" si="4"/>
        <v>#N/A</v>
      </c>
      <c r="Q8">
        <f t="shared" si="5"/>
        <v>34</v>
      </c>
      <c r="R8">
        <f t="shared" si="6"/>
        <v>34.049999999999955</v>
      </c>
      <c r="S8">
        <f t="shared" si="7"/>
        <v>0.99853157121879721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1304.9000000000001</v>
      </c>
      <c r="D9">
        <v>1330</v>
      </c>
      <c r="E9">
        <v>1301.7</v>
      </c>
      <c r="F9">
        <v>1320</v>
      </c>
      <c r="G9">
        <f>_xll.TA_TYPPRICE(D9,E9,F9)</f>
        <v>1317.2333333333333</v>
      </c>
      <c r="H9">
        <v>1299.2717013888889</v>
      </c>
      <c r="I9" t="str">
        <f t="shared" si="0"/>
        <v>UP</v>
      </c>
      <c r="J9">
        <v>1275.1875</v>
      </c>
      <c r="K9">
        <v>1248.7687500000002</v>
      </c>
      <c r="L9" t="str">
        <f t="shared" si="1"/>
        <v>UP</v>
      </c>
      <c r="M9" t="str">
        <f t="shared" si="2"/>
        <v>UP</v>
      </c>
      <c r="N9">
        <v>96.557288864981174</v>
      </c>
      <c r="O9" t="str">
        <f t="shared" si="3"/>
        <v>UP</v>
      </c>
      <c r="P9" t="str">
        <f t="shared" si="4"/>
        <v>UP</v>
      </c>
      <c r="Q9">
        <f t="shared" si="5"/>
        <v>18.299999999999955</v>
      </c>
      <c r="R9">
        <f t="shared" si="6"/>
        <v>28.299999999999955</v>
      </c>
      <c r="S9">
        <f t="shared" si="7"/>
        <v>0.64664310954063553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1310</v>
      </c>
      <c r="D10">
        <v>1319.5</v>
      </c>
      <c r="E10">
        <v>1293.75</v>
      </c>
      <c r="F10">
        <v>1310</v>
      </c>
      <c r="G10">
        <f>_xll.TA_TYPPRICE(D10,E10,F10)</f>
        <v>1307.75</v>
      </c>
      <c r="H10">
        <v>1303.5108506944443</v>
      </c>
      <c r="I10" t="str">
        <f t="shared" si="0"/>
        <v>UP</v>
      </c>
      <c r="J10">
        <v>1285.0347222222222</v>
      </c>
      <c r="K10">
        <v>1258.7645833333336</v>
      </c>
      <c r="L10" t="str">
        <f t="shared" si="1"/>
        <v>UP</v>
      </c>
      <c r="M10" t="str">
        <f t="shared" si="2"/>
        <v>UP</v>
      </c>
      <c r="N10">
        <v>82.661754547547773</v>
      </c>
      <c r="O10" t="str">
        <f t="shared" si="3"/>
        <v>UP</v>
      </c>
      <c r="P10" t="str">
        <f t="shared" si="4"/>
        <v>UP</v>
      </c>
      <c r="Q10">
        <f t="shared" si="5"/>
        <v>16.25</v>
      </c>
      <c r="R10">
        <f t="shared" si="6"/>
        <v>25.75</v>
      </c>
      <c r="S10">
        <f t="shared" si="7"/>
        <v>0.6310679611650486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1309.9000000000001</v>
      </c>
      <c r="D11">
        <v>1314.2</v>
      </c>
      <c r="E11">
        <v>1295.5</v>
      </c>
      <c r="F11">
        <v>1300</v>
      </c>
      <c r="G11">
        <f>_xll.TA_TYPPRICE(D11,E11,F11)</f>
        <v>1303.2333333333333</v>
      </c>
      <c r="H11">
        <v>1303.372092013889</v>
      </c>
      <c r="I11" t="str">
        <f t="shared" si="0"/>
        <v>DOWN</v>
      </c>
      <c r="J11">
        <v>1291.5158950617283</v>
      </c>
      <c r="K11">
        <v>1266.9280092592594</v>
      </c>
      <c r="L11" t="str">
        <f t="shared" si="1"/>
        <v>UP</v>
      </c>
      <c r="M11" t="str">
        <f t="shared" si="2"/>
        <v>No Trend</v>
      </c>
      <c r="N11">
        <v>70.059033029223784</v>
      </c>
      <c r="O11" t="str">
        <f t="shared" si="3"/>
        <v>UP</v>
      </c>
      <c r="P11" t="str">
        <f t="shared" si="4"/>
        <v>No Trend + Momentum</v>
      </c>
      <c r="Q11">
        <f t="shared" si="5"/>
        <v>4.5</v>
      </c>
      <c r="R11">
        <f t="shared" si="6"/>
        <v>18.700000000000045</v>
      </c>
      <c r="S11">
        <f t="shared" si="7"/>
        <v>0.24064171122994593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1297.3</v>
      </c>
      <c r="D12">
        <v>1325</v>
      </c>
      <c r="E12">
        <v>1297</v>
      </c>
      <c r="F12">
        <v>1310</v>
      </c>
      <c r="G12">
        <f>_xll.TA_TYPPRICE(D12,E12,F12)</f>
        <v>1310.6666666666667</v>
      </c>
      <c r="H12">
        <v>1307.0193793402777</v>
      </c>
      <c r="I12" t="str">
        <f t="shared" si="0"/>
        <v>UP</v>
      </c>
      <c r="J12">
        <v>1298.9568072702332</v>
      </c>
      <c r="K12">
        <v>1273.6106738683129</v>
      </c>
      <c r="L12" t="str">
        <f t="shared" si="1"/>
        <v>UP</v>
      </c>
      <c r="M12" t="str">
        <f t="shared" si="2"/>
        <v>UP</v>
      </c>
      <c r="N12">
        <v>74.851710325468943</v>
      </c>
      <c r="O12" t="str">
        <f t="shared" si="3"/>
        <v>UP</v>
      </c>
      <c r="P12" t="str">
        <f t="shared" si="4"/>
        <v>UP</v>
      </c>
      <c r="Q12">
        <f t="shared" si="5"/>
        <v>13</v>
      </c>
      <c r="R12">
        <f t="shared" si="6"/>
        <v>28</v>
      </c>
      <c r="S12">
        <f t="shared" si="7"/>
        <v>0.4642857142857143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1301.3</v>
      </c>
      <c r="D13">
        <v>1314.15</v>
      </c>
      <c r="E13">
        <v>1270.8499999999999</v>
      </c>
      <c r="F13">
        <v>1271</v>
      </c>
      <c r="G13">
        <f>_xll.TA_TYPPRICE(D13,E13,F13)</f>
        <v>1285.3333333333333</v>
      </c>
      <c r="H13">
        <v>1296.1763563368054</v>
      </c>
      <c r="I13" t="str">
        <f t="shared" si="0"/>
        <v>DOWN</v>
      </c>
      <c r="J13">
        <v>1302.3330723212925</v>
      </c>
      <c r="K13">
        <v>1272.9971907864656</v>
      </c>
      <c r="L13" t="str">
        <f t="shared" si="1"/>
        <v>DOWN</v>
      </c>
      <c r="M13" t="str">
        <f t="shared" si="2"/>
        <v>DOWN</v>
      </c>
      <c r="N13">
        <v>42.04335964220131</v>
      </c>
      <c r="O13" t="str">
        <f t="shared" si="3"/>
        <v>No Momentum</v>
      </c>
      <c r="P13" t="str">
        <f t="shared" si="4"/>
        <v>No Trend + Momentum</v>
      </c>
      <c r="Q13">
        <f t="shared" si="5"/>
        <v>0.15000000000009095</v>
      </c>
      <c r="R13">
        <f t="shared" si="6"/>
        <v>43.300000000000182</v>
      </c>
      <c r="S13">
        <f t="shared" si="7"/>
        <v>3.4642032332584368E-3</v>
      </c>
      <c r="T13" t="str">
        <f t="shared" si="8"/>
        <v>DOWN</v>
      </c>
      <c r="U13" t="str">
        <f t="shared" si="9"/>
        <v>No T+M+I</v>
      </c>
      <c r="V13">
        <v>1275.25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1259</v>
      </c>
      <c r="D14">
        <v>1271.45</v>
      </c>
      <c r="E14">
        <v>1246.0999999999999</v>
      </c>
      <c r="F14">
        <v>1246</v>
      </c>
      <c r="G14">
        <f>_xll.TA_TYPPRICE(D14,E14,F14)</f>
        <v>1254.5166666666667</v>
      </c>
      <c r="H14">
        <v>1275.3465115017361</v>
      </c>
      <c r="I14" t="str">
        <f t="shared" si="0"/>
        <v>DOWN</v>
      </c>
      <c r="J14">
        <v>1295.4701673610052</v>
      </c>
      <c r="K14">
        <v>1267.020037278362</v>
      </c>
      <c r="L14" t="str">
        <f t="shared" si="1"/>
        <v>DOWN</v>
      </c>
      <c r="M14" t="str">
        <f t="shared" si="2"/>
        <v>DOWN</v>
      </c>
      <c r="N14">
        <v>31.115318233737781</v>
      </c>
      <c r="O14" t="str">
        <f t="shared" si="3"/>
        <v>DOWN</v>
      </c>
      <c r="P14" t="str">
        <f t="shared" si="4"/>
        <v>DOWN</v>
      </c>
      <c r="Q14">
        <f t="shared" si="5"/>
        <v>-9.9999999999909051E-2</v>
      </c>
      <c r="R14">
        <f t="shared" si="6"/>
        <v>25.350000000000136</v>
      </c>
      <c r="S14">
        <f t="shared" si="7"/>
        <v>-3.9447731755387974E-3</v>
      </c>
      <c r="T14" t="str">
        <f t="shared" si="8"/>
        <v>DOWN</v>
      </c>
      <c r="U14" t="str">
        <f t="shared" si="9"/>
        <v>DOWN</v>
      </c>
      <c r="V14">
        <v>1270.75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1251</v>
      </c>
      <c r="D15">
        <v>1270.5999999999999</v>
      </c>
      <c r="E15">
        <v>1246.0999999999999</v>
      </c>
      <c r="F15">
        <v>1258</v>
      </c>
      <c r="G15">
        <f>_xll.TA_TYPPRICE(D15,E15,F15)</f>
        <v>1258.2333333333333</v>
      </c>
      <c r="H15">
        <v>1266.7899224175349</v>
      </c>
      <c r="I15" t="str">
        <f t="shared" si="0"/>
        <v>DOWN</v>
      </c>
      <c r="J15">
        <v>1289.9434635030041</v>
      </c>
      <c r="K15">
        <v>1262.3711401053927</v>
      </c>
      <c r="L15" t="str">
        <f t="shared" si="1"/>
        <v>DOWN</v>
      </c>
      <c r="M15" t="str">
        <f t="shared" si="2"/>
        <v>DOWN</v>
      </c>
      <c r="N15">
        <v>40.408797211550009</v>
      </c>
      <c r="O15" t="str">
        <f t="shared" si="3"/>
        <v>No Momentum</v>
      </c>
      <c r="P15" t="str">
        <f t="shared" si="4"/>
        <v>No Trend + Momentum</v>
      </c>
      <c r="Q15">
        <f t="shared" si="5"/>
        <v>11.900000000000091</v>
      </c>
      <c r="R15">
        <f t="shared" si="6"/>
        <v>24.5</v>
      </c>
      <c r="S15">
        <f t="shared" si="7"/>
        <v>0.48571428571428943</v>
      </c>
      <c r="T15" t="str">
        <f t="shared" si="8"/>
        <v>No Indication</v>
      </c>
      <c r="U15" t="str">
        <f t="shared" si="9"/>
        <v>No T+M+I</v>
      </c>
      <c r="V15">
        <v>1268.7884615384614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1261</v>
      </c>
      <c r="D16">
        <v>1272.9000000000001</v>
      </c>
      <c r="E16">
        <v>1258</v>
      </c>
      <c r="F16">
        <v>1262</v>
      </c>
      <c r="G16">
        <f>_xll.TA_TYPPRICE(D16,E16,F16)</f>
        <v>1264.3</v>
      </c>
      <c r="H16">
        <v>1265.5449612087673</v>
      </c>
      <c r="I16" t="str">
        <f t="shared" si="0"/>
        <v>DOWN</v>
      </c>
      <c r="J16">
        <v>1286.1560271690032</v>
      </c>
      <c r="K16">
        <v>1261.3997756375277</v>
      </c>
      <c r="L16" t="str">
        <f t="shared" si="1"/>
        <v>No Confirmation</v>
      </c>
      <c r="M16" t="str">
        <f t="shared" si="2"/>
        <v>No Trend</v>
      </c>
      <c r="N16">
        <v>43.580369816665616</v>
      </c>
      <c r="O16" t="str">
        <f t="shared" si="3"/>
        <v>No Momentum</v>
      </c>
      <c r="P16" t="str">
        <f t="shared" si="4"/>
        <v>No Trend + Momentum</v>
      </c>
      <c r="Q16">
        <f t="shared" si="5"/>
        <v>4</v>
      </c>
      <c r="R16">
        <f t="shared" si="6"/>
        <v>14.900000000000091</v>
      </c>
      <c r="S16">
        <f t="shared" si="7"/>
        <v>0.26845637583892451</v>
      </c>
      <c r="T16" t="str">
        <f t="shared" si="8"/>
        <v>No Indication</v>
      </c>
      <c r="U16" t="str">
        <f t="shared" si="9"/>
        <v>No T+M+I</v>
      </c>
      <c r="V16">
        <v>1267.7440828402366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1252.5</v>
      </c>
      <c r="D17">
        <v>1263.45</v>
      </c>
      <c r="E17">
        <v>1221.55</v>
      </c>
      <c r="F17">
        <v>1231</v>
      </c>
      <c r="G17">
        <f>_xll.TA_TYPPRICE(D17,E17,F17)</f>
        <v>1238.6666666666667</v>
      </c>
      <c r="H17">
        <v>1252.1058139377169</v>
      </c>
      <c r="I17" t="str">
        <f t="shared" si="0"/>
        <v>DOWN</v>
      </c>
      <c r="J17">
        <v>1281.1102433536691</v>
      </c>
      <c r="K17">
        <v>1252.5442699402993</v>
      </c>
      <c r="L17" t="str">
        <f t="shared" si="1"/>
        <v>DOWN</v>
      </c>
      <c r="M17" t="str">
        <f t="shared" si="2"/>
        <v>DOWN</v>
      </c>
      <c r="N17">
        <v>28.754728394891551</v>
      </c>
      <c r="O17" t="str">
        <f t="shared" si="3"/>
        <v>DOWN</v>
      </c>
      <c r="P17" t="str">
        <f t="shared" si="4"/>
        <v>DOWN</v>
      </c>
      <c r="Q17">
        <f t="shared" si="5"/>
        <v>9.4500000000000455</v>
      </c>
      <c r="R17">
        <f t="shared" si="6"/>
        <v>41.900000000000091</v>
      </c>
      <c r="S17">
        <f t="shared" si="7"/>
        <v>0.22553699284009607</v>
      </c>
      <c r="T17" t="str">
        <f t="shared" si="8"/>
        <v>No Indication</v>
      </c>
      <c r="U17" t="str">
        <f t="shared" si="9"/>
        <v>No T+M+I</v>
      </c>
      <c r="V17">
        <v>1262.0911470186618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1227</v>
      </c>
      <c r="D18">
        <v>1236.3</v>
      </c>
      <c r="E18">
        <v>1210.75</v>
      </c>
      <c r="F18">
        <v>1219</v>
      </c>
      <c r="G18">
        <f>_xll.TA_TYPPRICE(D18,E18,F18)</f>
        <v>1222.0166666666667</v>
      </c>
      <c r="H18">
        <v>1237.0612403021919</v>
      </c>
      <c r="I18" t="str">
        <f t="shared" si="0"/>
        <v>DOWN</v>
      </c>
      <c r="J18">
        <v>1271.1524114972983</v>
      </c>
      <c r="K18">
        <v>1243.2566543980106</v>
      </c>
      <c r="L18" t="str">
        <f t="shared" si="1"/>
        <v>DOWN</v>
      </c>
      <c r="M18" t="str">
        <f t="shared" si="2"/>
        <v>DOWN</v>
      </c>
      <c r="N18">
        <v>24.69046846123863</v>
      </c>
      <c r="O18" t="str">
        <f t="shared" si="3"/>
        <v>DOWN</v>
      </c>
      <c r="P18" t="str">
        <f t="shared" si="4"/>
        <v>DOWN</v>
      </c>
      <c r="Q18">
        <f t="shared" si="5"/>
        <v>8.25</v>
      </c>
      <c r="R18">
        <f t="shared" si="6"/>
        <v>25.549999999999955</v>
      </c>
      <c r="S18">
        <f t="shared" si="7"/>
        <v>0.32289628180039198</v>
      </c>
      <c r="T18" t="str">
        <f t="shared" si="8"/>
        <v>No Indication</v>
      </c>
      <c r="U18" t="str">
        <f t="shared" si="9"/>
        <v>No T+M+I</v>
      </c>
      <c r="V18">
        <v>1255.4617397850216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1215</v>
      </c>
      <c r="D19">
        <v>1230.7</v>
      </c>
      <c r="E19">
        <v>1199.95</v>
      </c>
      <c r="F19">
        <v>1209</v>
      </c>
      <c r="G19">
        <f>_xll.TA_TYPPRICE(D19,E19,F19)</f>
        <v>1213.2166666666667</v>
      </c>
      <c r="H19">
        <v>1225.1389534844293</v>
      </c>
      <c r="I19" t="str">
        <f t="shared" si="0"/>
        <v>DOWN</v>
      </c>
      <c r="J19">
        <v>1262.1629867201209</v>
      </c>
      <c r="K19">
        <v>1233.632953420675</v>
      </c>
      <c r="L19" t="str">
        <f t="shared" si="1"/>
        <v>DOWN</v>
      </c>
      <c r="M19" t="str">
        <f t="shared" si="2"/>
        <v>DOWN</v>
      </c>
      <c r="N19">
        <v>21.521782427411683</v>
      </c>
      <c r="O19" t="str">
        <f t="shared" si="3"/>
        <v>DOWN</v>
      </c>
      <c r="P19" t="str">
        <f t="shared" si="4"/>
        <v>DOWN</v>
      </c>
      <c r="Q19">
        <f t="shared" si="5"/>
        <v>9.0499999999999545</v>
      </c>
      <c r="R19">
        <f t="shared" si="6"/>
        <v>30.75</v>
      </c>
      <c r="S19">
        <f t="shared" si="7"/>
        <v>0.2943089430894294</v>
      </c>
      <c r="T19" t="str">
        <f t="shared" si="8"/>
        <v>No Indication</v>
      </c>
      <c r="U19" t="str">
        <f t="shared" si="9"/>
        <v>No T+M+I</v>
      </c>
      <c r="V19">
        <v>1248.3137798180951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1215</v>
      </c>
      <c r="D20">
        <v>1232.95</v>
      </c>
      <c r="E20">
        <v>1196.3</v>
      </c>
      <c r="F20">
        <v>1229</v>
      </c>
      <c r="G20">
        <f>_xll.TA_TYPPRICE(D20,E20,F20)</f>
        <v>1219.4166666666667</v>
      </c>
      <c r="H20">
        <v>1222.2778100755481</v>
      </c>
      <c r="I20" t="str">
        <f t="shared" si="0"/>
        <v>UP</v>
      </c>
      <c r="J20">
        <v>1255.6712118934274</v>
      </c>
      <c r="K20">
        <v>1225.3367415494138</v>
      </c>
      <c r="L20" t="str">
        <f t="shared" si="1"/>
        <v>No Confirmation</v>
      </c>
      <c r="M20" t="str">
        <f t="shared" si="2"/>
        <v>No Trend</v>
      </c>
      <c r="N20">
        <v>40.584660541093896</v>
      </c>
      <c r="O20" t="str">
        <f t="shared" si="3"/>
        <v>No Momentum</v>
      </c>
      <c r="P20" t="str">
        <f t="shared" si="4"/>
        <v>No Trend + Momentum</v>
      </c>
      <c r="Q20">
        <f t="shared" si="5"/>
        <v>32.700000000000045</v>
      </c>
      <c r="R20">
        <f t="shared" si="6"/>
        <v>36.650000000000091</v>
      </c>
      <c r="S20">
        <f t="shared" si="7"/>
        <v>0.89222373806275479</v>
      </c>
      <c r="T20" t="str">
        <f t="shared" si="8"/>
        <v>UP</v>
      </c>
      <c r="U20" t="str">
        <f t="shared" si="9"/>
        <v>No T+M+I</v>
      </c>
      <c r="V20">
        <v>1245.3424290768496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1226</v>
      </c>
      <c r="D21">
        <v>1236.2</v>
      </c>
      <c r="E21">
        <v>1206</v>
      </c>
      <c r="F21">
        <v>1211</v>
      </c>
      <c r="G21">
        <f>_xll.TA_TYPPRICE(D21,E21,F21)</f>
        <v>1217.7333333333333</v>
      </c>
      <c r="H21">
        <v>1220.0055717044406</v>
      </c>
      <c r="I21" t="str">
        <f t="shared" si="0"/>
        <v>DOWN</v>
      </c>
      <c r="J21">
        <v>1251.3442759171103</v>
      </c>
      <c r="K21">
        <v>1221.0396878717663</v>
      </c>
      <c r="L21" t="str">
        <f t="shared" si="1"/>
        <v>DOWN</v>
      </c>
      <c r="M21" t="str">
        <f t="shared" si="2"/>
        <v>DOWN</v>
      </c>
      <c r="N21">
        <v>31.874356911661678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30.200000000000045</v>
      </c>
      <c r="S21">
        <f t="shared" si="7"/>
        <v>0.16556291390728453</v>
      </c>
      <c r="T21" t="str">
        <f t="shared" si="8"/>
        <v>DOWN</v>
      </c>
      <c r="U21" t="str">
        <f t="shared" si="9"/>
        <v>DOWN</v>
      </c>
      <c r="V21">
        <v>1240.0589784496419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1219</v>
      </c>
      <c r="D22">
        <v>1245.45</v>
      </c>
      <c r="E22">
        <v>1187.3</v>
      </c>
      <c r="F22">
        <v>1206</v>
      </c>
      <c r="G22">
        <f>_xll.TA_TYPPRICE(D22,E22,F22)</f>
        <v>1212.9166666666667</v>
      </c>
      <c r="H22">
        <v>1216.4611191855538</v>
      </c>
      <c r="I22" t="str">
        <f t="shared" si="0"/>
        <v>DOWN</v>
      </c>
      <c r="J22">
        <v>1250.0344368244191</v>
      </c>
      <c r="K22">
        <v>1213.5419794558181</v>
      </c>
      <c r="L22" t="str">
        <f t="shared" si="1"/>
        <v>DOWN</v>
      </c>
      <c r="M22" t="str">
        <f t="shared" si="2"/>
        <v>DOWN</v>
      </c>
      <c r="N22">
        <v>29.663781182025474</v>
      </c>
      <c r="O22" t="str">
        <f t="shared" si="3"/>
        <v>DOWN</v>
      </c>
      <c r="P22" t="str">
        <f t="shared" si="4"/>
        <v>DOWN</v>
      </c>
      <c r="Q22">
        <f t="shared" si="5"/>
        <v>18.700000000000045</v>
      </c>
      <c r="R22">
        <f t="shared" si="6"/>
        <v>58.150000000000091</v>
      </c>
      <c r="S22">
        <f t="shared" si="7"/>
        <v>0.32158211521926083</v>
      </c>
      <c r="T22" t="str">
        <f t="shared" si="8"/>
        <v>No Indication</v>
      </c>
      <c r="U22" t="str">
        <f t="shared" si="9"/>
        <v>No T+M+I</v>
      </c>
      <c r="V22">
        <v>1234.8191356112354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1205</v>
      </c>
      <c r="D23">
        <v>1215.45</v>
      </c>
      <c r="E23">
        <v>1183</v>
      </c>
      <c r="F23">
        <v>1202</v>
      </c>
      <c r="G23">
        <f>_xll.TA_TYPPRICE(D23,E23,F23)</f>
        <v>1200.1499999999999</v>
      </c>
      <c r="H23">
        <v>1208.3055595927767</v>
      </c>
      <c r="I23" t="str">
        <f t="shared" si="0"/>
        <v>DOWN</v>
      </c>
      <c r="J23">
        <v>1242.3490064189928</v>
      </c>
      <c r="K23">
        <v>1206.7548729100808</v>
      </c>
      <c r="L23" t="str">
        <f t="shared" si="1"/>
        <v>DOWN</v>
      </c>
      <c r="M23" t="str">
        <f t="shared" si="2"/>
        <v>DOWN</v>
      </c>
      <c r="N23">
        <v>27.739938896042066</v>
      </c>
      <c r="O23" t="str">
        <f t="shared" si="3"/>
        <v>DOWN</v>
      </c>
      <c r="P23" t="str">
        <f t="shared" si="4"/>
        <v>DOWN</v>
      </c>
      <c r="Q23">
        <f t="shared" si="5"/>
        <v>19</v>
      </c>
      <c r="R23">
        <f t="shared" si="6"/>
        <v>32.450000000000045</v>
      </c>
      <c r="S23">
        <f t="shared" si="7"/>
        <v>0.58551617873651685</v>
      </c>
      <c r="T23" t="str">
        <f t="shared" si="8"/>
        <v>No Indication</v>
      </c>
      <c r="U23" t="str">
        <f t="shared" si="9"/>
        <v>No T+M+I</v>
      </c>
      <c r="V23">
        <v>1229.7700378248915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1203</v>
      </c>
      <c r="D24">
        <v>1275.75</v>
      </c>
      <c r="E24">
        <v>1201.0999999999999</v>
      </c>
      <c r="F24">
        <v>1244</v>
      </c>
      <c r="G24">
        <f>_xll.TA_TYPPRICE(D24,E24,F24)</f>
        <v>1240.2833333333333</v>
      </c>
      <c r="H24">
        <v>1224.294446463055</v>
      </c>
      <c r="I24" t="str">
        <f t="shared" si="0"/>
        <v>UP</v>
      </c>
      <c r="J24">
        <v>1249.7714494369943</v>
      </c>
      <c r="K24">
        <v>1205.4982344856185</v>
      </c>
      <c r="L24" t="str">
        <f t="shared" si="1"/>
        <v>No Confirmation</v>
      </c>
      <c r="M24" t="str">
        <f t="shared" si="2"/>
        <v>No Trend</v>
      </c>
      <c r="N24">
        <v>60.966267301107337</v>
      </c>
      <c r="O24" t="str">
        <f t="shared" si="3"/>
        <v>UP</v>
      </c>
      <c r="P24" t="str">
        <f t="shared" si="4"/>
        <v>No Trend + Momentum</v>
      </c>
      <c r="Q24">
        <f t="shared" si="5"/>
        <v>42.900000000000091</v>
      </c>
      <c r="R24">
        <f t="shared" si="6"/>
        <v>74.650000000000091</v>
      </c>
      <c r="S24">
        <f t="shared" si="7"/>
        <v>0.57468184862692617</v>
      </c>
      <c r="T24" t="str">
        <f t="shared" si="8"/>
        <v>No Indication</v>
      </c>
      <c r="U24" t="str">
        <f t="shared" si="9"/>
        <v>No T+M+I</v>
      </c>
      <c r="V24">
        <v>1231.9592627749082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1264.9000000000001</v>
      </c>
      <c r="D25">
        <v>1269.2</v>
      </c>
      <c r="E25">
        <v>1244.05</v>
      </c>
      <c r="F25">
        <v>1258</v>
      </c>
      <c r="G25">
        <f>_xll.TA_TYPPRICE(D25,E25,F25)</f>
        <v>1257.0833333333333</v>
      </c>
      <c r="H25">
        <v>1240.6888898981942</v>
      </c>
      <c r="I25" t="str">
        <f t="shared" si="0"/>
        <v>UP</v>
      </c>
      <c r="J25">
        <v>1254.0889051176623</v>
      </c>
      <c r="K25">
        <v>1214.0652934888144</v>
      </c>
      <c r="L25" t="str">
        <f t="shared" si="1"/>
        <v>UP</v>
      </c>
      <c r="M25" t="str">
        <f t="shared" si="2"/>
        <v>UP</v>
      </c>
      <c r="N25">
        <v>67.242312014706442</v>
      </c>
      <c r="O25" t="str">
        <f t="shared" si="3"/>
        <v>UP</v>
      </c>
      <c r="P25" t="str">
        <f t="shared" si="4"/>
        <v>UP</v>
      </c>
      <c r="Q25">
        <f t="shared" si="5"/>
        <v>13.950000000000045</v>
      </c>
      <c r="R25">
        <f t="shared" si="6"/>
        <v>25.150000000000091</v>
      </c>
      <c r="S25">
        <f t="shared" si="7"/>
        <v>0.55467196819085463</v>
      </c>
      <c r="T25" t="str">
        <f t="shared" si="8"/>
        <v>No Indication</v>
      </c>
      <c r="U25" t="str">
        <f t="shared" si="9"/>
        <v>No T+M+I</v>
      </c>
      <c r="V25">
        <v>1235.9655300403069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1265</v>
      </c>
      <c r="D26">
        <v>1277.95</v>
      </c>
      <c r="E26">
        <v>1260.3499999999999</v>
      </c>
      <c r="F26">
        <v>1264</v>
      </c>
      <c r="G26">
        <f>_xll.TA_TYPPRICE(D26,E26,F26)</f>
        <v>1267.4333333333334</v>
      </c>
      <c r="H26">
        <v>1254.0611116157638</v>
      </c>
      <c r="I26" t="str">
        <f t="shared" si="0"/>
        <v>UP</v>
      </c>
      <c r="J26">
        <v>1259.3913706470707</v>
      </c>
      <c r="K26">
        <v>1224.3507838246335</v>
      </c>
      <c r="L26" t="str">
        <f t="shared" si="1"/>
        <v>UP</v>
      </c>
      <c r="M26" t="str">
        <f t="shared" si="2"/>
        <v>UP</v>
      </c>
      <c r="N26">
        <v>69.840129554094304</v>
      </c>
      <c r="O26" t="str">
        <f t="shared" si="3"/>
        <v>UP</v>
      </c>
      <c r="P26" t="str">
        <f t="shared" si="4"/>
        <v>UP</v>
      </c>
      <c r="Q26">
        <f t="shared" si="5"/>
        <v>3.6500000000000909</v>
      </c>
      <c r="R26">
        <f t="shared" si="6"/>
        <v>17.600000000000136</v>
      </c>
      <c r="S26">
        <f t="shared" si="7"/>
        <v>0.2073863636363672</v>
      </c>
      <c r="T26" t="str">
        <f t="shared" si="8"/>
        <v>No Indication</v>
      </c>
      <c r="U26" t="str">
        <f t="shared" si="9"/>
        <v>No T+M+I</v>
      </c>
      <c r="V26">
        <v>1240.2785254187213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1279</v>
      </c>
      <c r="D27">
        <v>1311.5</v>
      </c>
      <c r="E27">
        <v>1259.4000000000001</v>
      </c>
      <c r="F27">
        <v>1301</v>
      </c>
      <c r="G27">
        <f>_xll.TA_TYPPRICE(D27,E27,F27)</f>
        <v>1290.6333333333334</v>
      </c>
      <c r="H27">
        <v>1272.3472224745487</v>
      </c>
      <c r="I27" t="str">
        <f t="shared" si="0"/>
        <v>UP</v>
      </c>
      <c r="J27">
        <v>1270.9710660588328</v>
      </c>
      <c r="K27">
        <v>1232.1394985302704</v>
      </c>
      <c r="L27" t="str">
        <f t="shared" si="1"/>
        <v>UP</v>
      </c>
      <c r="M27" t="str">
        <f t="shared" si="2"/>
        <v>UP</v>
      </c>
      <c r="N27">
        <v>81.282299326519933</v>
      </c>
      <c r="O27" t="str">
        <f t="shared" si="3"/>
        <v>UP</v>
      </c>
      <c r="P27" t="str">
        <f t="shared" si="4"/>
        <v>UP</v>
      </c>
      <c r="Q27">
        <f t="shared" si="5"/>
        <v>41.599999999999909</v>
      </c>
      <c r="R27">
        <f t="shared" si="6"/>
        <v>52.099999999999909</v>
      </c>
      <c r="S27">
        <f t="shared" si="7"/>
        <v>0.79846449136276354</v>
      </c>
      <c r="T27" t="str">
        <f t="shared" si="8"/>
        <v>No Indication</v>
      </c>
      <c r="U27" t="str">
        <f t="shared" si="9"/>
        <v>No T+M+I</v>
      </c>
      <c r="V27">
        <v>1249.6202907389181</v>
      </c>
      <c r="W27">
        <v>1255.5</v>
      </c>
      <c r="X27">
        <f t="shared" si="10"/>
        <v>-5.8797092610818709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1306.6500000000001</v>
      </c>
      <c r="D28">
        <v>1339.95</v>
      </c>
      <c r="E28">
        <v>1293.5999999999999</v>
      </c>
      <c r="F28">
        <v>1304</v>
      </c>
      <c r="G28">
        <f>_xll.TA_TYPPRICE(D28,E28,F28)</f>
        <v>1312.5166666666667</v>
      </c>
      <c r="H28">
        <v>1292.4319445706078</v>
      </c>
      <c r="I28" t="str">
        <f t="shared" si="0"/>
        <v>UP</v>
      </c>
      <c r="J28">
        <v>1286.2997180457589</v>
      </c>
      <c r="K28">
        <v>1245.7973877457659</v>
      </c>
      <c r="L28" t="str">
        <f t="shared" si="1"/>
        <v>UP</v>
      </c>
      <c r="M28" t="str">
        <f t="shared" si="2"/>
        <v>UP</v>
      </c>
      <c r="N28">
        <v>81.975365843481868</v>
      </c>
      <c r="O28" t="str">
        <f t="shared" si="3"/>
        <v>UP</v>
      </c>
      <c r="P28" t="str">
        <f t="shared" si="4"/>
        <v>UP</v>
      </c>
      <c r="Q28">
        <f t="shared" si="5"/>
        <v>10.400000000000091</v>
      </c>
      <c r="R28">
        <f t="shared" si="6"/>
        <v>46.350000000000136</v>
      </c>
      <c r="S28">
        <f t="shared" si="7"/>
        <v>0.22437971952535191</v>
      </c>
      <c r="T28" t="str">
        <f t="shared" si="8"/>
        <v>No Indication</v>
      </c>
      <c r="U28" t="str">
        <f t="shared" si="9"/>
        <v>No T+M+I</v>
      </c>
      <c r="V28">
        <v>1257.9863998560077</v>
      </c>
      <c r="W28">
        <v>1259.0925925925926</v>
      </c>
      <c r="X28">
        <f t="shared" si="10"/>
        <v>-1.1061927365849442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1308.5</v>
      </c>
      <c r="D29">
        <v>1334.85</v>
      </c>
      <c r="E29">
        <v>1308.5</v>
      </c>
      <c r="F29">
        <v>1322</v>
      </c>
      <c r="G29">
        <f>_xll.TA_TYPPRICE(D29,E29,F29)</f>
        <v>1321.7833333333333</v>
      </c>
      <c r="H29">
        <v>1307.1076389519706</v>
      </c>
      <c r="I29" t="str">
        <f t="shared" si="0"/>
        <v>UP</v>
      </c>
      <c r="J29">
        <v>1297.0886695911458</v>
      </c>
      <c r="K29">
        <v>1259.7313015800403</v>
      </c>
      <c r="L29" t="str">
        <f t="shared" si="1"/>
        <v>UP</v>
      </c>
      <c r="M29" t="str">
        <f t="shared" si="2"/>
        <v>UP</v>
      </c>
      <c r="N29">
        <v>85.892960974211093</v>
      </c>
      <c r="O29" t="str">
        <f t="shared" si="3"/>
        <v>UP</v>
      </c>
      <c r="P29" t="str">
        <f t="shared" si="4"/>
        <v>UP</v>
      </c>
      <c r="Q29">
        <f t="shared" si="5"/>
        <v>13.5</v>
      </c>
      <c r="R29">
        <f t="shared" si="6"/>
        <v>26.349999999999909</v>
      </c>
      <c r="S29">
        <f t="shared" si="7"/>
        <v>0.51233396584440405</v>
      </c>
      <c r="T29" t="str">
        <f t="shared" si="8"/>
        <v>No Indication</v>
      </c>
      <c r="U29" t="str">
        <f t="shared" si="9"/>
        <v>No T+M+I</v>
      </c>
      <c r="V29">
        <v>1267.8346460320065</v>
      </c>
      <c r="W29">
        <v>1263.7524005486969</v>
      </c>
      <c r="X29">
        <f t="shared" si="10"/>
        <v>4.0822454833096344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1309.4000000000001</v>
      </c>
      <c r="D30">
        <v>1358</v>
      </c>
      <c r="E30">
        <v>1309.25</v>
      </c>
      <c r="F30">
        <v>1348</v>
      </c>
      <c r="G30">
        <f>_xll.TA_TYPPRICE(D30,E30,F30)</f>
        <v>1338.4166666666667</v>
      </c>
      <c r="H30">
        <v>1322.7621528093186</v>
      </c>
      <c r="I30" t="str">
        <f t="shared" si="0"/>
        <v>UP</v>
      </c>
      <c r="J30">
        <v>1310.6245207931133</v>
      </c>
      <c r="K30">
        <v>1270.7354567844757</v>
      </c>
      <c r="L30" t="str">
        <f t="shared" si="1"/>
        <v>UP</v>
      </c>
      <c r="M30" t="str">
        <f t="shared" si="2"/>
        <v>UP</v>
      </c>
      <c r="N30">
        <v>89.868773997189123</v>
      </c>
      <c r="O30" t="str">
        <f t="shared" si="3"/>
        <v>UP</v>
      </c>
      <c r="P30" t="str">
        <f t="shared" si="4"/>
        <v>UP</v>
      </c>
      <c r="Q30">
        <f t="shared" si="5"/>
        <v>38.75</v>
      </c>
      <c r="R30">
        <f t="shared" si="6"/>
        <v>48.75</v>
      </c>
      <c r="S30">
        <f t="shared" si="7"/>
        <v>0.79487179487179482</v>
      </c>
      <c r="T30" t="str">
        <f t="shared" si="8"/>
        <v>No Indication</v>
      </c>
      <c r="U30" t="str">
        <f t="shared" si="9"/>
        <v>No T+M+I</v>
      </c>
      <c r="V30">
        <v>1280.1677774116979</v>
      </c>
      <c r="W30">
        <v>1269.9929634710156</v>
      </c>
      <c r="X30">
        <f t="shared" si="10"/>
        <v>10.17481394068227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1352.5</v>
      </c>
      <c r="D31">
        <v>1357.95</v>
      </c>
      <c r="E31">
        <v>1335.45</v>
      </c>
      <c r="F31">
        <v>1344</v>
      </c>
      <c r="G31">
        <f>_xll.TA_TYPPRICE(D31,E31,F31)</f>
        <v>1345.8</v>
      </c>
      <c r="H31">
        <v>1334.2810764046594</v>
      </c>
      <c r="I31" t="str">
        <f t="shared" si="0"/>
        <v>UP</v>
      </c>
      <c r="J31">
        <v>1321.1412939501993</v>
      </c>
      <c r="K31">
        <v>1285.1164663879256</v>
      </c>
      <c r="L31" t="str">
        <f t="shared" si="1"/>
        <v>UP</v>
      </c>
      <c r="M31" t="str">
        <f t="shared" si="2"/>
        <v>UP</v>
      </c>
      <c r="N31">
        <v>85.248441920464685</v>
      </c>
      <c r="O31" t="str">
        <f t="shared" si="3"/>
        <v>UP</v>
      </c>
      <c r="P31" t="str">
        <f t="shared" si="4"/>
        <v>UP</v>
      </c>
      <c r="Q31">
        <f t="shared" si="5"/>
        <v>8.5499999999999545</v>
      </c>
      <c r="R31">
        <f t="shared" si="6"/>
        <v>22.5</v>
      </c>
      <c r="S31">
        <f t="shared" si="7"/>
        <v>0.37999999999999801</v>
      </c>
      <c r="T31" t="str">
        <f t="shared" si="8"/>
        <v>No Indication</v>
      </c>
      <c r="U31" t="str">
        <f t="shared" si="9"/>
        <v>No T+M+I</v>
      </c>
      <c r="V31">
        <v>1289.9881193483598</v>
      </c>
      <c r="W31">
        <v>1275.4749661768662</v>
      </c>
      <c r="X31">
        <f t="shared" si="10"/>
        <v>14.513153171493514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1342.8</v>
      </c>
      <c r="D32">
        <v>1352.3</v>
      </c>
      <c r="E32">
        <v>1321.9</v>
      </c>
      <c r="F32">
        <v>1330</v>
      </c>
      <c r="G32">
        <f>_xll.TA_TYPPRICE(D32,E32,F32)</f>
        <v>1334.7333333333333</v>
      </c>
      <c r="H32">
        <v>1334.5072048689963</v>
      </c>
      <c r="I32" t="str">
        <f t="shared" si="0"/>
        <v>DOWN</v>
      </c>
      <c r="J32">
        <v>1328.065450850155</v>
      </c>
      <c r="K32">
        <v>1293.2905849683866</v>
      </c>
      <c r="L32" t="str">
        <f t="shared" si="1"/>
        <v>UP</v>
      </c>
      <c r="M32" t="str">
        <f t="shared" si="2"/>
        <v>No Trend</v>
      </c>
      <c r="N32">
        <v>69.594687386286353</v>
      </c>
      <c r="O32" t="str">
        <f t="shared" si="3"/>
        <v>UP</v>
      </c>
      <c r="P32" t="str">
        <f t="shared" si="4"/>
        <v>No Trend + Momentum</v>
      </c>
      <c r="Q32">
        <f t="shared" si="5"/>
        <v>8.0999999999999091</v>
      </c>
      <c r="R32">
        <f t="shared" si="6"/>
        <v>30.399999999999864</v>
      </c>
      <c r="S32">
        <f t="shared" si="7"/>
        <v>0.26644736842105082</v>
      </c>
      <c r="T32" t="str">
        <f t="shared" si="8"/>
        <v>No Indication</v>
      </c>
      <c r="U32" t="str">
        <f t="shared" si="9"/>
        <v>No T+M+I</v>
      </c>
      <c r="V32">
        <v>1296.1437932947661</v>
      </c>
      <c r="W32">
        <v>1279.5138575711724</v>
      </c>
      <c r="X32">
        <f t="shared" si="10"/>
        <v>16.62993572359369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1338.8</v>
      </c>
      <c r="D33">
        <v>1341.55</v>
      </c>
      <c r="E33">
        <v>1313.15</v>
      </c>
      <c r="F33">
        <v>1325</v>
      </c>
      <c r="G33">
        <f>_xll.TA_TYPPRICE(D33,E33,F33)</f>
        <v>1326.5666666666666</v>
      </c>
      <c r="H33">
        <v>1330.5369357678314</v>
      </c>
      <c r="I33" t="str">
        <f t="shared" si="0"/>
        <v>DOWN</v>
      </c>
      <c r="J33">
        <v>1331.0620173278983</v>
      </c>
      <c r="K33">
        <v>1297.7037883087451</v>
      </c>
      <c r="L33" t="str">
        <f t="shared" si="1"/>
        <v>No Confirmation</v>
      </c>
      <c r="M33" t="str">
        <f t="shared" si="2"/>
        <v>No Trend</v>
      </c>
      <c r="N33">
        <v>64.321870199775447</v>
      </c>
      <c r="O33" t="str">
        <f t="shared" si="3"/>
        <v>UP</v>
      </c>
      <c r="P33" t="str">
        <f t="shared" si="4"/>
        <v>No Trend + Momentum</v>
      </c>
      <c r="Q33">
        <f t="shared" si="5"/>
        <v>11.849999999999909</v>
      </c>
      <c r="R33">
        <f t="shared" si="6"/>
        <v>28.399999999999864</v>
      </c>
      <c r="S33">
        <f t="shared" si="7"/>
        <v>0.41725352112675934</v>
      </c>
      <c r="T33" t="str">
        <f t="shared" si="8"/>
        <v>No Indication</v>
      </c>
      <c r="U33" t="str">
        <f t="shared" si="9"/>
        <v>No T+M+I</v>
      </c>
      <c r="V33">
        <v>1300.583209710956</v>
      </c>
      <c r="W33">
        <v>1282.8832014547893</v>
      </c>
      <c r="X33">
        <f t="shared" si="10"/>
        <v>17.700008256166711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1320</v>
      </c>
      <c r="D34">
        <v>1329.65</v>
      </c>
      <c r="E34">
        <v>1295.05</v>
      </c>
      <c r="F34">
        <v>1299</v>
      </c>
      <c r="G34">
        <f>_xll.TA_TYPPRICE(D34,E34,F34)</f>
        <v>1307.8999999999999</v>
      </c>
      <c r="H34">
        <v>1319.2184678839158</v>
      </c>
      <c r="I34" t="str">
        <f t="shared" si="0"/>
        <v>DOWN</v>
      </c>
      <c r="J34">
        <v>1330.7482356994765</v>
      </c>
      <c r="K34">
        <v>1297.1140575734685</v>
      </c>
      <c r="L34" t="str">
        <f t="shared" si="1"/>
        <v>No Confirmation</v>
      </c>
      <c r="M34" t="str">
        <f t="shared" si="2"/>
        <v>No Trend</v>
      </c>
      <c r="N34">
        <v>43.09759009033116</v>
      </c>
      <c r="O34" t="str">
        <f t="shared" si="3"/>
        <v>No Momentum</v>
      </c>
      <c r="P34" t="str">
        <f t="shared" si="4"/>
        <v>No Trend + Momentum</v>
      </c>
      <c r="Q34">
        <f t="shared" si="5"/>
        <v>3.9500000000000455</v>
      </c>
      <c r="R34">
        <f t="shared" si="6"/>
        <v>34.600000000000136</v>
      </c>
      <c r="S34">
        <f t="shared" si="7"/>
        <v>0.11416184971098352</v>
      </c>
      <c r="T34" t="str">
        <f t="shared" si="8"/>
        <v>DOWN</v>
      </c>
      <c r="U34" t="str">
        <f t="shared" si="9"/>
        <v>No T+M+I</v>
      </c>
      <c r="V34">
        <v>1300.3396389861934</v>
      </c>
      <c r="W34">
        <v>1284.0770383840641</v>
      </c>
      <c r="X34">
        <f t="shared" si="10"/>
        <v>16.262600602129396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1316.2</v>
      </c>
      <c r="D35">
        <v>1316.2</v>
      </c>
      <c r="E35">
        <v>1281.5999999999999</v>
      </c>
      <c r="F35">
        <v>1282</v>
      </c>
      <c r="G35">
        <f>_xll.TA_TYPPRICE(D35,E35,F35)</f>
        <v>1293.2666666666667</v>
      </c>
      <c r="H35">
        <v>1306.2425672752911</v>
      </c>
      <c r="I35" t="str">
        <f t="shared" si="0"/>
        <v>DOWN</v>
      </c>
      <c r="J35">
        <v>1327.5152944329261</v>
      </c>
      <c r="K35">
        <v>1293.6664892238089</v>
      </c>
      <c r="L35" t="str">
        <f t="shared" si="1"/>
        <v>DOWN</v>
      </c>
      <c r="M35" t="str">
        <f t="shared" si="2"/>
        <v>DOWN</v>
      </c>
      <c r="N35">
        <v>33.943477903910129</v>
      </c>
      <c r="O35" t="str">
        <f t="shared" si="3"/>
        <v>DOWN</v>
      </c>
      <c r="P35" t="str">
        <f t="shared" si="4"/>
        <v>DOWN</v>
      </c>
      <c r="Q35">
        <f t="shared" si="5"/>
        <v>0.40000000000009095</v>
      </c>
      <c r="R35">
        <f t="shared" si="6"/>
        <v>34.600000000000136</v>
      </c>
      <c r="S35">
        <f t="shared" si="7"/>
        <v>1.156069364162108E-2</v>
      </c>
      <c r="T35" t="str">
        <f t="shared" si="8"/>
        <v>DOWN</v>
      </c>
      <c r="U35" t="str">
        <f t="shared" si="9"/>
        <v>DOWN</v>
      </c>
      <c r="V35">
        <v>1297.5181560652406</v>
      </c>
      <c r="W35">
        <v>1283.9231836889483</v>
      </c>
      <c r="X35">
        <f t="shared" si="10"/>
        <v>13.59497237629239</v>
      </c>
      <c r="Y35">
        <v>9.5524252840000869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1296.95</v>
      </c>
      <c r="D36">
        <v>1296.95</v>
      </c>
      <c r="E36">
        <v>1260</v>
      </c>
      <c r="F36">
        <v>1260</v>
      </c>
      <c r="G36">
        <f>_xll.TA_TYPPRICE(D36,E36,F36)</f>
        <v>1272.3166666666666</v>
      </c>
      <c r="H36">
        <v>1289.2796169709789</v>
      </c>
      <c r="I36" t="str">
        <f t="shared" si="0"/>
        <v>DOWN</v>
      </c>
      <c r="J36">
        <v>1320.7230067811647</v>
      </c>
      <c r="K36">
        <v>1286.1850471740736</v>
      </c>
      <c r="L36" t="str">
        <f t="shared" si="1"/>
        <v>DOWN</v>
      </c>
      <c r="M36" t="str">
        <f t="shared" si="2"/>
        <v>DOWN</v>
      </c>
      <c r="N36">
        <v>25.263174004768572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36.950000000000045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1291.7461320552036</v>
      </c>
      <c r="W36">
        <v>1282.1510960082853</v>
      </c>
      <c r="X36">
        <f t="shared" si="10"/>
        <v>9.5950360469182669</v>
      </c>
      <c r="Y36">
        <v>9.5609474365837226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1265</v>
      </c>
      <c r="D37">
        <v>1283.5</v>
      </c>
      <c r="E37">
        <v>1260.2</v>
      </c>
      <c r="F37">
        <v>1264</v>
      </c>
      <c r="G37">
        <f>_xll.TA_TYPPRICE(D37,E37,F37)</f>
        <v>1269.2333333333333</v>
      </c>
      <c r="H37">
        <v>1279.2564751521561</v>
      </c>
      <c r="I37" t="str">
        <f t="shared" si="0"/>
        <v>DOWN</v>
      </c>
      <c r="J37">
        <v>1312.4512274964613</v>
      </c>
      <c r="K37">
        <v>1280.4105922465017</v>
      </c>
      <c r="L37" t="str">
        <f t="shared" si="1"/>
        <v>DOWN</v>
      </c>
      <c r="M37" t="str">
        <f t="shared" si="2"/>
        <v>DOWN</v>
      </c>
      <c r="N37">
        <v>29.368291808351426</v>
      </c>
      <c r="O37" t="str">
        <f t="shared" si="3"/>
        <v>DOWN</v>
      </c>
      <c r="P37" t="str">
        <f t="shared" si="4"/>
        <v>DOWN</v>
      </c>
      <c r="Q37">
        <f t="shared" si="5"/>
        <v>3.7999999999999545</v>
      </c>
      <c r="R37">
        <f t="shared" si="6"/>
        <v>23.299999999999955</v>
      </c>
      <c r="S37">
        <f t="shared" si="7"/>
        <v>0.16309012875536316</v>
      </c>
      <c r="T37" t="str">
        <f t="shared" si="8"/>
        <v>DOWN</v>
      </c>
      <c r="U37" t="str">
        <f t="shared" si="9"/>
        <v>DOWN</v>
      </c>
      <c r="V37">
        <v>1287.477496354403</v>
      </c>
      <c r="W37">
        <v>1280.8065703780419</v>
      </c>
      <c r="X37">
        <f t="shared" si="10"/>
        <v>6.6709259763611044</v>
      </c>
      <c r="Y37">
        <v>8.982943144539199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1280.8500000000001</v>
      </c>
      <c r="AE37">
        <f t="shared" si="16"/>
        <v>1274.6000000000001</v>
      </c>
      <c r="AF37">
        <f t="shared" si="17"/>
        <v>1271.8500000000001</v>
      </c>
      <c r="AG37">
        <f t="shared" si="18"/>
        <v>1269.1000000000001</v>
      </c>
      <c r="AH37">
        <f t="shared" si="19"/>
        <v>1269.1000000000001</v>
      </c>
    </row>
    <row r="38" spans="1:34" x14ac:dyDescent="0.25">
      <c r="A38" t="s">
        <v>5</v>
      </c>
      <c r="B38" s="1">
        <v>42907</v>
      </c>
      <c r="C38">
        <v>1272.55</v>
      </c>
      <c r="D38">
        <v>1284.95</v>
      </c>
      <c r="E38">
        <v>1251</v>
      </c>
      <c r="F38">
        <v>1284</v>
      </c>
      <c r="G38">
        <f>_xll.TA_TYPPRICE(D38,E38,F38)</f>
        <v>1273.3166666666666</v>
      </c>
      <c r="H38">
        <v>1276.2865709094112</v>
      </c>
      <c r="I38" t="str">
        <f t="shared" si="0"/>
        <v>UP</v>
      </c>
      <c r="J38">
        <v>1306.3398436083589</v>
      </c>
      <c r="K38">
        <v>1273.8749050806125</v>
      </c>
      <c r="L38" t="str">
        <f t="shared" si="1"/>
        <v>No Confirmation</v>
      </c>
      <c r="M38" t="str">
        <f t="shared" si="2"/>
        <v>No Trend</v>
      </c>
      <c r="N38">
        <v>47.419172898890444</v>
      </c>
      <c r="O38" t="str">
        <f t="shared" si="3"/>
        <v>No Momentum</v>
      </c>
      <c r="P38" t="str">
        <f t="shared" si="4"/>
        <v>No Trend + Momentum</v>
      </c>
      <c r="Q38">
        <f t="shared" si="5"/>
        <v>33</v>
      </c>
      <c r="R38">
        <f t="shared" si="6"/>
        <v>33.950000000000045</v>
      </c>
      <c r="S38">
        <f t="shared" si="7"/>
        <v>0.97201767304859954</v>
      </c>
      <c r="T38" t="str">
        <f t="shared" si="8"/>
        <v>UP</v>
      </c>
      <c r="U38" t="str">
        <f t="shared" si="9"/>
        <v>No T+M+I</v>
      </c>
      <c r="V38">
        <v>1286.942496915264</v>
      </c>
      <c r="W38">
        <v>1281.0431207204092</v>
      </c>
      <c r="X38">
        <f t="shared" si="10"/>
        <v>5.8993761948547672</v>
      </c>
      <c r="Y38">
        <v>8.3662297546023119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1284</v>
      </c>
      <c r="D39">
        <v>1302</v>
      </c>
      <c r="E39">
        <v>1279.55</v>
      </c>
      <c r="F39">
        <v>1281</v>
      </c>
      <c r="G39">
        <f>_xll.TA_TYPPRICE(D39,E39,F39)</f>
        <v>1287.5166666666667</v>
      </c>
      <c r="H39">
        <v>1281.9016187880388</v>
      </c>
      <c r="I39" t="str">
        <f t="shared" si="0"/>
        <v>DOWN</v>
      </c>
      <c r="J39">
        <v>1305.3754339176126</v>
      </c>
      <c r="K39">
        <v>1275.1360372849208</v>
      </c>
      <c r="L39" t="str">
        <f t="shared" si="1"/>
        <v>No Confirmation</v>
      </c>
      <c r="M39" t="str">
        <f t="shared" si="2"/>
        <v>No Trend</v>
      </c>
      <c r="N39">
        <v>45.250836883258231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1.4500000000000455</v>
      </c>
      <c r="R39">
        <f t="shared" si="6"/>
        <v>22.450000000000045</v>
      </c>
      <c r="S39">
        <f t="shared" si="7"/>
        <v>6.4587973273943985E-2</v>
      </c>
      <c r="T39" t="str">
        <f t="shared" si="8"/>
        <v>DOWN</v>
      </c>
      <c r="U39" t="str">
        <f t="shared" si="9"/>
        <v>No T+M+I</v>
      </c>
      <c r="V39">
        <v>1286.0282666206081</v>
      </c>
      <c r="W39">
        <v>1281.0399265929716</v>
      </c>
      <c r="X39">
        <f t="shared" si="10"/>
        <v>4.9883400276364682</v>
      </c>
      <c r="Y39">
        <v>7.6906518092091432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1284.8</v>
      </c>
      <c r="D40">
        <v>1288.3</v>
      </c>
      <c r="E40">
        <v>1270.3</v>
      </c>
      <c r="F40">
        <v>1282</v>
      </c>
      <c r="G40">
        <f>_xll.TA_TYPPRICE(D40,E40,F40)</f>
        <v>1280.2</v>
      </c>
      <c r="H40">
        <v>1281.0508093940193</v>
      </c>
      <c r="I40" t="str">
        <f t="shared" si="0"/>
        <v>UP</v>
      </c>
      <c r="J40">
        <v>1301.5808930470321</v>
      </c>
      <c r="K40">
        <v>1274.0613623327163</v>
      </c>
      <c r="L40" t="str">
        <f t="shared" si="1"/>
        <v>No Confirmation</v>
      </c>
      <c r="M40" t="str">
        <f t="shared" si="2"/>
        <v>No Trend</v>
      </c>
      <c r="N40">
        <v>46.274464790772221</v>
      </c>
      <c r="O40" t="str">
        <f t="shared" si="3"/>
        <v>No Momentum</v>
      </c>
      <c r="P40" t="str">
        <f t="shared" si="4"/>
        <v>No Trend + Momentum</v>
      </c>
      <c r="Q40">
        <f t="shared" si="5"/>
        <v>11.700000000000045</v>
      </c>
      <c r="R40">
        <f t="shared" si="6"/>
        <v>18</v>
      </c>
      <c r="S40">
        <f t="shared" si="7"/>
        <v>0.65000000000000258</v>
      </c>
      <c r="T40" t="str">
        <f t="shared" si="8"/>
        <v>No Indication</v>
      </c>
      <c r="U40" t="str">
        <f t="shared" si="9"/>
        <v>No T+M+I</v>
      </c>
      <c r="V40">
        <v>1285.4085332943607</v>
      </c>
      <c r="W40">
        <v>1281.1110431416403</v>
      </c>
      <c r="X40">
        <f t="shared" si="10"/>
        <v>4.2974901527204565</v>
      </c>
      <c r="Y40">
        <v>7.012019477911406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1289.9000000000001</v>
      </c>
      <c r="D41">
        <v>1289.9000000000001</v>
      </c>
      <c r="E41">
        <v>1265.6500000000001</v>
      </c>
      <c r="F41">
        <v>1275</v>
      </c>
      <c r="G41">
        <f>_xll.TA_TYPPRICE(D41,E41,F41)</f>
        <v>1276.8500000000001</v>
      </c>
      <c r="H41">
        <v>1278.9504046970096</v>
      </c>
      <c r="I41" t="str">
        <f t="shared" si="0"/>
        <v>DOWN</v>
      </c>
      <c r="J41">
        <v>1298.9851390365804</v>
      </c>
      <c r="K41">
        <v>1272.1921707032238</v>
      </c>
      <c r="L41" t="str">
        <f t="shared" si="1"/>
        <v>No Confirmation</v>
      </c>
      <c r="M41" t="str">
        <f t="shared" si="2"/>
        <v>No Trend</v>
      </c>
      <c r="N41">
        <v>39.768497585970003</v>
      </c>
      <c r="O41" t="str">
        <f t="shared" si="3"/>
        <v>DOWN</v>
      </c>
      <c r="P41" t="str">
        <f t="shared" si="4"/>
        <v>No Trend + Momentum</v>
      </c>
      <c r="Q41">
        <f t="shared" si="5"/>
        <v>9.3499999999999091</v>
      </c>
      <c r="R41">
        <f t="shared" si="6"/>
        <v>24.25</v>
      </c>
      <c r="S41">
        <f t="shared" si="7"/>
        <v>0.38556701030927459</v>
      </c>
      <c r="T41" t="str">
        <f t="shared" si="8"/>
        <v>No Indication</v>
      </c>
      <c r="U41" t="str">
        <f t="shared" si="9"/>
        <v>No T+M+I</v>
      </c>
      <c r="V41">
        <v>1283.8072204798436</v>
      </c>
      <c r="W41">
        <v>1280.6583732792965</v>
      </c>
      <c r="X41">
        <f t="shared" si="10"/>
        <v>3.1488472005471522</v>
      </c>
      <c r="Y41">
        <v>6.2393850224385554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1279</v>
      </c>
      <c r="D42">
        <v>1285.0999999999999</v>
      </c>
      <c r="E42">
        <v>1261.45</v>
      </c>
      <c r="F42">
        <v>1279</v>
      </c>
      <c r="G42">
        <f>_xll.TA_TYPPRICE(D42,E42,F42)</f>
        <v>1275.1833333333334</v>
      </c>
      <c r="H42">
        <v>1277.0668690151715</v>
      </c>
      <c r="I42" t="str">
        <f t="shared" si="0"/>
        <v>UP</v>
      </c>
      <c r="J42">
        <v>1295.8995525840071</v>
      </c>
      <c r="K42">
        <v>1269.805021658063</v>
      </c>
      <c r="L42" t="str">
        <f t="shared" si="1"/>
        <v>No Confirmation</v>
      </c>
      <c r="M42" t="str">
        <f t="shared" si="2"/>
        <v>No Trend</v>
      </c>
      <c r="N42">
        <v>45.265243014438184</v>
      </c>
      <c r="O42" t="str">
        <f t="shared" si="3"/>
        <v>No Momentum</v>
      </c>
      <c r="P42" t="str">
        <f t="shared" si="4"/>
        <v>No Trend + Momentum</v>
      </c>
      <c r="Q42">
        <f t="shared" si="5"/>
        <v>17.549999999999955</v>
      </c>
      <c r="R42">
        <f t="shared" si="6"/>
        <v>23.649999999999864</v>
      </c>
      <c r="S42">
        <f t="shared" si="7"/>
        <v>0.74207188160676774</v>
      </c>
      <c r="T42" t="str">
        <f t="shared" si="8"/>
        <v>No Indication</v>
      </c>
      <c r="U42" t="str">
        <f t="shared" si="9"/>
        <v>No T+M+I</v>
      </c>
      <c r="V42">
        <v>1283.0676480983293</v>
      </c>
      <c r="W42">
        <v>1280.5355308141634</v>
      </c>
      <c r="X42">
        <f t="shared" si="10"/>
        <v>2.5321172841659063</v>
      </c>
      <c r="Y42">
        <v>5.4979314747840258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1275</v>
      </c>
      <c r="D43">
        <v>1307</v>
      </c>
      <c r="E43">
        <v>1275</v>
      </c>
      <c r="F43">
        <v>1278</v>
      </c>
      <c r="G43">
        <f>_xll.TA_TYPPRICE(D43,E43,F43)</f>
        <v>1286.6666666666667</v>
      </c>
      <c r="H43">
        <v>1281.8667678409192</v>
      </c>
      <c r="I43" t="str">
        <f t="shared" si="0"/>
        <v>DOWN</v>
      </c>
      <c r="J43">
        <v>1298.36631867645</v>
      </c>
      <c r="K43">
        <v>1270.9594612896046</v>
      </c>
      <c r="L43" t="str">
        <f t="shared" si="1"/>
        <v>No Confirmation</v>
      </c>
      <c r="M43" t="str">
        <f t="shared" si="2"/>
        <v>No Trend</v>
      </c>
      <c r="N43">
        <v>44.010125032752725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32</v>
      </c>
      <c r="S43">
        <f t="shared" si="7"/>
        <v>9.375E-2</v>
      </c>
      <c r="T43" t="str">
        <f t="shared" si="8"/>
        <v>DOWN</v>
      </c>
      <c r="U43" t="str">
        <f t="shared" si="9"/>
        <v>No T+M+I</v>
      </c>
      <c r="V43">
        <v>1282.2880099293557</v>
      </c>
      <c r="W43">
        <v>1280.3477137168179</v>
      </c>
      <c r="X43">
        <f t="shared" si="10"/>
        <v>1.9402962125377599</v>
      </c>
      <c r="Y43">
        <v>4.7864044223347726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1280.2</v>
      </c>
      <c r="D44">
        <v>1305</v>
      </c>
      <c r="E44">
        <v>1267</v>
      </c>
      <c r="F44">
        <v>1273</v>
      </c>
      <c r="G44">
        <f>_xll.TA_TYPPRICE(D44,E44,F44)</f>
        <v>1281.6666666666667</v>
      </c>
      <c r="H44">
        <v>1281.7667172537931</v>
      </c>
      <c r="I44" t="str">
        <f t="shared" si="0"/>
        <v>DOWN</v>
      </c>
      <c r="J44">
        <v>1299.8404700816834</v>
      </c>
      <c r="K44">
        <v>1270.0795810030259</v>
      </c>
      <c r="L44" t="str">
        <f t="shared" si="1"/>
        <v>No Confirmation</v>
      </c>
      <c r="M44" t="str">
        <f t="shared" si="2"/>
        <v>No Trend</v>
      </c>
      <c r="N44">
        <v>37.509680235627791</v>
      </c>
      <c r="O44" t="str">
        <f t="shared" si="3"/>
        <v>DOWN</v>
      </c>
      <c r="P44" t="str">
        <f t="shared" si="4"/>
        <v>No Trend + Momentum</v>
      </c>
      <c r="Q44">
        <f t="shared" si="5"/>
        <v>6</v>
      </c>
      <c r="R44">
        <f t="shared" si="6"/>
        <v>38</v>
      </c>
      <c r="S44">
        <f t="shared" si="7"/>
        <v>0.15789473684210525</v>
      </c>
      <c r="T44" t="str">
        <f t="shared" si="8"/>
        <v>DOWN</v>
      </c>
      <c r="U44" t="str">
        <f t="shared" si="9"/>
        <v>No T+M+I</v>
      </c>
      <c r="V44">
        <v>1280.8590853248395</v>
      </c>
      <c r="W44">
        <v>1279.8034386266831</v>
      </c>
      <c r="X44">
        <f t="shared" si="10"/>
        <v>1.0556466981563517</v>
      </c>
      <c r="Y44">
        <v>4.0402528774990882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1266</v>
      </c>
      <c r="D45">
        <v>1292.9000000000001</v>
      </c>
      <c r="E45">
        <v>1266</v>
      </c>
      <c r="F45">
        <v>1287</v>
      </c>
      <c r="G45">
        <f>_xll.TA_TYPPRICE(D45,E45,F45)</f>
        <v>1281.9666666666667</v>
      </c>
      <c r="H45">
        <v>1281.8666919602299</v>
      </c>
      <c r="I45" t="str">
        <f t="shared" si="0"/>
        <v>UP</v>
      </c>
      <c r="J45">
        <v>1298.2981433968648</v>
      </c>
      <c r="K45">
        <v>1269.1730074467978</v>
      </c>
      <c r="L45" t="str">
        <f t="shared" si="1"/>
        <v>No Confirmation</v>
      </c>
      <c r="M45" t="str">
        <f t="shared" si="2"/>
        <v>No Trend</v>
      </c>
      <c r="N45">
        <v>58.805609578996268</v>
      </c>
      <c r="O45" t="str">
        <f t="shared" si="3"/>
        <v>No Momentum</v>
      </c>
      <c r="P45" t="str">
        <f t="shared" si="4"/>
        <v>No Trend + Momentum</v>
      </c>
      <c r="Q45">
        <f t="shared" si="5"/>
        <v>21</v>
      </c>
      <c r="R45">
        <f t="shared" si="6"/>
        <v>26.900000000000091</v>
      </c>
      <c r="S45">
        <f t="shared" si="7"/>
        <v>0.78066914498141005</v>
      </c>
      <c r="T45" t="str">
        <f t="shared" si="8"/>
        <v>No Indication</v>
      </c>
      <c r="U45" t="str">
        <f t="shared" si="9"/>
        <v>No T+M+I</v>
      </c>
      <c r="V45">
        <v>1281.8038414287103</v>
      </c>
      <c r="W45">
        <v>1280.3365172469289</v>
      </c>
      <c r="X45">
        <f t="shared" si="10"/>
        <v>1.4673241817813505</v>
      </c>
      <c r="Y45">
        <v>3.5256671383555407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1283</v>
      </c>
      <c r="D46">
        <v>1287</v>
      </c>
      <c r="E46">
        <v>1264.75</v>
      </c>
      <c r="F46">
        <v>1267</v>
      </c>
      <c r="G46">
        <f>_xll.TA_TYPPRICE(D46,E46,F46)</f>
        <v>1272.9166666666667</v>
      </c>
      <c r="H46">
        <v>1277.3916793134483</v>
      </c>
      <c r="I46" t="str">
        <f t="shared" si="0"/>
        <v>DOWN</v>
      </c>
      <c r="J46">
        <v>1295.7874448642283</v>
      </c>
      <c r="K46">
        <v>1268.190116903065</v>
      </c>
      <c r="L46" t="str">
        <f t="shared" si="1"/>
        <v>DOWN</v>
      </c>
      <c r="M46" t="str">
        <f t="shared" si="2"/>
        <v>DOWN</v>
      </c>
      <c r="N46">
        <v>36.558162506124923</v>
      </c>
      <c r="O46" t="str">
        <f t="shared" si="3"/>
        <v>DOWN</v>
      </c>
      <c r="P46" t="str">
        <f t="shared" si="4"/>
        <v>DOWN</v>
      </c>
      <c r="Q46">
        <f t="shared" si="5"/>
        <v>2.25</v>
      </c>
      <c r="R46">
        <f t="shared" si="6"/>
        <v>22.25</v>
      </c>
      <c r="S46">
        <f t="shared" si="7"/>
        <v>0.10112359550561797</v>
      </c>
      <c r="T46" t="str">
        <f t="shared" si="8"/>
        <v>DOWN</v>
      </c>
      <c r="U46" t="str">
        <f t="shared" si="9"/>
        <v>DOWN</v>
      </c>
      <c r="V46">
        <v>1279.5263273627547</v>
      </c>
      <c r="W46">
        <v>1279.3486270804897</v>
      </c>
      <c r="X46">
        <f t="shared" si="10"/>
        <v>0.17770028226505019</v>
      </c>
      <c r="Y46">
        <v>2.8560737671374428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1268</v>
      </c>
      <c r="D47">
        <v>1281.9000000000001</v>
      </c>
      <c r="E47">
        <v>1262.95</v>
      </c>
      <c r="F47">
        <v>1275</v>
      </c>
      <c r="G47">
        <f>_xll.TA_TYPPRICE(D47,E47,F47)</f>
        <v>1273.2833333333335</v>
      </c>
      <c r="H47">
        <v>1275.3375063233909</v>
      </c>
      <c r="I47" t="str">
        <f t="shared" si="0"/>
        <v>DOWN</v>
      </c>
      <c r="J47">
        <v>1292.7013460055109</v>
      </c>
      <c r="K47">
        <v>1267.0256464801616</v>
      </c>
      <c r="L47" t="str">
        <f t="shared" si="1"/>
        <v>No Confirmation</v>
      </c>
      <c r="M47" t="str">
        <f t="shared" si="2"/>
        <v>No Trend</v>
      </c>
      <c r="N47">
        <v>46.649914128586914</v>
      </c>
      <c r="O47" t="str">
        <f t="shared" si="3"/>
        <v>No Momentum</v>
      </c>
      <c r="P47" t="str">
        <f t="shared" si="4"/>
        <v>No Trend + Momentum</v>
      </c>
      <c r="Q47">
        <f t="shared" si="5"/>
        <v>12.049999999999955</v>
      </c>
      <c r="R47">
        <f t="shared" si="6"/>
        <v>18.950000000000045</v>
      </c>
      <c r="S47">
        <f t="shared" si="7"/>
        <v>0.6358839050131887</v>
      </c>
      <c r="T47" t="str">
        <f t="shared" si="8"/>
        <v>No Indication</v>
      </c>
      <c r="U47" t="str">
        <f t="shared" si="9"/>
        <v>No T+M+I</v>
      </c>
      <c r="V47">
        <v>1278.8299693069464</v>
      </c>
      <c r="W47">
        <v>1279.0265065560091</v>
      </c>
      <c r="X47">
        <f t="shared" si="10"/>
        <v>-0.19653724906265779</v>
      </c>
      <c r="Y47">
        <v>2.2455515638974228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1275</v>
      </c>
      <c r="D48">
        <v>1284.25</v>
      </c>
      <c r="E48">
        <v>1254</v>
      </c>
      <c r="F48">
        <v>1260</v>
      </c>
      <c r="G48">
        <f>_xll.TA_TYPPRICE(D48,E48,F48)</f>
        <v>1266.0833333333333</v>
      </c>
      <c r="H48">
        <v>1270.7104198283621</v>
      </c>
      <c r="I48" t="str">
        <f t="shared" si="0"/>
        <v>DOWN</v>
      </c>
      <c r="J48">
        <v>1290.8232691153974</v>
      </c>
      <c r="K48">
        <v>1264.1310583734592</v>
      </c>
      <c r="L48" t="str">
        <f t="shared" si="1"/>
        <v>DOWN</v>
      </c>
      <c r="M48" t="str">
        <f t="shared" si="2"/>
        <v>DOWN</v>
      </c>
      <c r="N48">
        <v>33.981024482281839</v>
      </c>
      <c r="O48" t="str">
        <f t="shared" si="3"/>
        <v>DOWN</v>
      </c>
      <c r="P48" t="str">
        <f t="shared" si="4"/>
        <v>DOWN</v>
      </c>
      <c r="Q48">
        <f t="shared" si="5"/>
        <v>6</v>
      </c>
      <c r="R48">
        <f t="shared" si="6"/>
        <v>30.25</v>
      </c>
      <c r="S48">
        <f t="shared" si="7"/>
        <v>0.19834710743801653</v>
      </c>
      <c r="T48" t="str">
        <f t="shared" si="8"/>
        <v>DOWN</v>
      </c>
      <c r="U48" t="str">
        <f t="shared" si="9"/>
        <v>DOWN</v>
      </c>
      <c r="V48">
        <v>1275.9330509520316</v>
      </c>
      <c r="W48">
        <v>1277.6171357000085</v>
      </c>
      <c r="X48">
        <f t="shared" si="10"/>
        <v>-1.6840847479768399</v>
      </c>
      <c r="Y48">
        <v>1.4596243015225703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1254.4000000000001</v>
      </c>
      <c r="D49">
        <v>1267.5</v>
      </c>
      <c r="E49">
        <v>1241.2</v>
      </c>
      <c r="F49">
        <v>1250</v>
      </c>
      <c r="G49">
        <f>_xll.TA_TYPPRICE(D49,E49,F49)</f>
        <v>1252.8999999999999</v>
      </c>
      <c r="H49">
        <v>1261.805209914181</v>
      </c>
      <c r="I49" t="str">
        <f t="shared" si="0"/>
        <v>DOWN</v>
      </c>
      <c r="J49">
        <v>1285.6403204230869</v>
      </c>
      <c r="K49">
        <v>1259.0352676238015</v>
      </c>
      <c r="L49" t="str">
        <f t="shared" si="1"/>
        <v>DOWN</v>
      </c>
      <c r="M49" t="str">
        <f t="shared" si="2"/>
        <v>DOWN</v>
      </c>
      <c r="N49">
        <v>27.709947154447494</v>
      </c>
      <c r="O49" t="str">
        <f t="shared" si="3"/>
        <v>DOWN</v>
      </c>
      <c r="P49" t="str">
        <f t="shared" si="4"/>
        <v>DOWN</v>
      </c>
      <c r="Q49">
        <f t="shared" si="5"/>
        <v>8.7999999999999545</v>
      </c>
      <c r="R49">
        <f t="shared" si="6"/>
        <v>26.299999999999955</v>
      </c>
      <c r="S49">
        <f t="shared" si="7"/>
        <v>0.33460076045627263</v>
      </c>
      <c r="T49" t="str">
        <f t="shared" si="8"/>
        <v>No Indication</v>
      </c>
      <c r="U49" t="str">
        <f t="shared" si="9"/>
        <v>No T+M+I</v>
      </c>
      <c r="V49">
        <v>1271.9433508055652</v>
      </c>
      <c r="W49">
        <v>1275.5714219444524</v>
      </c>
      <c r="X49">
        <f t="shared" si="10"/>
        <v>-3.6280711388872078</v>
      </c>
      <c r="Y49">
        <v>0.44208521344061458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1255</v>
      </c>
      <c r="D50">
        <v>1260</v>
      </c>
      <c r="E50">
        <v>1240.0999999999999</v>
      </c>
      <c r="F50">
        <v>1251</v>
      </c>
      <c r="G50">
        <f>_xll.TA_TYPPRICE(D50,E50,F50)</f>
        <v>1250.3666666666666</v>
      </c>
      <c r="H50">
        <v>1256.0859382904237</v>
      </c>
      <c r="I50" t="str">
        <f t="shared" si="0"/>
        <v>DOWN</v>
      </c>
      <c r="J50">
        <v>1279.9424714401787</v>
      </c>
      <c r="K50">
        <v>1254.8274303740677</v>
      </c>
      <c r="L50" t="str">
        <f t="shared" si="1"/>
        <v>DOWN</v>
      </c>
      <c r="M50" t="str">
        <f t="shared" si="2"/>
        <v>DOWN</v>
      </c>
      <c r="N50">
        <v>29.339954691265575</v>
      </c>
      <c r="O50" t="str">
        <f t="shared" si="3"/>
        <v>DOWN</v>
      </c>
      <c r="P50" t="str">
        <f t="shared" si="4"/>
        <v>DOWN</v>
      </c>
      <c r="Q50">
        <f t="shared" si="5"/>
        <v>10.900000000000091</v>
      </c>
      <c r="R50">
        <f t="shared" si="6"/>
        <v>19.900000000000091</v>
      </c>
      <c r="S50">
        <f t="shared" si="7"/>
        <v>0.54773869346733872</v>
      </c>
      <c r="T50" t="str">
        <f t="shared" si="8"/>
        <v>No Indication</v>
      </c>
      <c r="U50" t="str">
        <f t="shared" si="9"/>
        <v>No T+M+I</v>
      </c>
      <c r="V50">
        <v>1268.7212968354781</v>
      </c>
      <c r="W50">
        <v>1273.7513166152337</v>
      </c>
      <c r="X50">
        <f t="shared" si="10"/>
        <v>-5.0300197797555484</v>
      </c>
      <c r="Y50">
        <v>-0.65233578519861823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1251</v>
      </c>
      <c r="D51">
        <v>1257.75</v>
      </c>
      <c r="E51">
        <v>1231.25</v>
      </c>
      <c r="F51">
        <v>1234</v>
      </c>
      <c r="G51">
        <f>_xll.TA_TYPPRICE(D51,E51,F51)</f>
        <v>1241</v>
      </c>
      <c r="H51">
        <v>1248.5429691452118</v>
      </c>
      <c r="I51" t="str">
        <f t="shared" si="0"/>
        <v>DOWN</v>
      </c>
      <c r="J51">
        <v>1275.0108111201389</v>
      </c>
      <c r="K51">
        <v>1249.5880014020527</v>
      </c>
      <c r="L51" t="str">
        <f t="shared" si="1"/>
        <v>DOWN</v>
      </c>
      <c r="M51" t="str">
        <f t="shared" si="2"/>
        <v>DOWN</v>
      </c>
      <c r="N51">
        <v>19.83570783992597</v>
      </c>
      <c r="O51" t="str">
        <f t="shared" si="3"/>
        <v>DOWN</v>
      </c>
      <c r="P51" t="str">
        <f t="shared" si="4"/>
        <v>DOWN</v>
      </c>
      <c r="Q51">
        <f t="shared" si="5"/>
        <v>2.75</v>
      </c>
      <c r="R51">
        <f t="shared" si="6"/>
        <v>26.5</v>
      </c>
      <c r="S51">
        <f t="shared" si="7"/>
        <v>0.10377358490566038</v>
      </c>
      <c r="T51" t="str">
        <f t="shared" si="8"/>
        <v>DOWN</v>
      </c>
      <c r="U51" t="str">
        <f t="shared" si="9"/>
        <v>DOWN</v>
      </c>
      <c r="V51">
        <v>1263.3795588607893</v>
      </c>
      <c r="W51">
        <v>1270.8067746437348</v>
      </c>
      <c r="X51">
        <f t="shared" si="10"/>
        <v>-7.4272157829454954</v>
      </c>
      <c r="Y51">
        <v>-2.0073117847479938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1254.75</v>
      </c>
      <c r="AE51">
        <f t="shared" si="16"/>
        <v>1247.6500000000001</v>
      </c>
      <c r="AF51">
        <f t="shared" si="17"/>
        <v>1244.5</v>
      </c>
      <c r="AG51">
        <f t="shared" si="18"/>
        <v>1241.3500000000001</v>
      </c>
      <c r="AH51">
        <f t="shared" si="19"/>
        <v>1241.3500000000001</v>
      </c>
    </row>
    <row r="52" spans="1:34" x14ac:dyDescent="0.25">
      <c r="A52" t="s">
        <v>5</v>
      </c>
      <c r="B52" s="1">
        <v>42928</v>
      </c>
      <c r="C52">
        <v>1234.4000000000001</v>
      </c>
      <c r="D52">
        <v>1249.5999999999999</v>
      </c>
      <c r="E52">
        <v>1226</v>
      </c>
      <c r="F52">
        <v>1230</v>
      </c>
      <c r="G52">
        <f>_xll.TA_TYPPRICE(D52,E52,F52)</f>
        <v>1235.2</v>
      </c>
      <c r="H52">
        <v>1241.8714845726058</v>
      </c>
      <c r="I52" t="str">
        <f t="shared" si="0"/>
        <v>DOWN</v>
      </c>
      <c r="J52">
        <v>1269.3639642045525</v>
      </c>
      <c r="K52">
        <v>1244.3462233127077</v>
      </c>
      <c r="L52" t="str">
        <f t="shared" si="1"/>
        <v>DOWN</v>
      </c>
      <c r="M52" t="str">
        <f t="shared" si="2"/>
        <v>DOWN</v>
      </c>
      <c r="N52">
        <v>18.110252012939206</v>
      </c>
      <c r="O52" t="str">
        <f t="shared" si="3"/>
        <v>DOWN</v>
      </c>
      <c r="P52" t="str">
        <f t="shared" si="4"/>
        <v>DOWN</v>
      </c>
      <c r="Q52">
        <f t="shared" si="5"/>
        <v>4</v>
      </c>
      <c r="R52">
        <f t="shared" si="6"/>
        <v>23.599999999999909</v>
      </c>
      <c r="S52">
        <f t="shared" si="7"/>
        <v>0.16949152542372947</v>
      </c>
      <c r="T52" t="str">
        <f t="shared" si="8"/>
        <v>DOWN</v>
      </c>
      <c r="U52" t="str">
        <f t="shared" si="9"/>
        <v>DOWN</v>
      </c>
      <c r="V52">
        <v>1258.2442421129756</v>
      </c>
      <c r="W52">
        <v>1267.7840505960507</v>
      </c>
      <c r="X52">
        <f t="shared" si="10"/>
        <v>-9.5398084830751486</v>
      </c>
      <c r="Y52">
        <v>-3.5138111244134249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1246.9000000000001</v>
      </c>
      <c r="AE52">
        <f t="shared" si="16"/>
        <v>1240.6000000000001</v>
      </c>
      <c r="AF52">
        <f t="shared" si="17"/>
        <v>1237.8000000000002</v>
      </c>
      <c r="AG52">
        <f t="shared" si="18"/>
        <v>1235</v>
      </c>
      <c r="AH52">
        <f t="shared" si="19"/>
        <v>1235</v>
      </c>
    </row>
    <row r="53" spans="1:34" x14ac:dyDescent="0.25">
      <c r="A53" t="s">
        <v>5</v>
      </c>
      <c r="B53" s="1">
        <v>42929</v>
      </c>
      <c r="C53">
        <v>1238.2</v>
      </c>
      <c r="D53">
        <v>1253</v>
      </c>
      <c r="E53">
        <v>1231</v>
      </c>
      <c r="F53">
        <v>1250</v>
      </c>
      <c r="G53">
        <f>_xll.TA_TYPPRICE(D53,E53,F53)</f>
        <v>1244.6666666666667</v>
      </c>
      <c r="H53">
        <v>1243.2690756196362</v>
      </c>
      <c r="I53" t="str">
        <f t="shared" si="0"/>
        <v>UP</v>
      </c>
      <c r="J53">
        <v>1265.7275277146521</v>
      </c>
      <c r="K53">
        <v>1241.3803959098839</v>
      </c>
      <c r="L53" t="str">
        <f t="shared" si="1"/>
        <v>No Confirmation</v>
      </c>
      <c r="M53" t="str">
        <f t="shared" si="2"/>
        <v>No Trend</v>
      </c>
      <c r="N53">
        <v>46.951294338242569</v>
      </c>
      <c r="O53" t="str">
        <f t="shared" si="3"/>
        <v>No Momentum</v>
      </c>
      <c r="P53" t="str">
        <f t="shared" si="4"/>
        <v>No Trend + Momentum</v>
      </c>
      <c r="Q53">
        <f t="shared" si="5"/>
        <v>19</v>
      </c>
      <c r="R53">
        <f t="shared" si="6"/>
        <v>22</v>
      </c>
      <c r="S53">
        <f t="shared" si="7"/>
        <v>0.86363636363636365</v>
      </c>
      <c r="T53" t="str">
        <f t="shared" si="8"/>
        <v>UP</v>
      </c>
      <c r="U53" t="str">
        <f t="shared" si="9"/>
        <v>No T+M+I</v>
      </c>
      <c r="V53">
        <v>1256.9758971725178</v>
      </c>
      <c r="W53">
        <v>1266.4667135148618</v>
      </c>
      <c r="X53">
        <f t="shared" si="10"/>
        <v>-9.4908163423440328</v>
      </c>
      <c r="Y53">
        <v>-4.7092121679995467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1242.75</v>
      </c>
      <c r="D54">
        <v>1258.7</v>
      </c>
      <c r="E54">
        <v>1242.75</v>
      </c>
      <c r="F54">
        <v>1249</v>
      </c>
      <c r="G54">
        <f>_xll.TA_TYPPRICE(D54,E54,F54)</f>
        <v>1250.1499999999999</v>
      </c>
      <c r="H54">
        <v>1246.7095378098179</v>
      </c>
      <c r="I54" t="str">
        <f t="shared" si="0"/>
        <v>UP</v>
      </c>
      <c r="J54">
        <v>1264.1658548891739</v>
      </c>
      <c r="K54">
        <v>1241.684752374354</v>
      </c>
      <c r="L54" t="str">
        <f t="shared" si="1"/>
        <v>No Confirmation</v>
      </c>
      <c r="M54" t="str">
        <f t="shared" si="2"/>
        <v>No Trend</v>
      </c>
      <c r="N54">
        <v>45.940057301832375</v>
      </c>
      <c r="O54" t="str">
        <f t="shared" si="3"/>
        <v>No Momentum</v>
      </c>
      <c r="P54" t="str">
        <f t="shared" si="4"/>
        <v>No Trend + Momentum</v>
      </c>
      <c r="Q54">
        <f t="shared" si="5"/>
        <v>6.25</v>
      </c>
      <c r="R54">
        <f t="shared" si="6"/>
        <v>15.950000000000045</v>
      </c>
      <c r="S54">
        <f t="shared" si="7"/>
        <v>0.39184952978056314</v>
      </c>
      <c r="T54" t="str">
        <f t="shared" si="8"/>
        <v>No Indication</v>
      </c>
      <c r="U54" t="str">
        <f t="shared" si="9"/>
        <v>No T+M+I</v>
      </c>
      <c r="V54">
        <v>1255.7488360690536</v>
      </c>
      <c r="W54">
        <v>1265.1728828841312</v>
      </c>
      <c r="X54">
        <f t="shared" si="10"/>
        <v>-9.4240468150776451</v>
      </c>
      <c r="Y54">
        <v>-5.652179097415166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1248</v>
      </c>
      <c r="D55">
        <v>1258.8</v>
      </c>
      <c r="E55">
        <v>1235.55</v>
      </c>
      <c r="F55">
        <v>1239</v>
      </c>
      <c r="G55">
        <f>_xll.TA_TYPPRICE(D55,E55,F55)</f>
        <v>1244.45</v>
      </c>
      <c r="H55">
        <v>1245.5797689049091</v>
      </c>
      <c r="I55" t="str">
        <f t="shared" si="0"/>
        <v>DOWN</v>
      </c>
      <c r="J55">
        <v>1262.9734426915797</v>
      </c>
      <c r="K55">
        <v>1240.3214740689421</v>
      </c>
      <c r="L55" t="str">
        <f t="shared" si="1"/>
        <v>DOWN</v>
      </c>
      <c r="M55" t="str">
        <f t="shared" si="2"/>
        <v>DOWN</v>
      </c>
      <c r="N55">
        <v>36.195360738825485</v>
      </c>
      <c r="O55" t="str">
        <f t="shared" si="3"/>
        <v>DOWN</v>
      </c>
      <c r="P55" t="str">
        <f t="shared" si="4"/>
        <v>DOWN</v>
      </c>
      <c r="Q55">
        <f t="shared" si="5"/>
        <v>3.4500000000000455</v>
      </c>
      <c r="R55">
        <f t="shared" si="6"/>
        <v>23.25</v>
      </c>
      <c r="S55">
        <f t="shared" si="7"/>
        <v>0.14838709677419551</v>
      </c>
      <c r="T55" t="str">
        <f t="shared" si="8"/>
        <v>DOWN</v>
      </c>
      <c r="U55" t="str">
        <f t="shared" si="9"/>
        <v>DOWN</v>
      </c>
      <c r="V55">
        <v>1253.1720920584301</v>
      </c>
      <c r="W55">
        <v>1263.23415081864</v>
      </c>
      <c r="X55">
        <f t="shared" si="10"/>
        <v>-10.062058760209993</v>
      </c>
      <c r="Y55">
        <v>-6.5341550299741318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1249.45</v>
      </c>
      <c r="D56">
        <v>1255.75</v>
      </c>
      <c r="E56">
        <v>1235.2</v>
      </c>
      <c r="F56">
        <v>1246</v>
      </c>
      <c r="G56">
        <f>_xll.TA_TYPPRICE(D56,E56,F56)</f>
        <v>1245.6499999999999</v>
      </c>
      <c r="H56">
        <v>1245.6148844524546</v>
      </c>
      <c r="I56" t="str">
        <f t="shared" si="0"/>
        <v>UP</v>
      </c>
      <c r="J56">
        <v>1261.3682332045621</v>
      </c>
      <c r="K56">
        <v>1239.1833687202882</v>
      </c>
      <c r="L56" t="str">
        <f t="shared" si="1"/>
        <v>No Confirmation</v>
      </c>
      <c r="M56" t="str">
        <f t="shared" si="2"/>
        <v>No Trend</v>
      </c>
      <c r="N56">
        <v>46.183804585613835</v>
      </c>
      <c r="O56" t="str">
        <f t="shared" si="3"/>
        <v>No Momentum</v>
      </c>
      <c r="P56" t="str">
        <f t="shared" si="4"/>
        <v>No Trend + Momentum</v>
      </c>
      <c r="Q56">
        <f t="shared" si="5"/>
        <v>10.799999999999955</v>
      </c>
      <c r="R56">
        <f t="shared" si="6"/>
        <v>20.549999999999955</v>
      </c>
      <c r="S56">
        <f t="shared" si="7"/>
        <v>0.52554744525547337</v>
      </c>
      <c r="T56" t="str">
        <f t="shared" si="8"/>
        <v>No Indication</v>
      </c>
      <c r="U56" t="str">
        <f t="shared" si="9"/>
        <v>No T+M+I</v>
      </c>
      <c r="V56">
        <v>1252.06869328021</v>
      </c>
      <c r="W56">
        <v>1261.9575470542964</v>
      </c>
      <c r="X56">
        <f t="shared" si="10"/>
        <v>-9.8888537740863285</v>
      </c>
      <c r="Y56">
        <v>-7.2050947787965711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1254.9000000000001</v>
      </c>
      <c r="D57">
        <v>1254.9000000000001</v>
      </c>
      <c r="E57">
        <v>1243.5</v>
      </c>
      <c r="F57">
        <v>1250</v>
      </c>
      <c r="G57">
        <f>_xll.TA_TYPPRICE(D57,E57,F57)</f>
        <v>1249.4666666666667</v>
      </c>
      <c r="H57">
        <v>1247.5407755595606</v>
      </c>
      <c r="I57" t="str">
        <f t="shared" si="0"/>
        <v>UP</v>
      </c>
      <c r="J57">
        <v>1259.9308480479929</v>
      </c>
      <c r="K57">
        <v>1240.1426201157797</v>
      </c>
      <c r="L57" t="str">
        <f t="shared" si="1"/>
        <v>No Confirmation</v>
      </c>
      <c r="M57" t="str">
        <f t="shared" si="2"/>
        <v>No Trend</v>
      </c>
      <c r="N57">
        <v>51.59628383971264</v>
      </c>
      <c r="O57" t="str">
        <f t="shared" si="3"/>
        <v>No Momentum</v>
      </c>
      <c r="P57" t="str">
        <f t="shared" si="4"/>
        <v>No Trend + Momentum</v>
      </c>
      <c r="Q57">
        <f t="shared" si="5"/>
        <v>6.5</v>
      </c>
      <c r="R57">
        <f t="shared" si="6"/>
        <v>11.400000000000091</v>
      </c>
      <c r="S57">
        <f t="shared" si="7"/>
        <v>0.57017543859648667</v>
      </c>
      <c r="T57" t="str">
        <f t="shared" si="8"/>
        <v>No Indication</v>
      </c>
      <c r="U57" t="str">
        <f t="shared" si="9"/>
        <v>No T+M+I</v>
      </c>
      <c r="V57">
        <v>1251.7504327755623</v>
      </c>
      <c r="W57">
        <v>1261.0718028280521</v>
      </c>
      <c r="X57">
        <f t="shared" si="10"/>
        <v>-9.3213700524897831</v>
      </c>
      <c r="Y57">
        <v>-7.6283498335352133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1255</v>
      </c>
      <c r="D58">
        <v>1255.0999999999999</v>
      </c>
      <c r="E58">
        <v>1230.75</v>
      </c>
      <c r="F58">
        <v>1235</v>
      </c>
      <c r="G58">
        <f>_xll.TA_TYPPRICE(D58,E58,F58)</f>
        <v>1240.2833333333333</v>
      </c>
      <c r="H58">
        <v>1243.912054446447</v>
      </c>
      <c r="I58" t="str">
        <f t="shared" si="0"/>
        <v>DOWN</v>
      </c>
      <c r="J58">
        <v>1258.8573262595501</v>
      </c>
      <c r="K58">
        <v>1238.055371201162</v>
      </c>
      <c r="L58" t="str">
        <f t="shared" si="1"/>
        <v>DOWN</v>
      </c>
      <c r="M58" t="str">
        <f t="shared" si="2"/>
        <v>DOWN</v>
      </c>
      <c r="N58">
        <v>35.065212271327376</v>
      </c>
      <c r="O58" t="str">
        <f t="shared" si="3"/>
        <v>DOWN</v>
      </c>
      <c r="P58" t="str">
        <f t="shared" si="4"/>
        <v>DOWN</v>
      </c>
      <c r="Q58">
        <f t="shared" si="5"/>
        <v>4.25</v>
      </c>
      <c r="R58">
        <f t="shared" si="6"/>
        <v>24.349999999999909</v>
      </c>
      <c r="S58">
        <f t="shared" si="7"/>
        <v>0.1745379876796721</v>
      </c>
      <c r="T58" t="str">
        <f t="shared" si="8"/>
        <v>DOWN</v>
      </c>
      <c r="U58" t="str">
        <f t="shared" si="9"/>
        <v>DOWN</v>
      </c>
      <c r="V58">
        <v>1249.1734431177836</v>
      </c>
      <c r="W58">
        <v>1259.1405581741224</v>
      </c>
      <c r="X58">
        <f t="shared" si="10"/>
        <v>-9.9671150563387982</v>
      </c>
      <c r="Y58">
        <v>-8.0961028780959303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1246</v>
      </c>
      <c r="D59">
        <v>1272.8499999999999</v>
      </c>
      <c r="E59">
        <v>1230.05</v>
      </c>
      <c r="F59">
        <v>1270</v>
      </c>
      <c r="G59">
        <f>_xll.TA_TYPPRICE(D59,E59,F59)</f>
        <v>1257.6333333333332</v>
      </c>
      <c r="H59">
        <v>1250.77269388989</v>
      </c>
      <c r="I59" t="str">
        <f t="shared" si="0"/>
        <v>UP</v>
      </c>
      <c r="J59">
        <v>1261.9668093129833</v>
      </c>
      <c r="K59">
        <v>1236.276399823126</v>
      </c>
      <c r="L59" t="str">
        <f t="shared" si="1"/>
        <v>UP</v>
      </c>
      <c r="M59" t="str">
        <f t="shared" si="2"/>
        <v>UP</v>
      </c>
      <c r="N59">
        <v>66.432926050816945</v>
      </c>
      <c r="O59" t="str">
        <f t="shared" si="3"/>
        <v>UP</v>
      </c>
      <c r="P59" t="str">
        <f t="shared" si="4"/>
        <v>UP</v>
      </c>
      <c r="Q59">
        <f t="shared" si="5"/>
        <v>39.950000000000045</v>
      </c>
      <c r="R59">
        <f t="shared" si="6"/>
        <v>42.799999999999955</v>
      </c>
      <c r="S59">
        <f t="shared" si="7"/>
        <v>0.93341121495327306</v>
      </c>
      <c r="T59" t="str">
        <f t="shared" si="8"/>
        <v>UP</v>
      </c>
      <c r="U59" t="str">
        <f t="shared" si="9"/>
        <v>UP</v>
      </c>
      <c r="V59">
        <v>1252.3775287919707</v>
      </c>
      <c r="W59">
        <v>1259.9449612723356</v>
      </c>
      <c r="X59">
        <f t="shared" si="10"/>
        <v>-7.5674324803649142</v>
      </c>
      <c r="Y59">
        <v>-7.9903687985497269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1267.75</v>
      </c>
      <c r="D60">
        <v>1298</v>
      </c>
      <c r="E60">
        <v>1267.75</v>
      </c>
      <c r="F60">
        <v>1294</v>
      </c>
      <c r="G60">
        <f>_xll.TA_TYPPRICE(D60,E60,F60)</f>
        <v>1286.5833333333333</v>
      </c>
      <c r="H60">
        <v>1268.6780136116117</v>
      </c>
      <c r="I60" t="str">
        <f t="shared" si="0"/>
        <v>UP</v>
      </c>
      <c r="J60">
        <v>1269.9741850212092</v>
      </c>
      <c r="K60">
        <v>1243.2705331957648</v>
      </c>
      <c r="L60" t="str">
        <f t="shared" si="1"/>
        <v>UP</v>
      </c>
      <c r="M60" t="str">
        <f t="shared" si="2"/>
        <v>UP</v>
      </c>
      <c r="N60">
        <v>76.261842745913327</v>
      </c>
      <c r="O60" t="str">
        <f t="shared" si="3"/>
        <v>UP</v>
      </c>
      <c r="P60" t="str">
        <f t="shared" si="4"/>
        <v>UP</v>
      </c>
      <c r="Q60">
        <f t="shared" si="5"/>
        <v>26.25</v>
      </c>
      <c r="R60">
        <f t="shared" si="6"/>
        <v>30.25</v>
      </c>
      <c r="S60">
        <f t="shared" si="7"/>
        <v>0.86776859504132231</v>
      </c>
      <c r="T60" t="str">
        <f t="shared" si="8"/>
        <v>UP</v>
      </c>
      <c r="U60" t="str">
        <f t="shared" si="9"/>
        <v>UP</v>
      </c>
      <c r="V60">
        <v>1258.7809859008983</v>
      </c>
      <c r="W60">
        <v>1262.4675567336442</v>
      </c>
      <c r="X60">
        <f t="shared" si="10"/>
        <v>-3.6865708327459288</v>
      </c>
      <c r="Y60">
        <v>-7.1296092053889675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1300</v>
      </c>
      <c r="D61">
        <v>1304.7</v>
      </c>
      <c r="E61">
        <v>1285</v>
      </c>
      <c r="F61">
        <v>1294</v>
      </c>
      <c r="G61">
        <f>_xll.TA_TYPPRICE(D61,E61,F61)</f>
        <v>1294.5666666666666</v>
      </c>
      <c r="H61">
        <v>1281.6223401391392</v>
      </c>
      <c r="I61" t="str">
        <f t="shared" si="0"/>
        <v>UP</v>
      </c>
      <c r="J61">
        <v>1277.691032794274</v>
      </c>
      <c r="K61">
        <v>1252.5437480411504</v>
      </c>
      <c r="L61" t="str">
        <f t="shared" si="1"/>
        <v>UP</v>
      </c>
      <c r="M61" t="str">
        <f t="shared" si="2"/>
        <v>UP</v>
      </c>
      <c r="N61">
        <v>76.261842745913327</v>
      </c>
      <c r="O61" t="str">
        <f t="shared" si="3"/>
        <v>UP</v>
      </c>
      <c r="P61" t="str">
        <f t="shared" si="4"/>
        <v>UP</v>
      </c>
      <c r="Q61">
        <f t="shared" si="5"/>
        <v>9</v>
      </c>
      <c r="R61">
        <f t="shared" si="6"/>
        <v>19.700000000000045</v>
      </c>
      <c r="S61">
        <f t="shared" si="7"/>
        <v>0.45685279187817152</v>
      </c>
      <c r="T61" t="str">
        <f t="shared" si="8"/>
        <v>No Indication</v>
      </c>
      <c r="U61" t="str">
        <f t="shared" si="9"/>
        <v>No T+M+I</v>
      </c>
      <c r="V61">
        <v>1264.1992957622986</v>
      </c>
      <c r="W61">
        <v>1264.8032932718927</v>
      </c>
      <c r="X61">
        <f t="shared" si="10"/>
        <v>-0.60399750959413723</v>
      </c>
      <c r="Y61">
        <v>-5.8244868662300018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1288.3499999999999</v>
      </c>
      <c r="D62">
        <v>1312</v>
      </c>
      <c r="E62">
        <v>1281.2</v>
      </c>
      <c r="F62">
        <v>1295</v>
      </c>
      <c r="G62">
        <f>_xll.TA_TYPPRICE(D62,E62,F62)</f>
        <v>1296.0666666666666</v>
      </c>
      <c r="H62">
        <v>1288.8445034029028</v>
      </c>
      <c r="I62" t="str">
        <f t="shared" si="0"/>
        <v>UP</v>
      </c>
      <c r="J62">
        <v>1285.3152477288797</v>
      </c>
      <c r="K62">
        <v>1258.9118040320059</v>
      </c>
      <c r="L62" t="str">
        <f t="shared" si="1"/>
        <v>UP</v>
      </c>
      <c r="M62" t="str">
        <f t="shared" si="2"/>
        <v>UP</v>
      </c>
      <c r="N62">
        <v>76.70590794629635</v>
      </c>
      <c r="O62" t="str">
        <f t="shared" si="3"/>
        <v>UP</v>
      </c>
      <c r="P62" t="str">
        <f t="shared" si="4"/>
        <v>UP</v>
      </c>
      <c r="Q62">
        <f t="shared" si="5"/>
        <v>13.799999999999955</v>
      </c>
      <c r="R62">
        <f t="shared" si="6"/>
        <v>30.799999999999955</v>
      </c>
      <c r="S62">
        <f t="shared" si="7"/>
        <v>0.44805194805194726</v>
      </c>
      <c r="T62" t="str">
        <f t="shared" si="8"/>
        <v>No Indication</v>
      </c>
      <c r="U62" t="str">
        <f t="shared" si="9"/>
        <v>No T+M+I</v>
      </c>
      <c r="V62">
        <v>1268.9378656450219</v>
      </c>
      <c r="W62">
        <v>1267.0400863628636</v>
      </c>
      <c r="X62">
        <f t="shared" si="10"/>
        <v>1.8977792821583535</v>
      </c>
      <c r="Y62">
        <v>-4.2800336365523304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1298</v>
      </c>
      <c r="D63">
        <v>1319.95</v>
      </c>
      <c r="E63">
        <v>1285</v>
      </c>
      <c r="F63">
        <v>1296</v>
      </c>
      <c r="G63">
        <f>_xll.TA_TYPPRICE(D63,E63,F63)</f>
        <v>1300.3166666666666</v>
      </c>
      <c r="H63">
        <v>1294.5805850347847</v>
      </c>
      <c r="I63" t="str">
        <f t="shared" si="0"/>
        <v>UP</v>
      </c>
      <c r="J63">
        <v>1293.0118593446844</v>
      </c>
      <c r="K63">
        <v>1264.7091809137823</v>
      </c>
      <c r="L63" t="str">
        <f t="shared" si="1"/>
        <v>UP</v>
      </c>
      <c r="M63" t="str">
        <f t="shared" si="2"/>
        <v>UP</v>
      </c>
      <c r="N63">
        <v>77.238159726311906</v>
      </c>
      <c r="O63" t="str">
        <f t="shared" si="3"/>
        <v>UP</v>
      </c>
      <c r="P63" t="str">
        <f t="shared" si="4"/>
        <v>UP</v>
      </c>
      <c r="Q63">
        <f t="shared" si="5"/>
        <v>11</v>
      </c>
      <c r="R63">
        <f t="shared" si="6"/>
        <v>34.950000000000045</v>
      </c>
      <c r="S63">
        <f t="shared" si="7"/>
        <v>0.31473533619456323</v>
      </c>
      <c r="T63" t="str">
        <f t="shared" si="8"/>
        <v>No Indication</v>
      </c>
      <c r="U63" t="str">
        <f t="shared" si="9"/>
        <v>No T+M+I</v>
      </c>
      <c r="V63">
        <v>1273.1012709304032</v>
      </c>
      <c r="W63">
        <v>1269.1852651507995</v>
      </c>
      <c r="X63">
        <f t="shared" si="10"/>
        <v>3.9160057796036654</v>
      </c>
      <c r="Y63">
        <v>-2.6408257533211312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1293.8499999999999</v>
      </c>
      <c r="D64">
        <v>1319</v>
      </c>
      <c r="E64">
        <v>1245.0999999999999</v>
      </c>
      <c r="F64">
        <v>1278</v>
      </c>
      <c r="G64">
        <f>_xll.TA_TYPPRICE(D64,E64,F64)</f>
        <v>1280.7</v>
      </c>
      <c r="H64">
        <v>1287.6402925173925</v>
      </c>
      <c r="I64" t="str">
        <f t="shared" si="0"/>
        <v>DOWN</v>
      </c>
      <c r="J64">
        <v>1298.7870017125322</v>
      </c>
      <c r="K64">
        <v>1260.351585155164</v>
      </c>
      <c r="L64" t="str">
        <f t="shared" si="1"/>
        <v>No Confirmation</v>
      </c>
      <c r="M64" t="str">
        <f t="shared" si="2"/>
        <v>No Trend</v>
      </c>
      <c r="N64">
        <v>51.012338911644527</v>
      </c>
      <c r="O64" t="str">
        <f t="shared" si="3"/>
        <v>No Momentum</v>
      </c>
      <c r="P64" t="str">
        <f t="shared" si="4"/>
        <v>No Trend + Momentum</v>
      </c>
      <c r="Q64">
        <f t="shared" si="5"/>
        <v>32.900000000000091</v>
      </c>
      <c r="R64">
        <f t="shared" si="6"/>
        <v>73.900000000000091</v>
      </c>
      <c r="S64">
        <f t="shared" si="7"/>
        <v>0.44519621109607649</v>
      </c>
      <c r="T64" t="str">
        <f t="shared" si="8"/>
        <v>No Indication</v>
      </c>
      <c r="U64" t="str">
        <f t="shared" si="9"/>
        <v>No T+M+I</v>
      </c>
      <c r="V64">
        <v>1273.8549215564949</v>
      </c>
      <c r="W64">
        <v>1269.8382084729626</v>
      </c>
      <c r="X64">
        <f t="shared" si="10"/>
        <v>4.0167130835322951</v>
      </c>
      <c r="Y64">
        <v>-1.3093179859504458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1283</v>
      </c>
      <c r="D65">
        <v>1302</v>
      </c>
      <c r="E65">
        <v>1242.75</v>
      </c>
      <c r="F65">
        <v>1258.25</v>
      </c>
      <c r="G65">
        <f>_xll.TA_TYPPRICE(D65,E65,F65)</f>
        <v>1267.6666666666667</v>
      </c>
      <c r="H65">
        <v>1277.6534795920297</v>
      </c>
      <c r="I65" t="str">
        <f t="shared" si="0"/>
        <v>DOWN</v>
      </c>
      <c r="J65">
        <v>1299.5010013319695</v>
      </c>
      <c r="K65">
        <v>1256.4401217873499</v>
      </c>
      <c r="L65" t="str">
        <f t="shared" si="1"/>
        <v>No Confirmation</v>
      </c>
      <c r="M65" t="str">
        <f t="shared" si="2"/>
        <v>No Trend</v>
      </c>
      <c r="N65">
        <v>34.804192737547204</v>
      </c>
      <c r="O65" t="str">
        <f t="shared" si="3"/>
        <v>DOWN</v>
      </c>
      <c r="P65" t="str">
        <f t="shared" si="4"/>
        <v>No Trend + Momentum</v>
      </c>
      <c r="Q65">
        <f t="shared" si="5"/>
        <v>15.5</v>
      </c>
      <c r="R65">
        <f t="shared" si="6"/>
        <v>59.25</v>
      </c>
      <c r="S65">
        <f t="shared" si="7"/>
        <v>0.26160337552742619</v>
      </c>
      <c r="T65" t="str">
        <f t="shared" si="8"/>
        <v>No Indication</v>
      </c>
      <c r="U65" t="str">
        <f t="shared" si="9"/>
        <v>No T+M+I</v>
      </c>
      <c r="V65">
        <v>1271.4541643939572</v>
      </c>
      <c r="W65">
        <v>1268.9798226601506</v>
      </c>
      <c r="X65">
        <f t="shared" si="10"/>
        <v>2.4743417338065683</v>
      </c>
      <c r="Y65">
        <v>-0.55258604199904293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1260</v>
      </c>
      <c r="D66">
        <v>1282.55</v>
      </c>
      <c r="E66">
        <v>1260</v>
      </c>
      <c r="F66">
        <v>1265.5</v>
      </c>
      <c r="G66">
        <f>_xll.TA_TYPPRICE(D66,E66,F66)</f>
        <v>1269.3500000000001</v>
      </c>
      <c r="H66">
        <v>1273.501739796015</v>
      </c>
      <c r="I66" t="str">
        <f t="shared" si="0"/>
        <v>DOWN</v>
      </c>
      <c r="J66">
        <v>1295.7341121470874</v>
      </c>
      <c r="K66">
        <v>1257.2312058346054</v>
      </c>
      <c r="L66" t="str">
        <f t="shared" si="1"/>
        <v>No Confirmation</v>
      </c>
      <c r="M66" t="str">
        <f t="shared" si="2"/>
        <v>No Trend</v>
      </c>
      <c r="N66">
        <v>43.09987731607886</v>
      </c>
      <c r="O66" t="str">
        <f t="shared" si="3"/>
        <v>No Momentum</v>
      </c>
      <c r="P66" t="str">
        <f t="shared" si="4"/>
        <v>No Trend + Momentum</v>
      </c>
      <c r="Q66">
        <f t="shared" si="5"/>
        <v>5.5</v>
      </c>
      <c r="R66">
        <f t="shared" si="6"/>
        <v>22.549999999999955</v>
      </c>
      <c r="S66">
        <f t="shared" si="7"/>
        <v>0.24390243902439074</v>
      </c>
      <c r="T66" t="str">
        <f t="shared" si="8"/>
        <v>No Indication</v>
      </c>
      <c r="U66" t="str">
        <f t="shared" si="9"/>
        <v>No T+M+I</v>
      </c>
      <c r="V66">
        <v>1270.5381391025792</v>
      </c>
      <c r="W66">
        <v>1268.7220580186579</v>
      </c>
      <c r="X66">
        <f t="shared" si="10"/>
        <v>1.81608108392129</v>
      </c>
      <c r="Y66">
        <v>-7.8852616814976295E-2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1265.5999999999999</v>
      </c>
      <c r="D67">
        <v>1285</v>
      </c>
      <c r="E67">
        <v>1261.5</v>
      </c>
      <c r="F67">
        <v>1280</v>
      </c>
      <c r="G67">
        <f>_xll.TA_TYPPRICE(D67,E67,F67)</f>
        <v>1275.5</v>
      </c>
      <c r="H67">
        <v>1274.5008698980075</v>
      </c>
      <c r="I67" t="str">
        <f t="shared" ref="I67:I82" si="20">IF(F67&gt;H67,"UP","DOWN")</f>
        <v>UP</v>
      </c>
      <c r="J67">
        <v>1293.348753892179</v>
      </c>
      <c r="K67">
        <v>1258.1798267602487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56.831923848388691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18.5</v>
      </c>
      <c r="R67">
        <f t="shared" ref="R67:R82" si="26">D67-E67</f>
        <v>23.5</v>
      </c>
      <c r="S67">
        <f t="shared" ref="S67:S82" si="27">Q67/R67</f>
        <v>0.78723404255319152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1271.9938100098748</v>
      </c>
      <c r="W67">
        <v>1269.5574611283869</v>
      </c>
      <c r="X67">
        <f t="shared" ref="X67:X82" si="30">V67-W67</f>
        <v>2.436348881487902</v>
      </c>
      <c r="Y67">
        <v>0.42418768284559943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</v>
      </c>
      <c r="D68">
        <v>1290</v>
      </c>
      <c r="E68">
        <v>1260.0999999999999</v>
      </c>
      <c r="F68">
        <v>1268</v>
      </c>
      <c r="G68">
        <f>_xll.TA_TYPPRICE(D68,E68,F68)</f>
        <v>1272.7</v>
      </c>
      <c r="H68">
        <v>1273.6004349490038</v>
      </c>
      <c r="I68" t="str">
        <f t="shared" si="20"/>
        <v>DOWN</v>
      </c>
      <c r="J68">
        <v>1292.6045863605837</v>
      </c>
      <c r="K68">
        <v>1258.6065319246379</v>
      </c>
      <c r="L68" t="str">
        <f t="shared" si="21"/>
        <v>No Confirmation</v>
      </c>
      <c r="M68" t="str">
        <f t="shared" si="22"/>
        <v>No Trend</v>
      </c>
      <c r="N68">
        <v>45.477985340766153</v>
      </c>
      <c r="O68" t="str">
        <f t="shared" si="23"/>
        <v>No Momentum</v>
      </c>
      <c r="P68" t="str">
        <f t="shared" si="24"/>
        <v>No Trend + Momentum</v>
      </c>
      <c r="Q68">
        <f t="shared" si="25"/>
        <v>7.9000000000000909</v>
      </c>
      <c r="R68">
        <f t="shared" si="26"/>
        <v>29.900000000000091</v>
      </c>
      <c r="S68">
        <f t="shared" si="27"/>
        <v>0.26421404682274469</v>
      </c>
      <c r="T68" t="str">
        <f t="shared" si="28"/>
        <v>No Indication</v>
      </c>
      <c r="U68" t="str">
        <f t="shared" si="29"/>
        <v>No T+M+I</v>
      </c>
      <c r="V68">
        <v>1271.3793777006633</v>
      </c>
      <c r="W68">
        <v>1269.4420936373951</v>
      </c>
      <c r="X68">
        <f t="shared" si="30"/>
        <v>1.93728406326818</v>
      </c>
      <c r="Y68">
        <v>0.7268069589301156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1267.55</v>
      </c>
      <c r="D69">
        <v>1278.75</v>
      </c>
      <c r="E69">
        <v>1250</v>
      </c>
      <c r="F69">
        <v>1257.2</v>
      </c>
      <c r="G69">
        <f>_xll.TA_TYPPRICE(D69,E69,F69)</f>
        <v>1261.9833333333333</v>
      </c>
      <c r="H69">
        <v>1267.7918841411686</v>
      </c>
      <c r="I69" t="str">
        <f t="shared" si="20"/>
        <v>DOWN</v>
      </c>
      <c r="J69">
        <v>1289.525789391565</v>
      </c>
      <c r="K69">
        <v>1256.6939692747185</v>
      </c>
      <c r="L69" t="str">
        <f t="shared" si="21"/>
        <v>No Confirmation</v>
      </c>
      <c r="M69" t="str">
        <f t="shared" si="22"/>
        <v>No Trend</v>
      </c>
      <c r="N69">
        <v>37.132354184914156</v>
      </c>
      <c r="O69" t="str">
        <f t="shared" si="23"/>
        <v>DOWN</v>
      </c>
      <c r="P69" t="str">
        <f t="shared" si="24"/>
        <v>No Trend + Momentum</v>
      </c>
      <c r="Q69">
        <f t="shared" si="25"/>
        <v>7.2000000000000455</v>
      </c>
      <c r="R69">
        <f t="shared" si="26"/>
        <v>28.75</v>
      </c>
      <c r="S69">
        <f t="shared" si="27"/>
        <v>0.25043478260869723</v>
      </c>
      <c r="T69" t="str">
        <f t="shared" si="28"/>
        <v>No Indication</v>
      </c>
      <c r="U69" t="str">
        <f t="shared" si="29"/>
        <v>No T+M+I</v>
      </c>
      <c r="V69">
        <v>1269.1979349774845</v>
      </c>
      <c r="W69">
        <v>1268.5352718864769</v>
      </c>
      <c r="X69">
        <f t="shared" si="30"/>
        <v>0.66266309100751641</v>
      </c>
      <c r="Y69">
        <v>0.71397818534559576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1263.4000000000001</v>
      </c>
      <c r="D70">
        <v>1277.95</v>
      </c>
      <c r="E70">
        <v>1256</v>
      </c>
      <c r="F70">
        <v>1267</v>
      </c>
      <c r="G70">
        <f>_xll.TA_TYPPRICE(D70,E70,F70)</f>
        <v>1266.9833333333333</v>
      </c>
      <c r="H70">
        <v>1267.387608737251</v>
      </c>
      <c r="I70" t="str">
        <f t="shared" si="20"/>
        <v>DOWN</v>
      </c>
      <c r="J70">
        <v>1286.953391748995</v>
      </c>
      <c r="K70">
        <v>1256.5397538803365</v>
      </c>
      <c r="L70" t="str">
        <f t="shared" si="21"/>
        <v>No Confirmation</v>
      </c>
      <c r="M70" t="str">
        <f t="shared" si="22"/>
        <v>No Trend</v>
      </c>
      <c r="N70">
        <v>47.963582117315333</v>
      </c>
      <c r="O70" t="str">
        <f t="shared" si="23"/>
        <v>No Momentum</v>
      </c>
      <c r="P70" t="str">
        <f t="shared" si="24"/>
        <v>No Trend + Momentum</v>
      </c>
      <c r="Q70">
        <f t="shared" si="25"/>
        <v>11</v>
      </c>
      <c r="R70">
        <f t="shared" si="26"/>
        <v>21.950000000000045</v>
      </c>
      <c r="S70">
        <f t="shared" si="27"/>
        <v>0.50113895216400806</v>
      </c>
      <c r="T70" t="str">
        <f t="shared" si="28"/>
        <v>No Indication</v>
      </c>
      <c r="U70" t="str">
        <f t="shared" si="29"/>
        <v>No T+M+I</v>
      </c>
      <c r="V70">
        <v>1268.8597911347945</v>
      </c>
      <c r="W70">
        <v>1268.4215480430341</v>
      </c>
      <c r="X70">
        <f t="shared" si="30"/>
        <v>0.43824309176034149</v>
      </c>
      <c r="Y70">
        <v>0.65883116662854491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1267.2</v>
      </c>
      <c r="D71">
        <v>1280.45</v>
      </c>
      <c r="E71">
        <v>1246.5999999999999</v>
      </c>
      <c r="F71">
        <v>1249.5</v>
      </c>
      <c r="G71">
        <f>_xll.TA_TYPPRICE(D71,E71,F71)</f>
        <v>1258.8500000000001</v>
      </c>
      <c r="H71">
        <v>1263.1188043686257</v>
      </c>
      <c r="I71" t="str">
        <f t="shared" si="20"/>
        <v>DOWN</v>
      </c>
      <c r="J71">
        <v>1285.5081935825517</v>
      </c>
      <c r="K71">
        <v>1254.3309196847063</v>
      </c>
      <c r="L71" t="str">
        <f t="shared" si="21"/>
        <v>DOWN</v>
      </c>
      <c r="M71" t="str">
        <f t="shared" si="22"/>
        <v>DOWN</v>
      </c>
      <c r="N71">
        <v>34.641564999892566</v>
      </c>
      <c r="O71" t="str">
        <f t="shared" si="23"/>
        <v>DOWN</v>
      </c>
      <c r="P71" t="str">
        <f t="shared" si="24"/>
        <v>DOWN</v>
      </c>
      <c r="Q71">
        <f t="shared" si="25"/>
        <v>2.9000000000000909</v>
      </c>
      <c r="R71">
        <f t="shared" si="26"/>
        <v>33.850000000000136</v>
      </c>
      <c r="S71">
        <f t="shared" si="27"/>
        <v>8.5672082717875311E-2</v>
      </c>
      <c r="T71" t="str">
        <f t="shared" si="28"/>
        <v>DOWN</v>
      </c>
      <c r="U71" t="str">
        <f t="shared" si="29"/>
        <v>DOWN</v>
      </c>
      <c r="V71">
        <v>1265.8813617294416</v>
      </c>
      <c r="W71">
        <v>1267.0199518916984</v>
      </c>
      <c r="X71">
        <f t="shared" si="30"/>
        <v>-1.1385901622568326</v>
      </c>
      <c r="Y71">
        <v>0.29934690085146937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1259.0999999999999</v>
      </c>
      <c r="D72">
        <v>1259.0999999999999</v>
      </c>
      <c r="E72">
        <v>1210</v>
      </c>
      <c r="F72">
        <v>1221</v>
      </c>
      <c r="G72">
        <f>_xll.TA_TYPPRICE(D72,E72,F72)</f>
        <v>1230.0333333333333</v>
      </c>
      <c r="H72">
        <v>1246.5760688509795</v>
      </c>
      <c r="I72" t="str">
        <f t="shared" si="20"/>
        <v>DOWN</v>
      </c>
      <c r="J72">
        <v>1279.6397061197624</v>
      </c>
      <c r="K72">
        <v>1244.4796041992161</v>
      </c>
      <c r="L72" t="str">
        <f t="shared" si="21"/>
        <v>DOWN</v>
      </c>
      <c r="M72" t="str">
        <f t="shared" si="22"/>
        <v>DOWN</v>
      </c>
      <c r="N72">
        <v>22.129172204342638</v>
      </c>
      <c r="O72" t="str">
        <f t="shared" si="23"/>
        <v>DOWN</v>
      </c>
      <c r="P72" t="str">
        <f t="shared" si="24"/>
        <v>DOWN</v>
      </c>
      <c r="Q72">
        <f t="shared" si="25"/>
        <v>11</v>
      </c>
      <c r="R72">
        <f t="shared" si="26"/>
        <v>49.099999999999909</v>
      </c>
      <c r="S72">
        <f t="shared" si="27"/>
        <v>0.22403258655804523</v>
      </c>
      <c r="T72" t="str">
        <f t="shared" si="28"/>
        <v>No Indication</v>
      </c>
      <c r="U72" t="str">
        <f t="shared" si="29"/>
        <v>No T+M+I</v>
      </c>
      <c r="V72">
        <v>1258.9765368479891</v>
      </c>
      <c r="W72">
        <v>1263.6110665663873</v>
      </c>
      <c r="X72">
        <f t="shared" si="30"/>
        <v>-4.6345297183981984</v>
      </c>
      <c r="Y72">
        <v>-0.68742842299846441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1212</v>
      </c>
      <c r="D73">
        <v>1239.7</v>
      </c>
      <c r="E73">
        <v>1199.2</v>
      </c>
      <c r="F73">
        <v>1213.95</v>
      </c>
      <c r="G73">
        <f>_xll.TA_TYPPRICE(D73,E73,F73)</f>
        <v>1217.6166666666668</v>
      </c>
      <c r="H73">
        <v>1232.0963677588231</v>
      </c>
      <c r="I73" t="str">
        <f t="shared" si="20"/>
        <v>DOWN</v>
      </c>
      <c r="J73">
        <v>1270.7642158709264</v>
      </c>
      <c r="K73">
        <v>1234.4174699327236</v>
      </c>
      <c r="L73" t="str">
        <f t="shared" si="21"/>
        <v>DOWN</v>
      </c>
      <c r="M73" t="str">
        <f t="shared" si="22"/>
        <v>DOWN</v>
      </c>
      <c r="N73">
        <v>19.905963016915294</v>
      </c>
      <c r="O73" t="str">
        <f t="shared" si="23"/>
        <v>DOWN</v>
      </c>
      <c r="P73" t="str">
        <f t="shared" si="24"/>
        <v>DOWN</v>
      </c>
      <c r="Q73">
        <f t="shared" si="25"/>
        <v>14.75</v>
      </c>
      <c r="R73">
        <f t="shared" si="26"/>
        <v>40.5</v>
      </c>
      <c r="S73">
        <f t="shared" si="27"/>
        <v>0.36419753086419754</v>
      </c>
      <c r="T73" t="str">
        <f t="shared" si="28"/>
        <v>No Indication</v>
      </c>
      <c r="U73" t="str">
        <f t="shared" si="29"/>
        <v>No T+M+I</v>
      </c>
      <c r="V73">
        <v>1252.0493773329138</v>
      </c>
      <c r="W73">
        <v>1259.9324690429512</v>
      </c>
      <c r="X73">
        <f t="shared" si="30"/>
        <v>-7.8830917100374336</v>
      </c>
      <c r="Y73">
        <v>-2.1265610804062582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1202.6500000000001</v>
      </c>
      <c r="D74">
        <v>1240.5999999999999</v>
      </c>
      <c r="E74">
        <v>1198.45</v>
      </c>
      <c r="F74">
        <v>1223</v>
      </c>
      <c r="G74">
        <f>_xll.TA_TYPPRICE(D74,E74,F74)</f>
        <v>1220.6833333333334</v>
      </c>
      <c r="H74">
        <v>1226.3898505460784</v>
      </c>
      <c r="I74" t="str">
        <f t="shared" si="20"/>
        <v>DOWN</v>
      </c>
      <c r="J74">
        <v>1264.0610567884983</v>
      </c>
      <c r="K74">
        <v>1226.4246988365628</v>
      </c>
      <c r="L74" t="str">
        <f t="shared" si="21"/>
        <v>DOWN</v>
      </c>
      <c r="M74" t="str">
        <f t="shared" si="22"/>
        <v>DOWN</v>
      </c>
      <c r="N74">
        <v>31.025202178431062</v>
      </c>
      <c r="O74" t="str">
        <f t="shared" si="23"/>
        <v>DOWN</v>
      </c>
      <c r="P74" t="str">
        <f t="shared" si="24"/>
        <v>DOWN</v>
      </c>
      <c r="Q74">
        <f t="shared" si="25"/>
        <v>24.549999999999955</v>
      </c>
      <c r="R74">
        <f t="shared" si="26"/>
        <v>42.149999999999864</v>
      </c>
      <c r="S74">
        <f t="shared" si="27"/>
        <v>0.58244365361803163</v>
      </c>
      <c r="T74" t="str">
        <f t="shared" si="28"/>
        <v>No Indication</v>
      </c>
      <c r="U74" t="str">
        <f t="shared" si="29"/>
        <v>No T+M+I</v>
      </c>
      <c r="V74">
        <v>1247.5802423586194</v>
      </c>
      <c r="W74">
        <v>1257.1967305953251</v>
      </c>
      <c r="X74">
        <f t="shared" si="30"/>
        <v>-9.6164882367056634</v>
      </c>
      <c r="Y74">
        <v>-3.6245465116661393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1231</v>
      </c>
      <c r="D75">
        <v>1244.8</v>
      </c>
      <c r="E75">
        <v>1185</v>
      </c>
      <c r="F75">
        <v>1188.8</v>
      </c>
      <c r="G75">
        <f>_xll.TA_TYPPRICE(D75,E75,F75)</f>
        <v>1206.2</v>
      </c>
      <c r="H75">
        <v>1216.2949252730391</v>
      </c>
      <c r="I75" t="str">
        <f t="shared" si="20"/>
        <v>DOWN</v>
      </c>
      <c r="J75">
        <v>1259.7808219466096</v>
      </c>
      <c r="K75">
        <v>1217.2192102062156</v>
      </c>
      <c r="L75" t="str">
        <f t="shared" si="21"/>
        <v>DOWN</v>
      </c>
      <c r="M75" t="str">
        <f t="shared" si="22"/>
        <v>DOWN</v>
      </c>
      <c r="N75">
        <v>18.737441960524219</v>
      </c>
      <c r="O75" t="str">
        <f t="shared" si="23"/>
        <v>DOWN</v>
      </c>
      <c r="P75" t="str">
        <f t="shared" si="24"/>
        <v>DOWN</v>
      </c>
      <c r="Q75">
        <f t="shared" si="25"/>
        <v>3.7999999999999545</v>
      </c>
      <c r="R75">
        <f t="shared" si="26"/>
        <v>59.799999999999955</v>
      </c>
      <c r="S75">
        <f t="shared" si="27"/>
        <v>6.3545150501671532E-2</v>
      </c>
      <c r="T75" t="str">
        <f t="shared" si="28"/>
        <v>DOWN</v>
      </c>
      <c r="U75" t="str">
        <f t="shared" si="29"/>
        <v>DOWN</v>
      </c>
      <c r="V75">
        <v>1238.5371281496011</v>
      </c>
      <c r="W75">
        <v>1252.1303061067824</v>
      </c>
      <c r="X75">
        <f t="shared" si="30"/>
        <v>-13.593177957181297</v>
      </c>
      <c r="Y75">
        <v>-5.6182728007691711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1238</v>
      </c>
      <c r="AE75">
        <f t="shared" si="36"/>
        <v>1221.95</v>
      </c>
      <c r="AF75">
        <f t="shared" si="37"/>
        <v>1214.9000000000001</v>
      </c>
      <c r="AG75">
        <f t="shared" si="38"/>
        <v>1207.8500000000001</v>
      </c>
    </row>
    <row r="76" spans="1:33" x14ac:dyDescent="0.25">
      <c r="A76" t="s">
        <v>5</v>
      </c>
      <c r="B76" s="1">
        <v>42963</v>
      </c>
      <c r="C76">
        <v>1174.0999999999999</v>
      </c>
      <c r="D76">
        <v>1179.95</v>
      </c>
      <c r="E76">
        <v>1154</v>
      </c>
      <c r="F76">
        <v>1158.8</v>
      </c>
      <c r="G76">
        <f>_xll.TA_TYPPRICE(D76,E76,F76)</f>
        <v>1164.25</v>
      </c>
      <c r="H76">
        <v>1190.2724626365195</v>
      </c>
      <c r="I76" t="str">
        <f t="shared" si="20"/>
        <v>DOWN</v>
      </c>
      <c r="J76">
        <v>1242.0406392918076</v>
      </c>
      <c r="K76">
        <v>1203.1704968270567</v>
      </c>
      <c r="L76" t="str">
        <f t="shared" si="21"/>
        <v>DOWN</v>
      </c>
      <c r="M76" t="str">
        <f t="shared" si="22"/>
        <v>DOWN</v>
      </c>
      <c r="N76">
        <v>13.064065353029658</v>
      </c>
      <c r="O76" t="str">
        <f t="shared" si="23"/>
        <v>DOWN</v>
      </c>
      <c r="P76" t="str">
        <f t="shared" si="24"/>
        <v>DOWN</v>
      </c>
      <c r="Q76">
        <f t="shared" si="25"/>
        <v>4.7999999999999545</v>
      </c>
      <c r="R76">
        <f t="shared" si="26"/>
        <v>25.950000000000045</v>
      </c>
      <c r="S76">
        <f t="shared" si="27"/>
        <v>0.18497109826589389</v>
      </c>
      <c r="T76" t="str">
        <f t="shared" si="28"/>
        <v>DOWN</v>
      </c>
      <c r="U76" t="str">
        <f t="shared" si="29"/>
        <v>DOWN</v>
      </c>
      <c r="V76">
        <v>1226.269877665047</v>
      </c>
      <c r="W76">
        <v>1245.2169500988725</v>
      </c>
      <c r="X76">
        <f t="shared" si="30"/>
        <v>-18.947072433825497</v>
      </c>
      <c r="Y76">
        <v>-8.2840327273804366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1177</v>
      </c>
      <c r="AE76">
        <f t="shared" si="36"/>
        <v>1170.05</v>
      </c>
      <c r="AF76">
        <f t="shared" si="37"/>
        <v>1166.95</v>
      </c>
      <c r="AG76">
        <f t="shared" si="38"/>
        <v>1163.9000000000001</v>
      </c>
    </row>
    <row r="77" spans="1:33" x14ac:dyDescent="0.25">
      <c r="A77" t="s">
        <v>5</v>
      </c>
      <c r="B77" s="1">
        <v>42964</v>
      </c>
      <c r="C77">
        <v>1149.6500000000001</v>
      </c>
      <c r="D77">
        <v>1150.05</v>
      </c>
      <c r="E77">
        <v>1067</v>
      </c>
      <c r="F77">
        <v>1102.05</v>
      </c>
      <c r="G77">
        <f>_xll.TA_TYPPRICE(D77,E77,F77)</f>
        <v>1106.3666666666668</v>
      </c>
      <c r="H77">
        <v>1148.3195646515933</v>
      </c>
      <c r="I77" t="str">
        <f t="shared" si="20"/>
        <v>DOWN</v>
      </c>
      <c r="J77">
        <v>1221.5982750047392</v>
      </c>
      <c r="K77">
        <v>1172.910386421044</v>
      </c>
      <c r="L77" t="str">
        <f t="shared" si="21"/>
        <v>DOWN</v>
      </c>
      <c r="M77" t="str">
        <f t="shared" si="22"/>
        <v>DOWN</v>
      </c>
      <c r="N77">
        <v>7.6132898051141842</v>
      </c>
      <c r="O77" t="str">
        <f t="shared" si="23"/>
        <v>DOWN</v>
      </c>
      <c r="P77" t="str">
        <f t="shared" si="24"/>
        <v>DOWN</v>
      </c>
      <c r="Q77">
        <f t="shared" si="25"/>
        <v>35.049999999999955</v>
      </c>
      <c r="R77">
        <f t="shared" si="26"/>
        <v>83.049999999999955</v>
      </c>
      <c r="S77">
        <f t="shared" si="27"/>
        <v>0.42203491872366011</v>
      </c>
      <c r="T77" t="str">
        <f t="shared" si="28"/>
        <v>No Indication</v>
      </c>
      <c r="U77" t="str">
        <f t="shared" si="29"/>
        <v>No T+M+I</v>
      </c>
      <c r="V77">
        <v>1207.1591272550397</v>
      </c>
      <c r="W77">
        <v>1234.6119908322894</v>
      </c>
      <c r="X77">
        <f t="shared" si="30"/>
        <v>-27.452863577249673</v>
      </c>
      <c r="Y77">
        <v>-12.117798897354284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1076</v>
      </c>
      <c r="D78">
        <v>1097.05</v>
      </c>
      <c r="E78">
        <v>1057</v>
      </c>
      <c r="F78">
        <v>1067.8</v>
      </c>
      <c r="G78">
        <f>_xll.TA_TYPPRICE(D78,E78,F78)</f>
        <v>1073.95</v>
      </c>
      <c r="H78">
        <v>1111.1347823257966</v>
      </c>
      <c r="I78" t="str">
        <f t="shared" si="20"/>
        <v>DOWN</v>
      </c>
      <c r="J78">
        <v>1193.9208805592416</v>
      </c>
      <c r="K78">
        <v>1147.152522771923</v>
      </c>
      <c r="L78" t="str">
        <f t="shared" si="21"/>
        <v>DOWN</v>
      </c>
      <c r="M78" t="str">
        <f t="shared" si="22"/>
        <v>DOWN</v>
      </c>
      <c r="N78">
        <v>5.7906144307199812</v>
      </c>
      <c r="O78" t="str">
        <f t="shared" si="23"/>
        <v>DOWN</v>
      </c>
      <c r="P78" t="str">
        <f t="shared" si="24"/>
        <v>DOWN</v>
      </c>
      <c r="Q78">
        <f t="shared" si="25"/>
        <v>10.799999999999955</v>
      </c>
      <c r="R78">
        <f t="shared" si="26"/>
        <v>40.049999999999955</v>
      </c>
      <c r="S78">
        <f t="shared" si="27"/>
        <v>0.26966292134831377</v>
      </c>
      <c r="T78" t="str">
        <f t="shared" si="28"/>
        <v>No Indication</v>
      </c>
      <c r="U78" t="str">
        <f t="shared" si="29"/>
        <v>No T+M+I</v>
      </c>
      <c r="V78">
        <v>1185.7192615234951</v>
      </c>
      <c r="W78">
        <v>1222.2555470669347</v>
      </c>
      <c r="X78">
        <f t="shared" si="30"/>
        <v>-36.53628554343959</v>
      </c>
      <c r="Y78">
        <v>-17.001496226571344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1078</v>
      </c>
      <c r="D79">
        <v>1081.2</v>
      </c>
      <c r="E79">
        <v>1049.9000000000001</v>
      </c>
      <c r="F79">
        <v>1055</v>
      </c>
      <c r="G79">
        <f>_xll.TA_TYPPRICE(D79,E79,F79)</f>
        <v>1062.0333333333335</v>
      </c>
      <c r="H79">
        <v>1086.5840578295652</v>
      </c>
      <c r="I79" t="str">
        <f t="shared" si="20"/>
        <v>DOWN</v>
      </c>
      <c r="J79">
        <v>1168.8717959905212</v>
      </c>
      <c r="K79">
        <v>1125.540851044829</v>
      </c>
      <c r="L79" t="str">
        <f t="shared" si="21"/>
        <v>DOWN</v>
      </c>
      <c r="M79" t="str">
        <f t="shared" si="22"/>
        <v>DOWN</v>
      </c>
      <c r="N79">
        <v>5.2081373999739364</v>
      </c>
      <c r="O79" t="str">
        <f t="shared" si="23"/>
        <v>DOWN</v>
      </c>
      <c r="P79" t="str">
        <f t="shared" si="24"/>
        <v>DOWN</v>
      </c>
      <c r="Q79">
        <f t="shared" si="25"/>
        <v>5.0999999999999091</v>
      </c>
      <c r="R79">
        <f t="shared" si="26"/>
        <v>31.299999999999955</v>
      </c>
      <c r="S79">
        <f t="shared" si="27"/>
        <v>0.16293929712459798</v>
      </c>
      <c r="T79" t="str">
        <f t="shared" si="28"/>
        <v>DOWN</v>
      </c>
      <c r="U79" t="str">
        <f t="shared" si="29"/>
        <v>DOWN</v>
      </c>
      <c r="V79">
        <v>1165.6086059044958</v>
      </c>
      <c r="W79">
        <v>1209.8662472841988</v>
      </c>
      <c r="X79">
        <f t="shared" si="30"/>
        <v>-44.257641379703045</v>
      </c>
      <c r="Y79">
        <v>-22.452725257197685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1077.6500000000001</v>
      </c>
      <c r="AE79">
        <f t="shared" si="36"/>
        <v>1069.25</v>
      </c>
      <c r="AF79">
        <f t="shared" si="37"/>
        <v>1065.55</v>
      </c>
      <c r="AG79">
        <f t="shared" si="38"/>
        <v>1061.8500000000001</v>
      </c>
    </row>
    <row r="80" spans="1:33" x14ac:dyDescent="0.25">
      <c r="A80" t="s">
        <v>5</v>
      </c>
      <c r="B80" s="1">
        <v>42969</v>
      </c>
      <c r="C80">
        <v>1058</v>
      </c>
      <c r="D80">
        <v>1105</v>
      </c>
      <c r="E80">
        <v>1056.55</v>
      </c>
      <c r="F80">
        <v>1101.6500000000001</v>
      </c>
      <c r="G80">
        <f>_xll.TA_TYPPRICE(D80,E80,F80)</f>
        <v>1087.7333333333333</v>
      </c>
      <c r="H80">
        <v>1087.1586955814491</v>
      </c>
      <c r="I80" t="str">
        <f t="shared" si="20"/>
        <v>UP</v>
      </c>
      <c r="J80">
        <v>1154.6780635481832</v>
      </c>
      <c r="K80">
        <v>1110.2095508126447</v>
      </c>
      <c r="L80" t="str">
        <f t="shared" si="21"/>
        <v>DOWN</v>
      </c>
      <c r="M80" t="str">
        <f t="shared" si="22"/>
        <v>No Trend</v>
      </c>
      <c r="N80">
        <v>34.996309822684218</v>
      </c>
      <c r="O80" t="str">
        <f t="shared" si="23"/>
        <v>DOWN</v>
      </c>
      <c r="P80" t="str">
        <f t="shared" si="24"/>
        <v>No Trend + Momentum</v>
      </c>
      <c r="Q80">
        <f t="shared" si="25"/>
        <v>45.100000000000136</v>
      </c>
      <c r="R80">
        <f t="shared" si="26"/>
        <v>48.450000000000045</v>
      </c>
      <c r="S80">
        <f t="shared" si="27"/>
        <v>0.93085655314757676</v>
      </c>
      <c r="T80" t="str">
        <f t="shared" si="28"/>
        <v>UP</v>
      </c>
      <c r="U80" t="str">
        <f t="shared" si="29"/>
        <v>No T+M+I</v>
      </c>
      <c r="V80">
        <v>1155.7688203807272</v>
      </c>
      <c r="W80">
        <v>1201.8502289668509</v>
      </c>
      <c r="X80">
        <f t="shared" si="30"/>
        <v>-46.081408586123644</v>
      </c>
      <c r="Y80">
        <v>-27.178461922982876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1109</v>
      </c>
      <c r="D81">
        <v>1135</v>
      </c>
      <c r="E81">
        <v>1082.75</v>
      </c>
      <c r="F81">
        <v>1089.75</v>
      </c>
      <c r="G81">
        <f>_xll.TA_TYPPRICE(D81,E81,F81)</f>
        <v>1102.5</v>
      </c>
      <c r="H81">
        <v>1094.8293477907246</v>
      </c>
      <c r="I81" t="str">
        <f t="shared" si="20"/>
        <v>DOWN</v>
      </c>
      <c r="J81">
        <v>1150.3051605374758</v>
      </c>
      <c r="K81">
        <v>1104.1074284098347</v>
      </c>
      <c r="L81" t="str">
        <f t="shared" si="21"/>
        <v>DOWN</v>
      </c>
      <c r="M81" t="str">
        <f t="shared" si="22"/>
        <v>DOWN</v>
      </c>
      <c r="N81">
        <v>31.808974228990699</v>
      </c>
      <c r="O81" t="str">
        <f t="shared" si="23"/>
        <v>DOWN</v>
      </c>
      <c r="P81" t="str">
        <f t="shared" si="24"/>
        <v>DOWN</v>
      </c>
      <c r="Q81">
        <f t="shared" si="25"/>
        <v>7</v>
      </c>
      <c r="R81">
        <f t="shared" si="26"/>
        <v>52.25</v>
      </c>
      <c r="S81">
        <f t="shared" si="27"/>
        <v>0.13397129186602871</v>
      </c>
      <c r="T81" t="str">
        <f t="shared" si="28"/>
        <v>DOWN</v>
      </c>
      <c r="U81" t="str">
        <f t="shared" si="29"/>
        <v>DOWN</v>
      </c>
      <c r="V81">
        <v>1145.6120787836924</v>
      </c>
      <c r="W81">
        <v>1193.5465083026397</v>
      </c>
      <c r="X81">
        <f t="shared" si="30"/>
        <v>-47.934429518947354</v>
      </c>
      <c r="Y81">
        <v>-31.32965544217577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1129.05</v>
      </c>
      <c r="AE81">
        <f t="shared" si="36"/>
        <v>1115.05</v>
      </c>
      <c r="AF81">
        <f t="shared" si="37"/>
        <v>1108.9000000000001</v>
      </c>
      <c r="AG81">
        <f t="shared" si="38"/>
        <v>1102.7</v>
      </c>
    </row>
    <row r="82" spans="1:33" x14ac:dyDescent="0.25">
      <c r="A82" t="s">
        <v>5</v>
      </c>
      <c r="B82" s="1">
        <v>42971</v>
      </c>
      <c r="C82">
        <v>1093</v>
      </c>
      <c r="D82">
        <v>1099.45</v>
      </c>
      <c r="E82">
        <v>1073.5999999999999</v>
      </c>
      <c r="F82">
        <v>1084</v>
      </c>
      <c r="G82">
        <f>_xll.TA_TYPPRICE(D82,E82,F82)</f>
        <v>1085.6833333333334</v>
      </c>
      <c r="H82">
        <v>1090.256340562029</v>
      </c>
      <c r="I82" t="str">
        <f t="shared" si="20"/>
        <v>DOWN</v>
      </c>
      <c r="J82">
        <v>1139.0040137513702</v>
      </c>
      <c r="K82">
        <v>1097.3279998743158</v>
      </c>
      <c r="L82" t="str">
        <f t="shared" si="21"/>
        <v>DOWN</v>
      </c>
      <c r="M82" t="str">
        <f t="shared" si="22"/>
        <v>DOWN</v>
      </c>
      <c r="N82">
        <v>30.150419541961298</v>
      </c>
      <c r="O82" t="str">
        <f t="shared" si="23"/>
        <v>DOWN</v>
      </c>
      <c r="P82" t="str">
        <f t="shared" si="24"/>
        <v>DOWN</v>
      </c>
      <c r="Q82">
        <f t="shared" si="25"/>
        <v>10.400000000000091</v>
      </c>
      <c r="R82">
        <f t="shared" si="26"/>
        <v>25.850000000000136</v>
      </c>
      <c r="S82">
        <f t="shared" si="27"/>
        <v>0.40232108317214837</v>
      </c>
      <c r="T82" t="str">
        <f t="shared" si="28"/>
        <v>No Indication</v>
      </c>
      <c r="U82" t="str">
        <f t="shared" si="29"/>
        <v>No T+M+I</v>
      </c>
      <c r="V82">
        <v>1136.133297432355</v>
      </c>
      <c r="W82">
        <v>1185.4319521320738</v>
      </c>
      <c r="X82">
        <f t="shared" si="30"/>
        <v>-49.298654699718782</v>
      </c>
      <c r="Y82">
        <v>-34.92345529368437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2017-07-05T05:05:51Z</dcterms:created>
  <dcterms:modified xsi:type="dcterms:W3CDTF">2017-08-26T06:06:33Z</dcterms:modified>
</cp:coreProperties>
</file>