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7" i="1"/>
  <c r="N73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7" i="1"/>
  <c r="N65" i="1"/>
  <c r="N69" i="1"/>
  <c r="N71" i="1"/>
  <c r="N75" i="1"/>
  <c r="N77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3" i="1"/>
  <c r="J57" i="1"/>
  <c r="J63" i="1"/>
  <c r="J7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1" i="1"/>
  <c r="J55" i="1"/>
  <c r="J59" i="1"/>
  <c r="J61" i="1"/>
  <c r="J65" i="1"/>
  <c r="J67" i="1"/>
  <c r="J69" i="1"/>
  <c r="J71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9" i="1"/>
  <c r="G53" i="1"/>
  <c r="G57" i="1"/>
  <c r="G61" i="1"/>
  <c r="G65" i="1"/>
  <c r="G69" i="1"/>
  <c r="G73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43" i="1"/>
  <c r="G47" i="1"/>
  <c r="G51" i="1"/>
  <c r="G55" i="1"/>
  <c r="G59" i="1"/>
  <c r="G63" i="1"/>
  <c r="G67" i="1"/>
  <c r="G71" i="1"/>
  <c r="G75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4" i="1" l="1"/>
  <c r="AH18" i="1"/>
  <c r="AH23" i="1"/>
  <c r="AH11" i="1"/>
  <c r="AH40" i="1"/>
  <c r="AH24" i="1"/>
  <c r="AH10" i="1" l="1"/>
  <c r="AH52" i="1"/>
  <c r="AH43" i="1"/>
  <c r="AH17" i="1"/>
  <c r="AH21" i="1"/>
  <c r="AH33" i="1"/>
  <c r="AH37" i="1"/>
  <c r="AH41" i="1"/>
  <c r="AH49" i="1"/>
  <c r="AH53" i="1"/>
  <c r="AH50" i="1"/>
  <c r="AH28" i="1"/>
  <c r="AH55" i="1"/>
  <c r="AH47" i="1"/>
  <c r="AH15" i="1"/>
  <c r="AH4" i="1"/>
  <c r="AH32" i="1"/>
  <c r="AH8" i="1"/>
  <c r="AH48" i="1"/>
  <c r="AH20" i="1"/>
  <c r="AH45" i="1"/>
  <c r="AH56" i="1"/>
  <c r="AH35" i="1"/>
  <c r="AH3" i="1"/>
  <c r="AH42" i="1"/>
  <c r="AH2" i="1"/>
  <c r="AH16" i="1"/>
  <c r="AH31" i="1"/>
  <c r="AH39" i="1"/>
  <c r="AH7" i="1"/>
  <c r="AH36" i="1"/>
  <c r="AH12" i="1"/>
  <c r="AH44" i="1"/>
  <c r="AH13" i="1"/>
  <c r="AH19" i="1"/>
  <c r="AH27" i="1"/>
  <c r="AH54" i="1"/>
  <c r="AH46" i="1"/>
  <c r="AH30" i="1"/>
  <c r="AH22" i="1"/>
  <c r="AH14" i="1"/>
  <c r="AH9" i="1"/>
  <c r="AH25" i="1"/>
  <c r="AH38" i="1"/>
  <c r="AH6" i="1"/>
  <c r="AH51" i="1"/>
  <c r="AH26" i="1"/>
  <c r="AH5" i="1"/>
  <c r="AH29" i="1" l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<sst xmlns="http://schemas.openxmlformats.org/spreadsheetml/2006/main" count="115" uniqueCount="35">
  <si>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</si>
  <si>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</si>
  <si>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</si>
  <si>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</si>
  <si>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</si>
  <si>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ARVIND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</si>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</sst>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400</v>
      </c>
      <c r="D2">
        <v>411</v>
      </c>
      <c r="E2">
        <v>399.5</v>
      </c>
      <c r="F2">
        <v>410</v>
      </c>
      <c r="G2">
        <f>_xll.TA_TYPPRICE(D2,E2,F2)</f>
        <v>406.83333333333331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10.5</v>
      </c>
      <c r="R2">
        <f>D2-E2</f>
        <v>11.5</v>
      </c>
      <c r="S2">
        <f>Q2/R2</f>
        <v>0.91304347826086951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411</v>
      </c>
      <c r="D3">
        <v>425.55</v>
      </c>
      <c r="E3">
        <v>411</v>
      </c>
      <c r="F3">
        <v>419</v>
      </c>
      <c r="G3">
        <f>_xll.TA_TYPPRICE(D3,E3,F3)</f>
        <v>418.51666666666665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</v>
      </c>
      <c r="R3">
        <f t="shared" ref="R3:R66" si="6">D3-E3</f>
        <v>14.550000000000011</v>
      </c>
      <c r="S3">
        <f t="shared" ref="S3:S66" si="7">Q3/R3</f>
        <v>0.54982817869415768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423</v>
      </c>
      <c r="D4">
        <v>423.45</v>
      </c>
      <c r="E4">
        <v>415.5</v>
      </c>
      <c r="F4">
        <v>418</v>
      </c>
      <c r="G4">
        <f>_xll.TA_TYPPRICE(D4,E4,F4)</f>
        <v>418.98333333333335</v>
      </c>
      <c r="H4">
        <v>414.77777777777777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7.9499999999999886</v>
      </c>
      <c r="S4">
        <f t="shared" si="7"/>
        <v>0.31446540880503188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419.85</v>
      </c>
      <c r="D5">
        <v>426.45</v>
      </c>
      <c r="E5">
        <v>405.55</v>
      </c>
      <c r="F5">
        <v>408</v>
      </c>
      <c r="G5">
        <f>_xll.TA_TYPPRICE(D5,E5,F5)</f>
        <v>413.33333333333331</v>
      </c>
      <c r="H5">
        <v>414.05555555555554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2.4499999999999886</v>
      </c>
      <c r="R5">
        <f t="shared" si="6"/>
        <v>20.899999999999977</v>
      </c>
      <c r="S5">
        <f t="shared" si="7"/>
        <v>0.1172248803827747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409.4</v>
      </c>
      <c r="D6">
        <v>417.55</v>
      </c>
      <c r="E6">
        <v>407.35</v>
      </c>
      <c r="F6">
        <v>415</v>
      </c>
      <c r="G6">
        <f>_xll.TA_TYPPRICE(D6,E6,F6)</f>
        <v>413.3</v>
      </c>
      <c r="H6">
        <v>413.67777777777781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7.6499999999999773</v>
      </c>
      <c r="R6">
        <f t="shared" si="6"/>
        <v>10.199999999999989</v>
      </c>
      <c r="S6">
        <f t="shared" si="7"/>
        <v>0.74999999999999856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417.95</v>
      </c>
      <c r="D7">
        <v>424.65</v>
      </c>
      <c r="E7">
        <v>415.6</v>
      </c>
      <c r="F7">
        <v>421</v>
      </c>
      <c r="G7">
        <f>_xll.TA_TYPPRICE(D7,E7,F7)</f>
        <v>420.41666666666669</v>
      </c>
      <c r="H7">
        <v>417.04722222222222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5.3999999999999773</v>
      </c>
      <c r="R7">
        <f t="shared" si="6"/>
        <v>9.0499999999999545</v>
      </c>
      <c r="S7">
        <f t="shared" si="7"/>
        <v>0.59668508287292865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422</v>
      </c>
      <c r="D8">
        <v>423</v>
      </c>
      <c r="E8">
        <v>417.85</v>
      </c>
      <c r="F8">
        <v>420</v>
      </c>
      <c r="G8">
        <f>_xll.TA_TYPPRICE(D8,E8,F8)</f>
        <v>420.2833333333333</v>
      </c>
      <c r="H8">
        <v>418.66527777777776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64.233576642335763</v>
      </c>
      <c r="O8" t="str">
        <f t="shared" si="3"/>
        <v>UP</v>
      </c>
      <c r="P8" t="e">
        <f t="shared" si="4"/>
        <v>#N/A</v>
      </c>
      <c r="Q8">
        <f t="shared" si="5"/>
        <v>2.1499999999999773</v>
      </c>
      <c r="R8">
        <f t="shared" si="6"/>
        <v>5.1499999999999773</v>
      </c>
      <c r="S8">
        <f t="shared" si="7"/>
        <v>0.41747572815533723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422.85</v>
      </c>
      <c r="D9">
        <v>426.85</v>
      </c>
      <c r="E9">
        <v>404</v>
      </c>
      <c r="F9">
        <v>404</v>
      </c>
      <c r="G9">
        <f>_xll.TA_TYPPRICE(D9,E9,F9)</f>
        <v>411.61666666666662</v>
      </c>
      <c r="H9">
        <v>415.14097222222222</v>
      </c>
      <c r="I9" t="str">
        <f t="shared" si="0"/>
        <v>DOWN</v>
      </c>
      <c r="J9">
        <v>422.3125</v>
      </c>
      <c r="K9">
        <v>409.54374999999999</v>
      </c>
      <c r="L9" t="str">
        <f t="shared" si="1"/>
        <v>DOWN</v>
      </c>
      <c r="M9" t="str">
        <f t="shared" si="2"/>
        <v>DOWN</v>
      </c>
      <c r="N9">
        <v>37.130801687763721</v>
      </c>
      <c r="O9" t="str">
        <f t="shared" si="3"/>
        <v>DOWN</v>
      </c>
      <c r="P9" t="str">
        <f t="shared" si="4"/>
        <v>DOWN</v>
      </c>
      <c r="Q9">
        <f t="shared" si="5"/>
        <v>0</v>
      </c>
      <c r="R9">
        <f t="shared" si="6"/>
        <v>22.850000000000023</v>
      </c>
      <c r="S9">
        <f t="shared" si="7"/>
        <v>0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401.55</v>
      </c>
      <c r="D10">
        <v>404.65</v>
      </c>
      <c r="E10">
        <v>393.5</v>
      </c>
      <c r="F10">
        <v>396</v>
      </c>
      <c r="G10">
        <f>_xll.TA_TYPPRICE(D10,E10,F10)</f>
        <v>398.05</v>
      </c>
      <c r="H10">
        <v>406.59548611111109</v>
      </c>
      <c r="I10" t="str">
        <f t="shared" si="0"/>
        <v>DOWN</v>
      </c>
      <c r="J10">
        <v>418.38749999999999</v>
      </c>
      <c r="K10">
        <v>405.97847222222219</v>
      </c>
      <c r="L10" t="str">
        <f t="shared" si="1"/>
        <v>DOWN</v>
      </c>
      <c r="M10" t="str">
        <f t="shared" si="2"/>
        <v>DOWN</v>
      </c>
      <c r="N10">
        <v>29.382303839732892</v>
      </c>
      <c r="O10" t="str">
        <f t="shared" si="3"/>
        <v>DOWN</v>
      </c>
      <c r="P10" t="str">
        <f t="shared" si="4"/>
        <v>DOWN</v>
      </c>
      <c r="Q10">
        <f t="shared" si="5"/>
        <v>2.5</v>
      </c>
      <c r="R10">
        <f t="shared" si="6"/>
        <v>11.149999999999977</v>
      </c>
      <c r="S10">
        <f t="shared" si="7"/>
        <v>0.22421524663677175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398.5</v>
      </c>
      <c r="D11">
        <v>399.8</v>
      </c>
      <c r="E11">
        <v>391.1</v>
      </c>
      <c r="F11">
        <v>394</v>
      </c>
      <c r="G11">
        <f>_xll.TA_TYPPRICE(D11,E11,F11)</f>
        <v>394.9666666666667</v>
      </c>
      <c r="H11">
        <v>400.78107638888889</v>
      </c>
      <c r="I11" t="str">
        <f t="shared" si="0"/>
        <v>DOWN</v>
      </c>
      <c r="J11">
        <v>414.25694444444446</v>
      </c>
      <c r="K11">
        <v>402.67214506172837</v>
      </c>
      <c r="L11" t="str">
        <f t="shared" si="1"/>
        <v>DOWN</v>
      </c>
      <c r="M11" t="str">
        <f t="shared" si="2"/>
        <v>DOWN</v>
      </c>
      <c r="N11">
        <v>27.583504750710159</v>
      </c>
      <c r="O11" t="str">
        <f t="shared" si="3"/>
        <v>DOWN</v>
      </c>
      <c r="P11" t="str">
        <f t="shared" si="4"/>
        <v>DOWN</v>
      </c>
      <c r="Q11">
        <f t="shared" si="5"/>
        <v>2.8999999999999773</v>
      </c>
      <c r="R11">
        <f t="shared" si="6"/>
        <v>8.6999999999999886</v>
      </c>
      <c r="S11">
        <f t="shared" si="7"/>
        <v>0.33333333333333115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396.45</v>
      </c>
      <c r="D12">
        <v>401.5</v>
      </c>
      <c r="E12">
        <v>392.75</v>
      </c>
      <c r="F12">
        <v>400</v>
      </c>
      <c r="G12">
        <f>_xll.TA_TYPPRICE(D12,E12,F12)</f>
        <v>398.08333333333331</v>
      </c>
      <c r="H12">
        <v>399.43220486111113</v>
      </c>
      <c r="I12" t="str">
        <f t="shared" si="0"/>
        <v>UP</v>
      </c>
      <c r="J12">
        <v>411.42206790123458</v>
      </c>
      <c r="K12">
        <v>400.46722393689987</v>
      </c>
      <c r="L12" t="str">
        <f t="shared" si="1"/>
        <v>DOWN</v>
      </c>
      <c r="M12" t="str">
        <f t="shared" si="2"/>
        <v>No Trend</v>
      </c>
      <c r="N12">
        <v>41.104538846069588</v>
      </c>
      <c r="O12" t="str">
        <f t="shared" si="3"/>
        <v>No Momentum</v>
      </c>
      <c r="P12" t="str">
        <f t="shared" si="4"/>
        <v>No Trend + Momentum</v>
      </c>
      <c r="Q12">
        <f t="shared" si="5"/>
        <v>7.25</v>
      </c>
      <c r="R12">
        <f t="shared" si="6"/>
        <v>8.75</v>
      </c>
      <c r="S12">
        <f t="shared" si="7"/>
        <v>0.82857142857142863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399.3</v>
      </c>
      <c r="D13">
        <v>403.5</v>
      </c>
      <c r="E13">
        <v>398.3</v>
      </c>
      <c r="F13">
        <v>400</v>
      </c>
      <c r="G13">
        <f>_xll.TA_TYPPRICE(D13,E13,F13)</f>
        <v>400.59999999999997</v>
      </c>
      <c r="H13">
        <v>400.01610243055552</v>
      </c>
      <c r="I13" t="str">
        <f t="shared" si="0"/>
        <v>DOWN</v>
      </c>
      <c r="J13">
        <v>409.66160836762691</v>
      </c>
      <c r="K13">
        <v>399.98561861758878</v>
      </c>
      <c r="L13" t="str">
        <f t="shared" si="1"/>
        <v>No Confirmation</v>
      </c>
      <c r="M13" t="str">
        <f t="shared" si="2"/>
        <v>No Trend</v>
      </c>
      <c r="N13">
        <v>41.104538846069588</v>
      </c>
      <c r="O13" t="str">
        <f t="shared" si="3"/>
        <v>No Momentum</v>
      </c>
      <c r="P13" t="str">
        <f t="shared" si="4"/>
        <v>No Trend + Momentum</v>
      </c>
      <c r="Q13">
        <f t="shared" si="5"/>
        <v>1.6999999999999886</v>
      </c>
      <c r="R13">
        <f t="shared" si="6"/>
        <v>5.1999999999999886</v>
      </c>
      <c r="S13">
        <f t="shared" si="7"/>
        <v>0.32692307692307543</v>
      </c>
      <c r="T13" t="str">
        <f t="shared" si="8"/>
        <v>No Indication</v>
      </c>
      <c r="U13" t="str">
        <f t="shared" si="9"/>
        <v>No T+M+I</v>
      </c>
      <c r="V13">
        <v>408.75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395.5</v>
      </c>
      <c r="D14">
        <v>400.5</v>
      </c>
      <c r="E14">
        <v>387</v>
      </c>
      <c r="F14">
        <v>388</v>
      </c>
      <c r="G14">
        <f>_xll.TA_TYPPRICE(D14,E14,F14)</f>
        <v>391.83333333333331</v>
      </c>
      <c r="H14">
        <v>395.92471788194439</v>
      </c>
      <c r="I14" t="str">
        <f t="shared" si="0"/>
        <v>DOWN</v>
      </c>
      <c r="J14">
        <v>407.62569539704316</v>
      </c>
      <c r="K14">
        <v>397.09992559145792</v>
      </c>
      <c r="L14" t="str">
        <f t="shared" si="1"/>
        <v>DOWN</v>
      </c>
      <c r="M14" t="str">
        <f t="shared" si="2"/>
        <v>DOWN</v>
      </c>
      <c r="N14">
        <v>25.95843493490425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13.5</v>
      </c>
      <c r="S14">
        <f t="shared" si="7"/>
        <v>7.407407407407407E-2</v>
      </c>
      <c r="T14" t="str">
        <f t="shared" si="8"/>
        <v>DOWN</v>
      </c>
      <c r="U14" t="str">
        <f t="shared" si="9"/>
        <v>DOWN</v>
      </c>
      <c r="V14">
        <v>405.55769230769232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389.3</v>
      </c>
      <c r="D15">
        <v>394.4</v>
      </c>
      <c r="E15">
        <v>372.55</v>
      </c>
      <c r="F15">
        <v>378</v>
      </c>
      <c r="G15">
        <f>_xll.TA_TYPPRICE(D15,E15,F15)</f>
        <v>381.65000000000003</v>
      </c>
      <c r="H15">
        <v>388.78735894097224</v>
      </c>
      <c r="I15" t="str">
        <f t="shared" si="0"/>
        <v>DOWN</v>
      </c>
      <c r="J15">
        <v>404.68665197547801</v>
      </c>
      <c r="K15">
        <v>391.64438657113396</v>
      </c>
      <c r="L15" t="str">
        <f t="shared" si="1"/>
        <v>DOWN</v>
      </c>
      <c r="M15" t="str">
        <f t="shared" si="2"/>
        <v>DOWN</v>
      </c>
      <c r="N15">
        <v>18.758386731252099</v>
      </c>
      <c r="O15" t="str">
        <f t="shared" si="3"/>
        <v>DOWN</v>
      </c>
      <c r="P15" t="str">
        <f t="shared" si="4"/>
        <v>DOWN</v>
      </c>
      <c r="Q15">
        <f t="shared" si="5"/>
        <v>5.4499999999999886</v>
      </c>
      <c r="R15">
        <f t="shared" si="6"/>
        <v>21.849999999999966</v>
      </c>
      <c r="S15">
        <f t="shared" si="7"/>
        <v>0.24942791762013716</v>
      </c>
      <c r="T15" t="str">
        <f t="shared" si="8"/>
        <v>No Indication</v>
      </c>
      <c r="U15" t="str">
        <f t="shared" si="9"/>
        <v>No T+M+I</v>
      </c>
      <c r="V15">
        <v>401.31804733727813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380</v>
      </c>
      <c r="D16">
        <v>386.6</v>
      </c>
      <c r="E16">
        <v>378.55</v>
      </c>
      <c r="F16">
        <v>381</v>
      </c>
      <c r="G16">
        <f>_xll.TA_TYPPRICE(D16,E16,F16)</f>
        <v>382.05</v>
      </c>
      <c r="H16">
        <v>385.41867947048615</v>
      </c>
      <c r="I16" t="str">
        <f t="shared" si="0"/>
        <v>DOWN</v>
      </c>
      <c r="J16">
        <v>400.66739598092732</v>
      </c>
      <c r="K16">
        <v>388.73452288865974</v>
      </c>
      <c r="L16" t="str">
        <f t="shared" si="1"/>
        <v>DOWN</v>
      </c>
      <c r="M16" t="str">
        <f t="shared" si="2"/>
        <v>DOWN</v>
      </c>
      <c r="N16">
        <v>26.412457392105757</v>
      </c>
      <c r="O16" t="str">
        <f t="shared" si="3"/>
        <v>DOWN</v>
      </c>
      <c r="P16" t="str">
        <f t="shared" si="4"/>
        <v>DOWN</v>
      </c>
      <c r="Q16">
        <f t="shared" si="5"/>
        <v>2.4499999999999886</v>
      </c>
      <c r="R16">
        <f t="shared" si="6"/>
        <v>8.0500000000000114</v>
      </c>
      <c r="S16">
        <f t="shared" si="7"/>
        <v>0.30434782608695465</v>
      </c>
      <c r="T16" t="str">
        <f t="shared" si="8"/>
        <v>No Indication</v>
      </c>
      <c r="U16" t="str">
        <f t="shared" si="9"/>
        <v>No T+M+I</v>
      </c>
      <c r="V16">
        <v>398.19219390077382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381.5</v>
      </c>
      <c r="D17">
        <v>384.85</v>
      </c>
      <c r="E17">
        <v>369.4</v>
      </c>
      <c r="F17">
        <v>373</v>
      </c>
      <c r="G17">
        <f>_xll.TA_TYPPRICE(D17,E17,F17)</f>
        <v>375.75</v>
      </c>
      <c r="H17">
        <v>380.58433973524308</v>
      </c>
      <c r="I17" t="str">
        <f t="shared" si="0"/>
        <v>DOWN</v>
      </c>
      <c r="J17">
        <v>397.15241909627679</v>
      </c>
      <c r="K17">
        <v>384.43796224673537</v>
      </c>
      <c r="L17" t="str">
        <f t="shared" si="1"/>
        <v>DOWN</v>
      </c>
      <c r="M17" t="str">
        <f t="shared" si="2"/>
        <v>DOWN</v>
      </c>
      <c r="N17">
        <v>20.100107610211325</v>
      </c>
      <c r="O17" t="str">
        <f t="shared" si="3"/>
        <v>DOWN</v>
      </c>
      <c r="P17" t="str">
        <f t="shared" si="4"/>
        <v>DOWN</v>
      </c>
      <c r="Q17">
        <f t="shared" si="5"/>
        <v>3.6000000000000227</v>
      </c>
      <c r="R17">
        <f t="shared" si="6"/>
        <v>15.450000000000045</v>
      </c>
      <c r="S17">
        <f t="shared" si="7"/>
        <v>0.23300970873786486</v>
      </c>
      <c r="T17" t="str">
        <f t="shared" si="8"/>
        <v>No Indication</v>
      </c>
      <c r="U17" t="str">
        <f t="shared" si="9"/>
        <v>No T+M+I</v>
      </c>
      <c r="V17">
        <v>394.3164717621932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376.9</v>
      </c>
      <c r="D18">
        <v>378.5</v>
      </c>
      <c r="E18">
        <v>364</v>
      </c>
      <c r="F18">
        <v>367</v>
      </c>
      <c r="G18">
        <f>_xll.TA_TYPPRICE(D18,E18,F18)</f>
        <v>369.83333333333331</v>
      </c>
      <c r="H18">
        <v>375.2088365342882</v>
      </c>
      <c r="I18" t="str">
        <f t="shared" si="0"/>
        <v>DOWN</v>
      </c>
      <c r="J18">
        <v>393.00743707488192</v>
      </c>
      <c r="K18">
        <v>379.89619285857196</v>
      </c>
      <c r="L18" t="str">
        <f t="shared" si="1"/>
        <v>DOWN</v>
      </c>
      <c r="M18" t="str">
        <f t="shared" si="2"/>
        <v>DOWN</v>
      </c>
      <c r="N18">
        <v>16.420926406857955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14.5</v>
      </c>
      <c r="S18">
        <f t="shared" si="7"/>
        <v>0.20689655172413793</v>
      </c>
      <c r="T18" t="str">
        <f t="shared" si="8"/>
        <v>No Indication</v>
      </c>
      <c r="U18" t="str">
        <f t="shared" si="9"/>
        <v>No T+M+I</v>
      </c>
      <c r="V18">
        <v>390.11393764493272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366.1</v>
      </c>
      <c r="D19">
        <v>377.35</v>
      </c>
      <c r="E19">
        <v>366.1</v>
      </c>
      <c r="F19">
        <v>372</v>
      </c>
      <c r="G19">
        <f>_xll.TA_TYPPRICE(D19,E19,F19)</f>
        <v>371.81666666666666</v>
      </c>
      <c r="H19">
        <v>373.51275160047743</v>
      </c>
      <c r="I19" t="str">
        <f t="shared" si="0"/>
        <v>DOWN</v>
      </c>
      <c r="J19">
        <v>389.52800661379706</v>
      </c>
      <c r="K19">
        <v>376.83037222333377</v>
      </c>
      <c r="L19" t="str">
        <f t="shared" si="1"/>
        <v>DOWN</v>
      </c>
      <c r="M19" t="str">
        <f t="shared" si="2"/>
        <v>DOWN</v>
      </c>
      <c r="N19">
        <v>29.804985108504432</v>
      </c>
      <c r="O19" t="str">
        <f t="shared" si="3"/>
        <v>DOWN</v>
      </c>
      <c r="P19" t="str">
        <f t="shared" si="4"/>
        <v>DOWN</v>
      </c>
      <c r="Q19">
        <f t="shared" si="5"/>
        <v>5.8999999999999773</v>
      </c>
      <c r="R19">
        <f t="shared" si="6"/>
        <v>11.25</v>
      </c>
      <c r="S19">
        <f t="shared" si="7"/>
        <v>0.52444444444444238</v>
      </c>
      <c r="T19" t="str">
        <f t="shared" si="8"/>
        <v>No Indication</v>
      </c>
      <c r="U19" t="str">
        <f t="shared" si="9"/>
        <v>No T+M+I</v>
      </c>
      <c r="V19">
        <v>387.32717800725078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371.4</v>
      </c>
      <c r="D20">
        <v>381.9</v>
      </c>
      <c r="E20">
        <v>371.3</v>
      </c>
      <c r="F20">
        <v>380</v>
      </c>
      <c r="G20">
        <f>_xll.TA_TYPPRICE(D20,E20,F20)</f>
        <v>377.73333333333335</v>
      </c>
      <c r="H20">
        <v>375.62304246690542</v>
      </c>
      <c r="I20" t="str">
        <f t="shared" si="0"/>
        <v>UP</v>
      </c>
      <c r="J20">
        <v>387.83289403295328</v>
      </c>
      <c r="K20">
        <v>375.60140061814849</v>
      </c>
      <c r="L20" t="str">
        <f t="shared" si="1"/>
        <v>No Confirmation</v>
      </c>
      <c r="M20" t="str">
        <f t="shared" si="2"/>
        <v>No Trend</v>
      </c>
      <c r="N20">
        <v>46.832952769250369</v>
      </c>
      <c r="O20" t="str">
        <f t="shared" si="3"/>
        <v>No Momentum</v>
      </c>
      <c r="P20" t="str">
        <f t="shared" si="4"/>
        <v>No Trend + Momentum</v>
      </c>
      <c r="Q20">
        <f t="shared" si="5"/>
        <v>8.6999999999999886</v>
      </c>
      <c r="R20">
        <f t="shared" si="6"/>
        <v>10.599999999999966</v>
      </c>
      <c r="S20">
        <f t="shared" si="7"/>
        <v>0.82075471698113367</v>
      </c>
      <c r="T20" t="str">
        <f t="shared" si="8"/>
        <v>UP</v>
      </c>
      <c r="U20" t="str">
        <f t="shared" si="9"/>
        <v>No T+M+I</v>
      </c>
      <c r="V20">
        <v>386.1999198522891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379.95</v>
      </c>
      <c r="D21">
        <v>383.65</v>
      </c>
      <c r="E21">
        <v>373.35</v>
      </c>
      <c r="F21">
        <v>378</v>
      </c>
      <c r="G21">
        <f>_xll.TA_TYPPRICE(D21,E21,F21)</f>
        <v>378.33333333333331</v>
      </c>
      <c r="H21">
        <v>376.97818790011934</v>
      </c>
      <c r="I21" t="str">
        <f t="shared" si="0"/>
        <v>UP</v>
      </c>
      <c r="J21">
        <v>386.90336202563032</v>
      </c>
      <c r="K21">
        <v>375.10108936967106</v>
      </c>
      <c r="L21" t="str">
        <f t="shared" si="1"/>
        <v>No Confirmation</v>
      </c>
      <c r="M21" t="str">
        <f t="shared" si="2"/>
        <v>No Trend</v>
      </c>
      <c r="N21">
        <v>43.532876814256333</v>
      </c>
      <c r="O21" t="str">
        <f t="shared" si="3"/>
        <v>No Momentum</v>
      </c>
      <c r="P21" t="str">
        <f t="shared" si="4"/>
        <v>No Trend + Momentum</v>
      </c>
      <c r="Q21">
        <f t="shared" si="5"/>
        <v>4.6499999999999773</v>
      </c>
      <c r="R21">
        <f t="shared" si="6"/>
        <v>10.299999999999955</v>
      </c>
      <c r="S21">
        <f t="shared" si="7"/>
        <v>0.45145631067961145</v>
      </c>
      <c r="T21" t="str">
        <f t="shared" si="8"/>
        <v>No Indication</v>
      </c>
      <c r="U21" t="str">
        <f t="shared" si="9"/>
        <v>No T+M+I</v>
      </c>
      <c r="V21">
        <v>384.9383937211677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378</v>
      </c>
      <c r="D22">
        <v>379.8</v>
      </c>
      <c r="E22">
        <v>373</v>
      </c>
      <c r="F22">
        <v>378</v>
      </c>
      <c r="G22">
        <f>_xll.TA_TYPPRICE(D22,E22,F22)</f>
        <v>376.93333333333334</v>
      </c>
      <c r="H22">
        <v>376.95576061672637</v>
      </c>
      <c r="I22" t="str">
        <f t="shared" si="0"/>
        <v>UP</v>
      </c>
      <c r="J22">
        <v>385.3248371310458</v>
      </c>
      <c r="K22">
        <v>374.63418062085526</v>
      </c>
      <c r="L22" t="str">
        <f t="shared" si="1"/>
        <v>No Confirmation</v>
      </c>
      <c r="M22" t="str">
        <f t="shared" si="2"/>
        <v>No Trend</v>
      </c>
      <c r="N22">
        <v>43.53287681425634</v>
      </c>
      <c r="O22" t="str">
        <f t="shared" si="3"/>
        <v>No Momentum</v>
      </c>
      <c r="P22" t="str">
        <f t="shared" si="4"/>
        <v>No Trend + Momentum</v>
      </c>
      <c r="Q22">
        <f t="shared" si="5"/>
        <v>5</v>
      </c>
      <c r="R22">
        <f t="shared" si="6"/>
        <v>6.8000000000000114</v>
      </c>
      <c r="S22">
        <f t="shared" si="7"/>
        <v>0.73529411764705754</v>
      </c>
      <c r="T22" t="str">
        <f t="shared" si="8"/>
        <v>No Indication</v>
      </c>
      <c r="U22" t="str">
        <f t="shared" si="9"/>
        <v>No T+M+I</v>
      </c>
      <c r="V22">
        <v>383.87094853329575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378.85</v>
      </c>
      <c r="D23">
        <v>382.6</v>
      </c>
      <c r="E23">
        <v>376.15</v>
      </c>
      <c r="F23">
        <v>379</v>
      </c>
      <c r="G23">
        <f>_xll.TA_TYPPRICE(D23,E23,F23)</f>
        <v>379.25</v>
      </c>
      <c r="H23">
        <v>378.10288030836318</v>
      </c>
      <c r="I23" t="str">
        <f t="shared" si="0"/>
        <v>UP</v>
      </c>
      <c r="J23">
        <v>384.71931776859117</v>
      </c>
      <c r="K23">
        <v>374.9710293717763</v>
      </c>
      <c r="L23" t="str">
        <f t="shared" si="1"/>
        <v>No Confirmation</v>
      </c>
      <c r="M23" t="str">
        <f t="shared" si="2"/>
        <v>No Trend</v>
      </c>
      <c r="N23">
        <v>46.479229827582728</v>
      </c>
      <c r="O23" t="str">
        <f t="shared" si="3"/>
        <v>No Momentum</v>
      </c>
      <c r="P23" t="str">
        <f t="shared" si="4"/>
        <v>No Trend + Momentum</v>
      </c>
      <c r="Q23">
        <f t="shared" si="5"/>
        <v>2.8500000000000227</v>
      </c>
      <c r="R23">
        <f t="shared" si="6"/>
        <v>6.4500000000000455</v>
      </c>
      <c r="S23">
        <f t="shared" si="7"/>
        <v>0.44186046511627947</v>
      </c>
      <c r="T23" t="str">
        <f t="shared" si="8"/>
        <v>No Indication</v>
      </c>
      <c r="U23" t="str">
        <f t="shared" si="9"/>
        <v>No T+M+I</v>
      </c>
      <c r="V23">
        <v>383.12157183586561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378.75</v>
      </c>
      <c r="D24">
        <v>384.55</v>
      </c>
      <c r="E24">
        <v>376.65</v>
      </c>
      <c r="F24">
        <v>380</v>
      </c>
      <c r="G24">
        <f>_xll.TA_TYPPRICE(D24,E24,F24)</f>
        <v>380.40000000000003</v>
      </c>
      <c r="H24">
        <v>379.25144015418164</v>
      </c>
      <c r="I24" t="str">
        <f t="shared" si="0"/>
        <v>UP</v>
      </c>
      <c r="J24">
        <v>384.68169159779313</v>
      </c>
      <c r="K24">
        <v>375.34413395582601</v>
      </c>
      <c r="L24" t="str">
        <f t="shared" si="1"/>
        <v>No Confirmation</v>
      </c>
      <c r="M24" t="str">
        <f t="shared" si="2"/>
        <v>No Trend</v>
      </c>
      <c r="N24">
        <v>49.756264605281011</v>
      </c>
      <c r="O24" t="str">
        <f t="shared" si="3"/>
        <v>No Momentum</v>
      </c>
      <c r="P24" t="str">
        <f t="shared" si="4"/>
        <v>No Trend + Momentum</v>
      </c>
      <c r="Q24">
        <f t="shared" si="5"/>
        <v>3.3500000000000227</v>
      </c>
      <c r="R24">
        <f t="shared" si="6"/>
        <v>7.9000000000000341</v>
      </c>
      <c r="S24">
        <f t="shared" si="7"/>
        <v>0.42405063291139344</v>
      </c>
      <c r="T24" t="str">
        <f t="shared" si="8"/>
        <v>No Indication</v>
      </c>
      <c r="U24" t="str">
        <f t="shared" si="9"/>
        <v>No T+M+I</v>
      </c>
      <c r="V24">
        <v>382.64133001496322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382.4</v>
      </c>
      <c r="D25">
        <v>383.2</v>
      </c>
      <c r="E25">
        <v>376.05</v>
      </c>
      <c r="F25">
        <v>380</v>
      </c>
      <c r="G25">
        <f>_xll.TA_TYPPRICE(D25,E25,F25)</f>
        <v>379.75</v>
      </c>
      <c r="H25">
        <v>379.50072007709082</v>
      </c>
      <c r="I25" t="str">
        <f t="shared" si="0"/>
        <v>UP</v>
      </c>
      <c r="J25">
        <v>384.35242679828355</v>
      </c>
      <c r="K25">
        <v>375.50099307675356</v>
      </c>
      <c r="L25" t="str">
        <f t="shared" si="1"/>
        <v>No Confirmation</v>
      </c>
      <c r="M25" t="str">
        <f t="shared" si="2"/>
        <v>No Trend</v>
      </c>
      <c r="N25">
        <v>49.756264605281011</v>
      </c>
      <c r="O25" t="str">
        <f t="shared" si="3"/>
        <v>No Momentum</v>
      </c>
      <c r="P25" t="str">
        <f t="shared" si="4"/>
        <v>No Trend + Momentum</v>
      </c>
      <c r="Q25">
        <f t="shared" si="5"/>
        <v>3.9499999999999886</v>
      </c>
      <c r="R25">
        <f t="shared" si="6"/>
        <v>7.1499999999999773</v>
      </c>
      <c r="S25">
        <f t="shared" si="7"/>
        <v>0.55244755244755261</v>
      </c>
      <c r="T25" t="str">
        <f t="shared" si="8"/>
        <v>No Indication</v>
      </c>
      <c r="U25" t="str">
        <f t="shared" si="9"/>
        <v>No T+M+I</v>
      </c>
      <c r="V25">
        <v>382.23497155112273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386.45</v>
      </c>
      <c r="D26">
        <v>399.5</v>
      </c>
      <c r="E26">
        <v>386.45</v>
      </c>
      <c r="F26">
        <v>392</v>
      </c>
      <c r="G26">
        <f>_xll.TA_TYPPRICE(D26,E26,F26)</f>
        <v>392.65000000000003</v>
      </c>
      <c r="H26">
        <v>386.07536003854545</v>
      </c>
      <c r="I26" t="str">
        <f t="shared" si="0"/>
        <v>UP</v>
      </c>
      <c r="J26">
        <v>387.71855417644275</v>
      </c>
      <c r="K26">
        <v>377.9341057263639</v>
      </c>
      <c r="L26" t="str">
        <f t="shared" si="1"/>
        <v>UP</v>
      </c>
      <c r="M26" t="str">
        <f t="shared" si="2"/>
        <v>UP</v>
      </c>
      <c r="N26">
        <v>76.609582172266471</v>
      </c>
      <c r="O26" t="str">
        <f t="shared" si="3"/>
        <v>UP</v>
      </c>
      <c r="P26" t="str">
        <f t="shared" si="4"/>
        <v>UP</v>
      </c>
      <c r="Q26">
        <f t="shared" si="5"/>
        <v>5.5500000000000114</v>
      </c>
      <c r="R26">
        <f t="shared" si="6"/>
        <v>13.050000000000011</v>
      </c>
      <c r="S26">
        <f t="shared" si="7"/>
        <v>0.42528735632183956</v>
      </c>
      <c r="T26" t="str">
        <f t="shared" si="8"/>
        <v>No Indication</v>
      </c>
      <c r="U26" t="str">
        <f t="shared" si="9"/>
        <v>No T+M+I</v>
      </c>
      <c r="V26">
        <v>383.73728362018079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389</v>
      </c>
      <c r="D27">
        <v>394.45</v>
      </c>
      <c r="E27">
        <v>383.6</v>
      </c>
      <c r="F27">
        <v>384</v>
      </c>
      <c r="G27">
        <f>_xll.TA_TYPPRICE(D27,E27,F27)</f>
        <v>387.34999999999997</v>
      </c>
      <c r="H27">
        <v>386.71268001927274</v>
      </c>
      <c r="I27" t="str">
        <f t="shared" si="0"/>
        <v>DOWN</v>
      </c>
      <c r="J27">
        <v>389.21443102612216</v>
      </c>
      <c r="K27">
        <v>379.19319334272745</v>
      </c>
      <c r="L27" t="str">
        <f t="shared" si="1"/>
        <v>No Confirmation</v>
      </c>
      <c r="M27" t="str">
        <f t="shared" si="2"/>
        <v>No Trend</v>
      </c>
      <c r="N27">
        <v>53.002920258710454</v>
      </c>
      <c r="O27" t="str">
        <f t="shared" si="3"/>
        <v>No Momentum</v>
      </c>
      <c r="P27" t="str">
        <f t="shared" si="4"/>
        <v>No Trend + Momentum</v>
      </c>
      <c r="Q27">
        <f t="shared" si="5"/>
        <v>0.39999999999997726</v>
      </c>
      <c r="R27">
        <f t="shared" si="6"/>
        <v>10.849999999999966</v>
      </c>
      <c r="S27">
        <f t="shared" si="7"/>
        <v>3.6866359447002631E-2</v>
      </c>
      <c r="T27" t="str">
        <f t="shared" si="8"/>
        <v>DOWN</v>
      </c>
      <c r="U27" t="str">
        <f t="shared" si="9"/>
        <v>No T+M+I</v>
      </c>
      <c r="V27">
        <v>383.77770152476836</v>
      </c>
      <c r="W27">
        <v>392.88461538461536</v>
      </c>
      <c r="X27">
        <f t="shared" si="10"/>
        <v>-9.1069138598469976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384.7</v>
      </c>
      <c r="D28">
        <v>384.7</v>
      </c>
      <c r="E28">
        <v>377.1</v>
      </c>
      <c r="F28">
        <v>380</v>
      </c>
      <c r="G28">
        <f>_xll.TA_TYPPRICE(D28,E28,F28)</f>
        <v>380.59999999999997</v>
      </c>
      <c r="H28">
        <v>383.65634000963632</v>
      </c>
      <c r="I28" t="str">
        <f t="shared" si="0"/>
        <v>DOWN</v>
      </c>
      <c r="J28">
        <v>388.21122413142837</v>
      </c>
      <c r="K28">
        <v>378.72803926656582</v>
      </c>
      <c r="L28" t="str">
        <f t="shared" si="1"/>
        <v>No Confirmation</v>
      </c>
      <c r="M28" t="str">
        <f t="shared" si="2"/>
        <v>No Trend</v>
      </c>
      <c r="N28">
        <v>44.443575910139423</v>
      </c>
      <c r="O28" t="str">
        <f t="shared" si="3"/>
        <v>No Momentum</v>
      </c>
      <c r="P28" t="str">
        <f t="shared" si="4"/>
        <v>No Trend + Momentum</v>
      </c>
      <c r="Q28">
        <f t="shared" si="5"/>
        <v>2.8999999999999773</v>
      </c>
      <c r="R28">
        <f t="shared" si="6"/>
        <v>7.5999999999999659</v>
      </c>
      <c r="S28">
        <f t="shared" si="7"/>
        <v>0.3815789473684198</v>
      </c>
      <c r="T28" t="str">
        <f t="shared" si="8"/>
        <v>No Indication</v>
      </c>
      <c r="U28" t="str">
        <f t="shared" si="9"/>
        <v>No T+M+I</v>
      </c>
      <c r="V28">
        <v>383.196516674804</v>
      </c>
      <c r="W28">
        <v>391.93019943019942</v>
      </c>
      <c r="X28">
        <f t="shared" si="10"/>
        <v>-8.7336827553954208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380</v>
      </c>
      <c r="D29">
        <v>380.4</v>
      </c>
      <c r="E29">
        <v>375.55</v>
      </c>
      <c r="F29">
        <v>377</v>
      </c>
      <c r="G29">
        <f>_xll.TA_TYPPRICE(D29,E29,F29)</f>
        <v>377.65000000000003</v>
      </c>
      <c r="H29">
        <v>380.65317000481821</v>
      </c>
      <c r="I29" t="str">
        <f t="shared" si="0"/>
        <v>DOWN</v>
      </c>
      <c r="J29">
        <v>386.4753965466665</v>
      </c>
      <c r="K29">
        <v>378.02180831844009</v>
      </c>
      <c r="L29" t="str">
        <f t="shared" si="1"/>
        <v>DOWN</v>
      </c>
      <c r="M29" t="str">
        <f t="shared" si="2"/>
        <v>DOWN</v>
      </c>
      <c r="N29">
        <v>38.599759359799151</v>
      </c>
      <c r="O29" t="str">
        <f t="shared" si="3"/>
        <v>DOWN</v>
      </c>
      <c r="P29" t="str">
        <f t="shared" si="4"/>
        <v>DOWN</v>
      </c>
      <c r="Q29">
        <f t="shared" si="5"/>
        <v>1.4499999999999886</v>
      </c>
      <c r="R29">
        <f t="shared" si="6"/>
        <v>4.8499999999999659</v>
      </c>
      <c r="S29">
        <f t="shared" si="7"/>
        <v>0.29896907216494822</v>
      </c>
      <c r="T29" t="str">
        <f t="shared" si="8"/>
        <v>No Indication</v>
      </c>
      <c r="U29" t="str">
        <f t="shared" si="9"/>
        <v>No T+M+I</v>
      </c>
      <c r="V29">
        <v>382.24320641714183</v>
      </c>
      <c r="W29">
        <v>390.82425873166613</v>
      </c>
      <c r="X29">
        <f t="shared" si="10"/>
        <v>-8.5810523145242996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376.55</v>
      </c>
      <c r="D30">
        <v>382</v>
      </c>
      <c r="E30">
        <v>374.1</v>
      </c>
      <c r="F30">
        <v>380</v>
      </c>
      <c r="G30">
        <f>_xll.TA_TYPPRICE(D30,E30,F30)</f>
        <v>378.7</v>
      </c>
      <c r="H30">
        <v>379.67658500240907</v>
      </c>
      <c r="I30" t="str">
        <f t="shared" si="0"/>
        <v>UP</v>
      </c>
      <c r="J30">
        <v>385.48086398074059</v>
      </c>
      <c r="K30">
        <v>377.15029535878676</v>
      </c>
      <c r="L30" t="str">
        <f t="shared" si="1"/>
        <v>No Confirmation</v>
      </c>
      <c r="M30" t="str">
        <f t="shared" si="2"/>
        <v>No Trend</v>
      </c>
      <c r="N30">
        <v>47.266986576617597</v>
      </c>
      <c r="O30" t="str">
        <f t="shared" si="3"/>
        <v>No Momentum</v>
      </c>
      <c r="P30" t="str">
        <f t="shared" si="4"/>
        <v>No Trend + Momentum</v>
      </c>
      <c r="Q30">
        <f t="shared" si="5"/>
        <v>5.8999999999999773</v>
      </c>
      <c r="R30">
        <f t="shared" si="6"/>
        <v>7.8999999999999773</v>
      </c>
      <c r="S30">
        <f t="shared" si="7"/>
        <v>0.746835443037974</v>
      </c>
      <c r="T30" t="str">
        <f t="shared" si="8"/>
        <v>No Indication</v>
      </c>
      <c r="U30" t="str">
        <f t="shared" si="9"/>
        <v>No T+M+I</v>
      </c>
      <c r="V30">
        <v>381.89809773758157</v>
      </c>
      <c r="W30">
        <v>390.02246178857973</v>
      </c>
      <c r="X30">
        <f t="shared" si="10"/>
        <v>-8.1243640509981674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378.95</v>
      </c>
      <c r="D31">
        <v>378.95</v>
      </c>
      <c r="E31">
        <v>370</v>
      </c>
      <c r="F31">
        <v>372</v>
      </c>
      <c r="G31">
        <f>_xll.TA_TYPPRICE(D31,E31,F31)</f>
        <v>373.65000000000003</v>
      </c>
      <c r="H31">
        <v>376.66329250120452</v>
      </c>
      <c r="I31" t="str">
        <f t="shared" si="0"/>
        <v>DOWN</v>
      </c>
      <c r="J31">
        <v>384.02956087390936</v>
      </c>
      <c r="K31">
        <v>375.56134083461194</v>
      </c>
      <c r="L31" t="str">
        <f t="shared" si="1"/>
        <v>DOWN</v>
      </c>
      <c r="M31" t="str">
        <f t="shared" si="2"/>
        <v>DOWN</v>
      </c>
      <c r="N31">
        <v>32.142787359490441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8.9499999999999886</v>
      </c>
      <c r="S31">
        <f t="shared" si="7"/>
        <v>0.22346368715083828</v>
      </c>
      <c r="T31" t="str">
        <f t="shared" si="8"/>
        <v>No Indication</v>
      </c>
      <c r="U31" t="str">
        <f t="shared" si="9"/>
        <v>No T+M+I</v>
      </c>
      <c r="V31">
        <v>380.37531347026135</v>
      </c>
      <c r="W31">
        <v>388.68746461905533</v>
      </c>
      <c r="X31">
        <f t="shared" si="10"/>
        <v>-8.312151148793987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373.15</v>
      </c>
      <c r="D32">
        <v>378.5</v>
      </c>
      <c r="E32">
        <v>373.15</v>
      </c>
      <c r="F32">
        <v>378</v>
      </c>
      <c r="G32">
        <f>_xll.TA_TYPPRICE(D32,E32,F32)</f>
        <v>376.55</v>
      </c>
      <c r="H32">
        <v>376.60664625060224</v>
      </c>
      <c r="I32" t="str">
        <f t="shared" si="0"/>
        <v>UP</v>
      </c>
      <c r="J32">
        <v>382.80076956859619</v>
      </c>
      <c r="K32">
        <v>375.0254873158093</v>
      </c>
      <c r="L32" t="str">
        <f t="shared" si="1"/>
        <v>No Confirmation</v>
      </c>
      <c r="M32" t="str">
        <f t="shared" si="2"/>
        <v>No Trend</v>
      </c>
      <c r="N32">
        <v>47.801159385001839</v>
      </c>
      <c r="O32" t="str">
        <f t="shared" si="3"/>
        <v>No Momentum</v>
      </c>
      <c r="P32" t="str">
        <f t="shared" si="4"/>
        <v>No Trend + Momentum</v>
      </c>
      <c r="Q32">
        <f t="shared" si="5"/>
        <v>4.8500000000000227</v>
      </c>
      <c r="R32">
        <f t="shared" si="6"/>
        <v>5.3500000000000227</v>
      </c>
      <c r="S32">
        <f t="shared" si="7"/>
        <v>0.90654205607476679</v>
      </c>
      <c r="T32" t="str">
        <f t="shared" si="8"/>
        <v>UP</v>
      </c>
      <c r="U32" t="str">
        <f t="shared" si="9"/>
        <v>No T+M+I</v>
      </c>
      <c r="V32">
        <v>380.00988062868265</v>
      </c>
      <c r="W32">
        <v>387.89580057319938</v>
      </c>
      <c r="X32">
        <f t="shared" si="10"/>
        <v>-7.8859199445167292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377.7</v>
      </c>
      <c r="D33">
        <v>378.8</v>
      </c>
      <c r="E33">
        <v>374</v>
      </c>
      <c r="F33">
        <v>376</v>
      </c>
      <c r="G33">
        <f>_xll.TA_TYPPRICE(D33,E33,F33)</f>
        <v>376.26666666666665</v>
      </c>
      <c r="H33">
        <v>376.43665645863445</v>
      </c>
      <c r="I33" t="str">
        <f t="shared" si="0"/>
        <v>DOWN</v>
      </c>
      <c r="J33">
        <v>381.91170966446373</v>
      </c>
      <c r="K33">
        <v>374.79760124562944</v>
      </c>
      <c r="L33" t="str">
        <f t="shared" si="1"/>
        <v>No Confirmation</v>
      </c>
      <c r="M33" t="str">
        <f t="shared" si="2"/>
        <v>No Trend</v>
      </c>
      <c r="N33">
        <v>43.608315781602137</v>
      </c>
      <c r="O33" t="str">
        <f t="shared" si="3"/>
        <v>No Momentum</v>
      </c>
      <c r="P33" t="str">
        <f t="shared" si="4"/>
        <v>No Trend + Momentum</v>
      </c>
      <c r="Q33">
        <f t="shared" si="5"/>
        <v>2</v>
      </c>
      <c r="R33">
        <f t="shared" si="6"/>
        <v>4.8000000000000114</v>
      </c>
      <c r="S33">
        <f t="shared" si="7"/>
        <v>0.41666666666666569</v>
      </c>
      <c r="T33" t="str">
        <f t="shared" si="8"/>
        <v>No Indication</v>
      </c>
      <c r="U33" t="str">
        <f t="shared" si="9"/>
        <v>No T+M+I</v>
      </c>
      <c r="V33">
        <v>379.39297591657765</v>
      </c>
      <c r="W33">
        <v>387.01463016036979</v>
      </c>
      <c r="X33">
        <f t="shared" si="10"/>
        <v>-7.6216542437921362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375.95</v>
      </c>
      <c r="D34">
        <v>382.9</v>
      </c>
      <c r="E34">
        <v>374</v>
      </c>
      <c r="F34">
        <v>378</v>
      </c>
      <c r="G34">
        <f>_xll.TA_TYPPRICE(D34,E34,F34)</f>
        <v>378.3</v>
      </c>
      <c r="H34">
        <v>377.36832822931723</v>
      </c>
      <c r="I34" t="str">
        <f t="shared" si="0"/>
        <v>UP</v>
      </c>
      <c r="J34">
        <v>382.13132973902736</v>
      </c>
      <c r="K34">
        <v>374.62035652437845</v>
      </c>
      <c r="L34" t="str">
        <f t="shared" si="1"/>
        <v>No Confirmation</v>
      </c>
      <c r="M34" t="str">
        <f t="shared" si="2"/>
        <v>No Trend</v>
      </c>
      <c r="N34">
        <v>49.180328503245867</v>
      </c>
      <c r="O34" t="str">
        <f t="shared" si="3"/>
        <v>No Momentum</v>
      </c>
      <c r="P34" t="str">
        <f t="shared" si="4"/>
        <v>No Trend + Momentum</v>
      </c>
      <c r="Q34">
        <f t="shared" si="5"/>
        <v>4</v>
      </c>
      <c r="R34">
        <f t="shared" si="6"/>
        <v>8.8999999999999773</v>
      </c>
      <c r="S34">
        <f t="shared" si="7"/>
        <v>0.44943820224719216</v>
      </c>
      <c r="T34" t="str">
        <f t="shared" si="8"/>
        <v>No Indication</v>
      </c>
      <c r="U34" t="str">
        <f t="shared" si="9"/>
        <v>No T+M+I</v>
      </c>
      <c r="V34">
        <v>379.17867192941185</v>
      </c>
      <c r="W34">
        <v>386.34687977812018</v>
      </c>
      <c r="X34">
        <f t="shared" si="10"/>
        <v>-7.1682078487083345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378.85</v>
      </c>
      <c r="D35">
        <v>382.15</v>
      </c>
      <c r="E35">
        <v>376.25</v>
      </c>
      <c r="F35">
        <v>378</v>
      </c>
      <c r="G35">
        <f>_xll.TA_TYPPRICE(D35,E35,F35)</f>
        <v>378.8</v>
      </c>
      <c r="H35">
        <v>378.08416411465862</v>
      </c>
      <c r="I35" t="str">
        <f t="shared" si="0"/>
        <v>DOWN</v>
      </c>
      <c r="J35">
        <v>382.13547868591019</v>
      </c>
      <c r="K35">
        <v>374.98249951896099</v>
      </c>
      <c r="L35" t="str">
        <f t="shared" si="1"/>
        <v>No Confirmation</v>
      </c>
      <c r="M35" t="str">
        <f t="shared" si="2"/>
        <v>No Trend</v>
      </c>
      <c r="N35">
        <v>49.180328503245867</v>
      </c>
      <c r="O35" t="str">
        <f t="shared" si="3"/>
        <v>No Momentum</v>
      </c>
      <c r="P35" t="str">
        <f t="shared" si="4"/>
        <v>No Trend + Momentum</v>
      </c>
      <c r="Q35">
        <f t="shared" si="5"/>
        <v>1.75</v>
      </c>
      <c r="R35">
        <f t="shared" si="6"/>
        <v>5.8999999999999773</v>
      </c>
      <c r="S35">
        <f t="shared" si="7"/>
        <v>0.29661016949152658</v>
      </c>
      <c r="T35" t="str">
        <f t="shared" si="8"/>
        <v>No Indication</v>
      </c>
      <c r="U35" t="str">
        <f t="shared" si="9"/>
        <v>No T+M+I</v>
      </c>
      <c r="V35">
        <v>378.99733778642542</v>
      </c>
      <c r="W35">
        <v>385.7285923871483</v>
      </c>
      <c r="X35">
        <f t="shared" si="10"/>
        <v>-6.7312546007228775</v>
      </c>
      <c r="Y35">
        <v>-8.0294667519221061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381.95</v>
      </c>
      <c r="D36">
        <v>383.35</v>
      </c>
      <c r="E36">
        <v>378.6</v>
      </c>
      <c r="F36">
        <v>382</v>
      </c>
      <c r="G36">
        <f>_xll.TA_TYPPRICE(D36,E36,F36)</f>
        <v>381.31666666666666</v>
      </c>
      <c r="H36">
        <v>379.70041539066267</v>
      </c>
      <c r="I36" t="str">
        <f t="shared" si="0"/>
        <v>UP</v>
      </c>
      <c r="J36">
        <v>382.40537231126348</v>
      </c>
      <c r="K36">
        <v>375.78638851474744</v>
      </c>
      <c r="L36" t="str">
        <f t="shared" si="1"/>
        <v>No Confirmation</v>
      </c>
      <c r="M36" t="str">
        <f t="shared" si="2"/>
        <v>No Trend</v>
      </c>
      <c r="N36">
        <v>61.170151072175429</v>
      </c>
      <c r="O36" t="str">
        <f t="shared" si="3"/>
        <v>UP</v>
      </c>
      <c r="P36" t="str">
        <f t="shared" si="4"/>
        <v>No Trend + Momentum</v>
      </c>
      <c r="Q36">
        <f t="shared" si="5"/>
        <v>3.3999999999999773</v>
      </c>
      <c r="R36">
        <f t="shared" si="6"/>
        <v>4.75</v>
      </c>
      <c r="S36">
        <f t="shared" si="7"/>
        <v>0.71578947368420576</v>
      </c>
      <c r="T36" t="str">
        <f t="shared" si="8"/>
        <v>No Indication</v>
      </c>
      <c r="U36" t="str">
        <f t="shared" si="9"/>
        <v>No T+M+I</v>
      </c>
      <c r="V36">
        <v>379.45928581928302</v>
      </c>
      <c r="W36">
        <v>385.45240035847064</v>
      </c>
      <c r="X36">
        <f t="shared" si="10"/>
        <v>-5.9931145391876157</v>
      </c>
      <c r="Y36">
        <v>-7.6221963093752079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382</v>
      </c>
      <c r="D37">
        <v>386.7</v>
      </c>
      <c r="E37">
        <v>379.7</v>
      </c>
      <c r="F37">
        <v>382</v>
      </c>
      <c r="G37">
        <f>_xll.TA_TYPPRICE(D37,E37,F37)</f>
        <v>382.8</v>
      </c>
      <c r="H37">
        <v>381.25020769533137</v>
      </c>
      <c r="I37" t="str">
        <f t="shared" si="0"/>
        <v>UP</v>
      </c>
      <c r="J37">
        <v>383.35973401987161</v>
      </c>
      <c r="K37">
        <v>376.65607995591466</v>
      </c>
      <c r="L37" t="str">
        <f t="shared" si="1"/>
        <v>No Confirmation</v>
      </c>
      <c r="M37" t="str">
        <f t="shared" si="2"/>
        <v>No Trend</v>
      </c>
      <c r="N37">
        <v>61.170151072175429</v>
      </c>
      <c r="O37" t="str">
        <f t="shared" si="3"/>
        <v>UP</v>
      </c>
      <c r="P37" t="str">
        <f t="shared" si="4"/>
        <v>No Trend + Momentum</v>
      </c>
      <c r="Q37">
        <f t="shared" si="5"/>
        <v>2.3000000000000114</v>
      </c>
      <c r="R37">
        <f t="shared" si="6"/>
        <v>7</v>
      </c>
      <c r="S37">
        <f t="shared" si="7"/>
        <v>0.32857142857143018</v>
      </c>
      <c r="T37" t="str">
        <f t="shared" si="8"/>
        <v>No Indication</v>
      </c>
      <c r="U37" t="str">
        <f t="shared" si="9"/>
        <v>No T+M+I</v>
      </c>
      <c r="V37">
        <v>379.85016492400871</v>
      </c>
      <c r="W37">
        <v>385.19666699858391</v>
      </c>
      <c r="X37">
        <f t="shared" si="10"/>
        <v>-5.3465020745751985</v>
      </c>
      <c r="Y37">
        <v>-7.1670574624152064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381</v>
      </c>
      <c r="D38">
        <v>385.25</v>
      </c>
      <c r="E38">
        <v>380</v>
      </c>
      <c r="F38">
        <v>381</v>
      </c>
      <c r="G38">
        <f>_xll.TA_TYPPRICE(D38,E38,F38)</f>
        <v>382.08333333333331</v>
      </c>
      <c r="H38">
        <v>381.66677051433237</v>
      </c>
      <c r="I38" t="str">
        <f t="shared" si="0"/>
        <v>DOWN</v>
      </c>
      <c r="J38">
        <v>383.7797931265668</v>
      </c>
      <c r="K38">
        <v>377.39917329904472</v>
      </c>
      <c r="L38" t="str">
        <f t="shared" si="1"/>
        <v>No Confirmation</v>
      </c>
      <c r="M38" t="str">
        <f t="shared" si="2"/>
        <v>No Trend</v>
      </c>
      <c r="N38">
        <v>56.008432133921396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5.25</v>
      </c>
      <c r="S38">
        <f t="shared" si="7"/>
        <v>0.19047619047619047</v>
      </c>
      <c r="T38" t="str">
        <f t="shared" si="8"/>
        <v>DOWN</v>
      </c>
      <c r="U38" t="str">
        <f t="shared" si="9"/>
        <v>No T+M+I</v>
      </c>
      <c r="V38">
        <v>380.02706262800734</v>
      </c>
      <c r="W38">
        <v>384.88580277646656</v>
      </c>
      <c r="X38">
        <f t="shared" si="10"/>
        <v>-4.8587401484592192</v>
      </c>
      <c r="Y38">
        <v>-6.7053939996240093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383</v>
      </c>
      <c r="D39">
        <v>387</v>
      </c>
      <c r="E39">
        <v>373.45</v>
      </c>
      <c r="F39">
        <v>376</v>
      </c>
      <c r="G39">
        <f>_xll.TA_TYPPRICE(D39,E39,F39)</f>
        <v>378.81666666666666</v>
      </c>
      <c r="H39">
        <v>380.24171859049954</v>
      </c>
      <c r="I39" t="str">
        <f t="shared" si="0"/>
        <v>DOWN</v>
      </c>
      <c r="J39">
        <v>384.49539465399641</v>
      </c>
      <c r="K39">
        <v>376.52157923259034</v>
      </c>
      <c r="L39" t="str">
        <f t="shared" si="1"/>
        <v>DOWN</v>
      </c>
      <c r="M39" t="str">
        <f t="shared" si="2"/>
        <v>DOWN</v>
      </c>
      <c r="N39">
        <v>36.669286702428401</v>
      </c>
      <c r="O39" t="str">
        <f t="shared" si="3"/>
        <v>DOWN</v>
      </c>
      <c r="P39" t="str">
        <f t="shared" si="4"/>
        <v>DOWN</v>
      </c>
      <c r="Q39">
        <f t="shared" si="5"/>
        <v>2.5500000000000114</v>
      </c>
      <c r="R39">
        <f t="shared" si="6"/>
        <v>13.550000000000011</v>
      </c>
      <c r="S39">
        <f t="shared" si="7"/>
        <v>0.18819188191881986</v>
      </c>
      <c r="T39" t="str">
        <f t="shared" si="8"/>
        <v>DOWN</v>
      </c>
      <c r="U39" t="str">
        <f t="shared" si="9"/>
        <v>DOWN</v>
      </c>
      <c r="V39">
        <v>379.4075145313908</v>
      </c>
      <c r="W39">
        <v>384.22759516339494</v>
      </c>
      <c r="X39">
        <f t="shared" si="10"/>
        <v>-4.8200806320041352</v>
      </c>
      <c r="Y39">
        <v>-6.3283313261000345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376.9</v>
      </c>
      <c r="D40">
        <v>378.65</v>
      </c>
      <c r="E40">
        <v>368</v>
      </c>
      <c r="F40">
        <v>368</v>
      </c>
      <c r="G40">
        <f>_xll.TA_TYPPRICE(D40,E40,F40)</f>
        <v>371.55</v>
      </c>
      <c r="H40">
        <v>375.89585929524981</v>
      </c>
      <c r="I40" t="str">
        <f t="shared" si="0"/>
        <v>DOWN</v>
      </c>
      <c r="J40">
        <v>383.19641806421942</v>
      </c>
      <c r="K40">
        <v>374.6278949586814</v>
      </c>
      <c r="L40" t="str">
        <f t="shared" si="1"/>
        <v>DOWN</v>
      </c>
      <c r="M40" t="str">
        <f t="shared" si="2"/>
        <v>DOWN</v>
      </c>
      <c r="N40">
        <v>21.690361548781738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10.649999999999977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377.65251229579223</v>
      </c>
      <c r="W40">
        <v>383.02555107721753</v>
      </c>
      <c r="X40">
        <f t="shared" si="10"/>
        <v>-5.3730387814252936</v>
      </c>
      <c r="Y40">
        <v>-6.1372728171650861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368</v>
      </c>
      <c r="D41">
        <v>370.2</v>
      </c>
      <c r="E41">
        <v>358.2</v>
      </c>
      <c r="F41">
        <v>360</v>
      </c>
      <c r="G41">
        <f>_xll.TA_TYPPRICE(D41,E41,F41)</f>
        <v>362.8</v>
      </c>
      <c r="H41">
        <v>369.34792964762494</v>
      </c>
      <c r="I41" t="str">
        <f t="shared" si="0"/>
        <v>DOWN</v>
      </c>
      <c r="J41">
        <v>380.30832516105954</v>
      </c>
      <c r="K41">
        <v>370.97725163452998</v>
      </c>
      <c r="L41" t="str">
        <f t="shared" si="1"/>
        <v>DOWN</v>
      </c>
      <c r="M41" t="str">
        <f t="shared" si="2"/>
        <v>DOWN</v>
      </c>
      <c r="N41">
        <v>14.358689774561467</v>
      </c>
      <c r="O41" t="str">
        <f t="shared" si="3"/>
        <v>DOWN</v>
      </c>
      <c r="P41" t="str">
        <f t="shared" si="4"/>
        <v>DOWN</v>
      </c>
      <c r="Q41">
        <f t="shared" si="5"/>
        <v>1.8000000000000114</v>
      </c>
      <c r="R41">
        <f t="shared" si="6"/>
        <v>12</v>
      </c>
      <c r="S41">
        <f t="shared" si="7"/>
        <v>0.15000000000000094</v>
      </c>
      <c r="T41" t="str">
        <f t="shared" si="8"/>
        <v>DOWN</v>
      </c>
      <c r="U41" t="str">
        <f t="shared" si="9"/>
        <v>DOWN</v>
      </c>
      <c r="V41">
        <v>374.93674117336263</v>
      </c>
      <c r="W41">
        <v>381.31995470112736</v>
      </c>
      <c r="X41">
        <f t="shared" si="10"/>
        <v>-6.3832135277647239</v>
      </c>
      <c r="Y41">
        <v>-6.1864609592850135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368.85</v>
      </c>
      <c r="AE41">
        <f t="shared" si="16"/>
        <v>365.6</v>
      </c>
      <c r="AF41">
        <f t="shared" si="17"/>
        <v>364.20000000000005</v>
      </c>
      <c r="AG41">
        <f t="shared" si="18"/>
        <v>362.8</v>
      </c>
      <c r="AH41">
        <f t="shared" si="19"/>
        <v>362.8</v>
      </c>
    </row>
    <row r="42" spans="1:34" x14ac:dyDescent="0.25">
      <c r="A42" t="s">
        <v>5</v>
      </c>
      <c r="B42" s="1">
        <v>42914</v>
      </c>
      <c r="C42">
        <v>359.5</v>
      </c>
      <c r="D42">
        <v>364.6</v>
      </c>
      <c r="E42">
        <v>353.25</v>
      </c>
      <c r="F42">
        <v>356</v>
      </c>
      <c r="G42">
        <f>_xll.TA_TYPPRICE(D42,E42,F42)</f>
        <v>357.95</v>
      </c>
      <c r="H42">
        <v>363.64896482381243</v>
      </c>
      <c r="I42" t="str">
        <f t="shared" si="0"/>
        <v>DOWN</v>
      </c>
      <c r="J42">
        <v>376.81758623637967</v>
      </c>
      <c r="K42">
        <v>367.03786238241219</v>
      </c>
      <c r="L42" t="str">
        <f t="shared" si="1"/>
        <v>DOWN</v>
      </c>
      <c r="M42" t="str">
        <f t="shared" si="2"/>
        <v>DOWN</v>
      </c>
      <c r="N42">
        <v>11.854346501715671</v>
      </c>
      <c r="O42" t="str">
        <f t="shared" si="3"/>
        <v>DOWN</v>
      </c>
      <c r="P42" t="str">
        <f t="shared" si="4"/>
        <v>DOWN</v>
      </c>
      <c r="Q42">
        <f t="shared" si="5"/>
        <v>2.75</v>
      </c>
      <c r="R42">
        <f t="shared" si="6"/>
        <v>11.350000000000023</v>
      </c>
      <c r="S42">
        <f t="shared" si="7"/>
        <v>0.24229074889867794</v>
      </c>
      <c r="T42" t="str">
        <f t="shared" si="8"/>
        <v>No Indication</v>
      </c>
      <c r="U42" t="str">
        <f t="shared" si="9"/>
        <v>No T+M+I</v>
      </c>
      <c r="V42">
        <v>372.0233963774607</v>
      </c>
      <c r="W42">
        <v>379.44440250104384</v>
      </c>
      <c r="X42">
        <f t="shared" si="10"/>
        <v>-7.4210061235831404</v>
      </c>
      <c r="Y42">
        <v>-6.4333699921446392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357.9</v>
      </c>
      <c r="D43">
        <v>363.55</v>
      </c>
      <c r="E43">
        <v>357.8</v>
      </c>
      <c r="F43">
        <v>360</v>
      </c>
      <c r="G43">
        <f>_xll.TA_TYPPRICE(D43,E43,F43)</f>
        <v>360.45</v>
      </c>
      <c r="H43">
        <v>362.04948241190618</v>
      </c>
      <c r="I43" t="str">
        <f t="shared" si="0"/>
        <v>DOWN</v>
      </c>
      <c r="J43">
        <v>373.86923373940641</v>
      </c>
      <c r="K43">
        <v>364.98500407520947</v>
      </c>
      <c r="L43" t="str">
        <f t="shared" si="1"/>
        <v>DOWN</v>
      </c>
      <c r="M43" t="str">
        <f t="shared" si="2"/>
        <v>DOWN</v>
      </c>
      <c r="N43">
        <v>27.631797617548067</v>
      </c>
      <c r="O43" t="str">
        <f t="shared" si="3"/>
        <v>DOWN</v>
      </c>
      <c r="P43" t="str">
        <f t="shared" si="4"/>
        <v>DOWN</v>
      </c>
      <c r="Q43">
        <f t="shared" si="5"/>
        <v>2.1999999999999886</v>
      </c>
      <c r="R43">
        <f t="shared" si="6"/>
        <v>5.75</v>
      </c>
      <c r="S43">
        <f t="shared" si="7"/>
        <v>0.38260869565217193</v>
      </c>
      <c r="T43" t="str">
        <f t="shared" si="8"/>
        <v>No Indication</v>
      </c>
      <c r="U43" t="str">
        <f t="shared" si="9"/>
        <v>No T+M+I</v>
      </c>
      <c r="V43">
        <v>370.17364308862057</v>
      </c>
      <c r="W43">
        <v>378.00407638985541</v>
      </c>
      <c r="X43">
        <f t="shared" si="10"/>
        <v>-7.8304333012348479</v>
      </c>
      <c r="Y43">
        <v>-6.7127826539626811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359.4</v>
      </c>
      <c r="D44">
        <v>361.85</v>
      </c>
      <c r="E44">
        <v>356.35</v>
      </c>
      <c r="F44">
        <v>361</v>
      </c>
      <c r="G44">
        <f>_xll.TA_TYPPRICE(D44,E44,F44)</f>
        <v>359.73333333333335</v>
      </c>
      <c r="H44">
        <v>360.89140787261977</v>
      </c>
      <c r="I44" t="str">
        <f t="shared" si="0"/>
        <v>UP</v>
      </c>
      <c r="J44">
        <v>371.19829290842722</v>
      </c>
      <c r="K44">
        <v>363.06611428071847</v>
      </c>
      <c r="L44" t="str">
        <f t="shared" si="1"/>
        <v>DOWN</v>
      </c>
      <c r="M44" t="str">
        <f t="shared" si="2"/>
        <v>No Trend</v>
      </c>
      <c r="N44">
        <v>31.465306199178155</v>
      </c>
      <c r="O44" t="str">
        <f t="shared" si="3"/>
        <v>DOWN</v>
      </c>
      <c r="P44" t="str">
        <f t="shared" si="4"/>
        <v>No Trend + Momentum</v>
      </c>
      <c r="Q44">
        <f t="shared" si="5"/>
        <v>4.6499999999999773</v>
      </c>
      <c r="R44">
        <f t="shared" si="6"/>
        <v>5.5</v>
      </c>
      <c r="S44">
        <f t="shared" si="7"/>
        <v>0.84545454545454135</v>
      </c>
      <c r="T44" t="str">
        <f t="shared" si="8"/>
        <v>UP</v>
      </c>
      <c r="U44" t="str">
        <f t="shared" si="9"/>
        <v>No T+M+I</v>
      </c>
      <c r="V44">
        <v>368.76231338267894</v>
      </c>
      <c r="W44">
        <v>376.74451517579206</v>
      </c>
      <c r="X44">
        <f t="shared" si="10"/>
        <v>-7.9822017931131199</v>
      </c>
      <c r="Y44">
        <v>-6.9666664817927693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361.5</v>
      </c>
      <c r="D45">
        <v>371</v>
      </c>
      <c r="E45">
        <v>361.3</v>
      </c>
      <c r="F45">
        <v>370</v>
      </c>
      <c r="G45">
        <f>_xll.TA_TYPPRICE(D45,E45,F45)</f>
        <v>367.43333333333334</v>
      </c>
      <c r="H45">
        <v>364.16237060297658</v>
      </c>
      <c r="I45" t="str">
        <f t="shared" si="0"/>
        <v>UP</v>
      </c>
      <c r="J45">
        <v>371.15422781766563</v>
      </c>
      <c r="K45">
        <v>362.6736444405588</v>
      </c>
      <c r="L45" t="str">
        <f t="shared" si="1"/>
        <v>No Confirmation</v>
      </c>
      <c r="M45" t="str">
        <f t="shared" si="2"/>
        <v>No Trend</v>
      </c>
      <c r="N45">
        <v>57.056797936993917</v>
      </c>
      <c r="O45" t="str">
        <f t="shared" si="3"/>
        <v>No Momentum</v>
      </c>
      <c r="P45" t="str">
        <f t="shared" si="4"/>
        <v>No Trend + Momentum</v>
      </c>
      <c r="Q45">
        <f t="shared" si="5"/>
        <v>8.6999999999999886</v>
      </c>
      <c r="R45">
        <f t="shared" si="6"/>
        <v>9.6999999999999886</v>
      </c>
      <c r="S45">
        <f t="shared" si="7"/>
        <v>0.89690721649484528</v>
      </c>
      <c r="T45" t="str">
        <f t="shared" si="8"/>
        <v>UP</v>
      </c>
      <c r="U45" t="str">
        <f t="shared" si="9"/>
        <v>No T+M+I</v>
      </c>
      <c r="V45">
        <v>368.95272670842064</v>
      </c>
      <c r="W45">
        <v>376.24492145906675</v>
      </c>
      <c r="X45">
        <f t="shared" si="10"/>
        <v>-7.2921947506461038</v>
      </c>
      <c r="Y45">
        <v>-7.0317721355634362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371</v>
      </c>
      <c r="D46">
        <v>371.95</v>
      </c>
      <c r="E46">
        <v>366</v>
      </c>
      <c r="F46">
        <v>369</v>
      </c>
      <c r="G46">
        <f>_xll.TA_TYPPRICE(D46,E46,F46)</f>
        <v>368.98333333333335</v>
      </c>
      <c r="H46">
        <v>366.57285196815496</v>
      </c>
      <c r="I46" t="str">
        <f t="shared" si="0"/>
        <v>UP</v>
      </c>
      <c r="J46">
        <v>371.33106608040657</v>
      </c>
      <c r="K46">
        <v>363.41283456487906</v>
      </c>
      <c r="L46" t="str">
        <f t="shared" si="1"/>
        <v>No Confirmation</v>
      </c>
      <c r="M46" t="str">
        <f t="shared" si="2"/>
        <v>No Trend</v>
      </c>
      <c r="N46">
        <v>54.243594807935359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5.9499999999999886</v>
      </c>
      <c r="S46">
        <f t="shared" si="7"/>
        <v>0.50420168067226989</v>
      </c>
      <c r="T46" t="str">
        <f t="shared" si="8"/>
        <v>No Indication</v>
      </c>
      <c r="U46" t="str">
        <f t="shared" si="9"/>
        <v>No T+M+I</v>
      </c>
      <c r="V46">
        <v>368.95999952250975</v>
      </c>
      <c r="W46">
        <v>375.70826061024701</v>
      </c>
      <c r="X46">
        <f t="shared" si="10"/>
        <v>-6.7482610877372622</v>
      </c>
      <c r="Y46">
        <v>-6.9750699259982012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368</v>
      </c>
      <c r="D47">
        <v>369.9</v>
      </c>
      <c r="E47">
        <v>364.25</v>
      </c>
      <c r="F47">
        <v>367</v>
      </c>
      <c r="G47">
        <f>_xll.TA_TYPPRICE(D47,E47,F47)</f>
        <v>367.05</v>
      </c>
      <c r="H47">
        <v>366.81142598407746</v>
      </c>
      <c r="I47" t="str">
        <f t="shared" si="0"/>
        <v>UP</v>
      </c>
      <c r="J47">
        <v>371.0130513958718</v>
      </c>
      <c r="K47">
        <v>363.59887132823928</v>
      </c>
      <c r="L47" t="str">
        <f t="shared" si="1"/>
        <v>No Confirmation</v>
      </c>
      <c r="M47" t="str">
        <f t="shared" si="2"/>
        <v>No Trend</v>
      </c>
      <c r="N47">
        <v>48.291078302527062</v>
      </c>
      <c r="O47" t="str">
        <f t="shared" si="3"/>
        <v>No Momentum</v>
      </c>
      <c r="P47" t="str">
        <f t="shared" si="4"/>
        <v>No Trend + Momentum</v>
      </c>
      <c r="Q47">
        <f t="shared" si="5"/>
        <v>2.75</v>
      </c>
      <c r="R47">
        <f t="shared" si="6"/>
        <v>5.6499999999999773</v>
      </c>
      <c r="S47">
        <f t="shared" si="7"/>
        <v>0.48672566371681614</v>
      </c>
      <c r="T47" t="str">
        <f t="shared" si="8"/>
        <v>No Indication</v>
      </c>
      <c r="U47" t="str">
        <f t="shared" si="9"/>
        <v>No T+M+I</v>
      </c>
      <c r="V47">
        <v>368.65846113443132</v>
      </c>
      <c r="W47">
        <v>375.06320426874726</v>
      </c>
      <c r="X47">
        <f t="shared" si="10"/>
        <v>-6.404743134315936</v>
      </c>
      <c r="Y47">
        <v>-6.8610045676617482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369.1</v>
      </c>
      <c r="D48">
        <v>376.55</v>
      </c>
      <c r="E48">
        <v>366</v>
      </c>
      <c r="F48">
        <v>373</v>
      </c>
      <c r="G48">
        <f>_xll.TA_TYPPRICE(D48,E48,F48)</f>
        <v>371.84999999999997</v>
      </c>
      <c r="H48">
        <v>369.33071299203868</v>
      </c>
      <c r="I48" t="str">
        <f t="shared" si="0"/>
        <v>UP</v>
      </c>
      <c r="J48">
        <v>372.24348441901139</v>
      </c>
      <c r="K48">
        <v>364.13245547751944</v>
      </c>
      <c r="L48" t="str">
        <f t="shared" si="1"/>
        <v>UP</v>
      </c>
      <c r="M48" t="str">
        <f t="shared" si="2"/>
        <v>UP</v>
      </c>
      <c r="N48">
        <v>63.366312045147765</v>
      </c>
      <c r="O48" t="str">
        <f t="shared" si="3"/>
        <v>UP</v>
      </c>
      <c r="P48" t="str">
        <f t="shared" si="4"/>
        <v>UP</v>
      </c>
      <c r="Q48">
        <f t="shared" si="5"/>
        <v>7</v>
      </c>
      <c r="R48">
        <f t="shared" si="6"/>
        <v>10.550000000000011</v>
      </c>
      <c r="S48">
        <f t="shared" si="7"/>
        <v>0.66350710900473864</v>
      </c>
      <c r="T48" t="str">
        <f t="shared" si="8"/>
        <v>No Indication</v>
      </c>
      <c r="U48" t="str">
        <f t="shared" si="9"/>
        <v>No T+M+I</v>
      </c>
      <c r="V48">
        <v>369.32639019067267</v>
      </c>
      <c r="W48">
        <v>374.91037432291415</v>
      </c>
      <c r="X48">
        <f t="shared" si="10"/>
        <v>-5.5839841322414827</v>
      </c>
      <c r="Y48">
        <v>-6.6056004805776949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373.45</v>
      </c>
      <c r="D49">
        <v>373.45</v>
      </c>
      <c r="E49">
        <v>366.85</v>
      </c>
      <c r="F49">
        <v>370</v>
      </c>
      <c r="G49">
        <f>_xll.TA_TYPPRICE(D49,E49,F49)</f>
        <v>370.09999999999997</v>
      </c>
      <c r="H49">
        <v>369.71535649601935</v>
      </c>
      <c r="I49" t="str">
        <f t="shared" si="0"/>
        <v>UP</v>
      </c>
      <c r="J49">
        <v>372.51159899256442</v>
      </c>
      <c r="K49">
        <v>364.7363542602929</v>
      </c>
      <c r="L49" t="str">
        <f t="shared" si="1"/>
        <v>No Confirmation</v>
      </c>
      <c r="M49" t="str">
        <f t="shared" si="2"/>
        <v>No Trend</v>
      </c>
      <c r="N49">
        <v>53.599756824261448</v>
      </c>
      <c r="O49" t="str">
        <f t="shared" si="3"/>
        <v>No Momentum</v>
      </c>
      <c r="P49" t="str">
        <f t="shared" si="4"/>
        <v>No Trend + Momentum</v>
      </c>
      <c r="Q49">
        <f t="shared" si="5"/>
        <v>3.1499999999999773</v>
      </c>
      <c r="R49">
        <f t="shared" si="6"/>
        <v>6.5999999999999659</v>
      </c>
      <c r="S49">
        <f t="shared" si="7"/>
        <v>0.47727272727272629</v>
      </c>
      <c r="T49" t="str">
        <f t="shared" si="8"/>
        <v>No Indication</v>
      </c>
      <c r="U49" t="str">
        <f t="shared" si="9"/>
        <v>No T+M+I</v>
      </c>
      <c r="V49">
        <v>369.43002246903075</v>
      </c>
      <c r="W49">
        <v>374.54664289158717</v>
      </c>
      <c r="X49">
        <f t="shared" si="10"/>
        <v>-5.1166204225564229</v>
      </c>
      <c r="Y49">
        <v>-6.3078044689734405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390</v>
      </c>
      <c r="D50">
        <v>390</v>
      </c>
      <c r="E50">
        <v>369.2</v>
      </c>
      <c r="F50">
        <v>371</v>
      </c>
      <c r="G50">
        <f>_xll.TA_TYPPRICE(D50,E50,F50)</f>
        <v>376.73333333333335</v>
      </c>
      <c r="H50">
        <v>373.22434491467635</v>
      </c>
      <c r="I50" t="str">
        <f t="shared" si="0"/>
        <v>DOWN</v>
      </c>
      <c r="J50">
        <v>376.39791032755011</v>
      </c>
      <c r="K50">
        <v>365.72827553578338</v>
      </c>
      <c r="L50" t="str">
        <f t="shared" si="1"/>
        <v>No Confirmation</v>
      </c>
      <c r="M50" t="str">
        <f t="shared" si="2"/>
        <v>No Trend</v>
      </c>
      <c r="N50">
        <v>56.399772676869596</v>
      </c>
      <c r="O50" t="str">
        <f t="shared" si="3"/>
        <v>No Momentum</v>
      </c>
      <c r="P50" t="str">
        <f t="shared" si="4"/>
        <v>No Trend + Momentum</v>
      </c>
      <c r="Q50">
        <f t="shared" si="5"/>
        <v>1.8000000000000114</v>
      </c>
      <c r="R50">
        <f t="shared" si="6"/>
        <v>20.800000000000011</v>
      </c>
      <c r="S50">
        <f t="shared" si="7"/>
        <v>8.6538461538462036E-2</v>
      </c>
      <c r="T50" t="str">
        <f t="shared" si="8"/>
        <v>DOWN</v>
      </c>
      <c r="U50" t="str">
        <f t="shared" si="9"/>
        <v>No T+M+I</v>
      </c>
      <c r="V50">
        <v>369.67155747379525</v>
      </c>
      <c r="W50">
        <v>374.28392860332144</v>
      </c>
      <c r="X50">
        <f t="shared" si="10"/>
        <v>-4.6123711295261955</v>
      </c>
      <c r="Y50">
        <v>-5.9687178010839919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372.2</v>
      </c>
      <c r="D51">
        <v>374.7</v>
      </c>
      <c r="E51">
        <v>368.1</v>
      </c>
      <c r="F51">
        <v>373</v>
      </c>
      <c r="G51">
        <f>_xll.TA_TYPPRICE(D51,E51,F51)</f>
        <v>371.93333333333334</v>
      </c>
      <c r="H51">
        <v>372.57883912400484</v>
      </c>
      <c r="I51" t="str">
        <f t="shared" si="0"/>
        <v>UP</v>
      </c>
      <c r="J51">
        <v>376.02059692142785</v>
      </c>
      <c r="K51">
        <v>366.25532541672044</v>
      </c>
      <c r="L51" t="str">
        <f t="shared" si="1"/>
        <v>No Confirmation</v>
      </c>
      <c r="M51" t="str">
        <f t="shared" si="2"/>
        <v>No Trend</v>
      </c>
      <c r="N51">
        <v>62.115160370728837</v>
      </c>
      <c r="O51" t="str">
        <f t="shared" si="3"/>
        <v>UP</v>
      </c>
      <c r="P51" t="str">
        <f t="shared" si="4"/>
        <v>No Trend + Momentum</v>
      </c>
      <c r="Q51">
        <f t="shared" si="5"/>
        <v>4.8999999999999773</v>
      </c>
      <c r="R51">
        <f t="shared" si="6"/>
        <v>6.5999999999999659</v>
      </c>
      <c r="S51">
        <f t="shared" si="7"/>
        <v>0.74242424242424276</v>
      </c>
      <c r="T51" t="str">
        <f t="shared" si="8"/>
        <v>No Indication</v>
      </c>
      <c r="U51" t="str">
        <f t="shared" si="9"/>
        <v>No T+M+I</v>
      </c>
      <c r="V51">
        <v>370.18362555474982</v>
      </c>
      <c r="W51">
        <v>374.18882278085317</v>
      </c>
      <c r="X51">
        <f t="shared" si="10"/>
        <v>-4.0051972261033484</v>
      </c>
      <c r="Y51">
        <v>-5.5760136860878635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371</v>
      </c>
      <c r="D52">
        <v>377</v>
      </c>
      <c r="E52">
        <v>371</v>
      </c>
      <c r="F52">
        <v>376</v>
      </c>
      <c r="G52">
        <f>_xll.TA_TYPPRICE(D52,E52,F52)</f>
        <v>374.66666666666669</v>
      </c>
      <c r="H52">
        <v>373.62275289533579</v>
      </c>
      <c r="I52" t="str">
        <f t="shared" si="0"/>
        <v>UP</v>
      </c>
      <c r="J52">
        <v>376.23824204999943</v>
      </c>
      <c r="K52">
        <v>367.3096975463381</v>
      </c>
      <c r="L52" t="str">
        <f t="shared" si="1"/>
        <v>No Confirmation</v>
      </c>
      <c r="M52" t="str">
        <f t="shared" si="2"/>
        <v>No Trend</v>
      </c>
      <c r="N52">
        <v>69.589623596124568</v>
      </c>
      <c r="O52" t="str">
        <f t="shared" si="3"/>
        <v>UP</v>
      </c>
      <c r="P52" t="str">
        <f t="shared" si="4"/>
        <v>No Trend + Momentum</v>
      </c>
      <c r="Q52">
        <f t="shared" si="5"/>
        <v>5</v>
      </c>
      <c r="R52">
        <f t="shared" si="6"/>
        <v>6</v>
      </c>
      <c r="S52">
        <f t="shared" si="7"/>
        <v>0.83333333333333337</v>
      </c>
      <c r="T52" t="str">
        <f t="shared" si="8"/>
        <v>UP</v>
      </c>
      <c r="U52" t="str">
        <f t="shared" si="9"/>
        <v>No T+M+I</v>
      </c>
      <c r="V52">
        <v>371.07845239248064</v>
      </c>
      <c r="W52">
        <v>374.32298405634555</v>
      </c>
      <c r="X52">
        <f t="shared" si="10"/>
        <v>-3.2445316638649047</v>
      </c>
      <c r="Y52">
        <v>-5.1097172816432721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377</v>
      </c>
      <c r="D53">
        <v>379.85</v>
      </c>
      <c r="E53">
        <v>373.3</v>
      </c>
      <c r="F53">
        <v>375</v>
      </c>
      <c r="G53">
        <f>_xll.TA_TYPPRICE(D53,E53,F53)</f>
        <v>376.05</v>
      </c>
      <c r="H53">
        <v>374.83637644766793</v>
      </c>
      <c r="I53" t="str">
        <f t="shared" si="0"/>
        <v>UP</v>
      </c>
      <c r="J53">
        <v>377.04085492777733</v>
      </c>
      <c r="K53">
        <v>368.6408758693741</v>
      </c>
      <c r="L53" t="str">
        <f t="shared" si="1"/>
        <v>No Confirmation</v>
      </c>
      <c r="M53" t="str">
        <f t="shared" si="2"/>
        <v>No Trend</v>
      </c>
      <c r="N53">
        <v>64.30349310215199</v>
      </c>
      <c r="O53" t="str">
        <f t="shared" si="3"/>
        <v>UP</v>
      </c>
      <c r="P53" t="str">
        <f t="shared" si="4"/>
        <v>No Trend + Momentum</v>
      </c>
      <c r="Q53">
        <f t="shared" si="5"/>
        <v>1.6999999999999886</v>
      </c>
      <c r="R53">
        <f t="shared" si="6"/>
        <v>6.5500000000000114</v>
      </c>
      <c r="S53">
        <f t="shared" si="7"/>
        <v>0.25954198473282225</v>
      </c>
      <c r="T53" t="str">
        <f t="shared" si="8"/>
        <v>No Indication</v>
      </c>
      <c r="U53" t="str">
        <f t="shared" si="9"/>
        <v>No T+M+I</v>
      </c>
      <c r="V53">
        <v>371.68176740902209</v>
      </c>
      <c r="W53">
        <v>374.37313338550513</v>
      </c>
      <c r="X53">
        <f t="shared" si="10"/>
        <v>-2.6913659764830413</v>
      </c>
      <c r="Y53">
        <v>-4.6260470206112263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373.1</v>
      </c>
      <c r="D54">
        <v>381.8</v>
      </c>
      <c r="E54">
        <v>373.1</v>
      </c>
      <c r="F54">
        <v>381</v>
      </c>
      <c r="G54">
        <f>_xll.TA_TYPPRICE(D54,E54,F54)</f>
        <v>378.63333333333338</v>
      </c>
      <c r="H54">
        <v>376.73485489050063</v>
      </c>
      <c r="I54" t="str">
        <f t="shared" si="0"/>
        <v>UP</v>
      </c>
      <c r="J54">
        <v>378.09844272160461</v>
      </c>
      <c r="K54">
        <v>369.63179234284655</v>
      </c>
      <c r="L54" t="str">
        <f t="shared" si="1"/>
        <v>UP</v>
      </c>
      <c r="M54" t="str">
        <f t="shared" si="2"/>
        <v>UP</v>
      </c>
      <c r="N54">
        <v>77.259186323937072</v>
      </c>
      <c r="O54" t="str">
        <f t="shared" si="3"/>
        <v>UP</v>
      </c>
      <c r="P54" t="str">
        <f t="shared" si="4"/>
        <v>UP</v>
      </c>
      <c r="Q54">
        <f t="shared" si="5"/>
        <v>7.8999999999999773</v>
      </c>
      <c r="R54">
        <f t="shared" si="6"/>
        <v>8.6999999999999886</v>
      </c>
      <c r="S54">
        <f t="shared" si="7"/>
        <v>0.90804597701149281</v>
      </c>
      <c r="T54" t="str">
        <f t="shared" si="8"/>
        <v>UP</v>
      </c>
      <c r="U54" t="str">
        <f t="shared" si="9"/>
        <v>UP</v>
      </c>
      <c r="V54">
        <v>373.11534165378794</v>
      </c>
      <c r="W54">
        <v>374.86401239398623</v>
      </c>
      <c r="X54">
        <f t="shared" si="10"/>
        <v>-1.7486707401982926</v>
      </c>
      <c r="Y54">
        <v>-4.0505717645286392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381</v>
      </c>
      <c r="D55">
        <v>383</v>
      </c>
      <c r="E55">
        <v>376.4</v>
      </c>
      <c r="F55">
        <v>381</v>
      </c>
      <c r="G55">
        <f>_xll.TA_TYPPRICE(D55,E55,F55)</f>
        <v>380.13333333333338</v>
      </c>
      <c r="H55">
        <v>378.43409411191703</v>
      </c>
      <c r="I55" t="str">
        <f t="shared" si="0"/>
        <v>UP</v>
      </c>
      <c r="J55">
        <v>379.18767767235914</v>
      </c>
      <c r="K55">
        <v>371.13583848888067</v>
      </c>
      <c r="L55" t="str">
        <f t="shared" si="1"/>
        <v>UP</v>
      </c>
      <c r="M55" t="str">
        <f t="shared" si="2"/>
        <v>UP</v>
      </c>
      <c r="N55">
        <v>77.259186323937072</v>
      </c>
      <c r="O55" t="str">
        <f t="shared" si="3"/>
        <v>UP</v>
      </c>
      <c r="P55" t="str">
        <f t="shared" si="4"/>
        <v>UP</v>
      </c>
      <c r="Q55">
        <f t="shared" si="5"/>
        <v>4.6000000000000227</v>
      </c>
      <c r="R55">
        <f t="shared" si="6"/>
        <v>6.6000000000000227</v>
      </c>
      <c r="S55">
        <f t="shared" si="7"/>
        <v>0.69696969696969802</v>
      </c>
      <c r="T55" t="str">
        <f t="shared" si="8"/>
        <v>No Indication</v>
      </c>
      <c r="U55" t="str">
        <f t="shared" si="9"/>
        <v>No T+M+I</v>
      </c>
      <c r="V55">
        <v>374.32836601474366</v>
      </c>
      <c r="W55">
        <v>375.31852999443169</v>
      </c>
      <c r="X55">
        <f t="shared" si="10"/>
        <v>-0.99016397968802039</v>
      </c>
      <c r="Y55">
        <v>-3.4384902075605153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381.5</v>
      </c>
      <c r="D56">
        <v>381.75</v>
      </c>
      <c r="E56">
        <v>377.35</v>
      </c>
      <c r="F56">
        <v>379</v>
      </c>
      <c r="G56">
        <f>_xll.TA_TYPPRICE(D56,E56,F56)</f>
        <v>379.36666666666662</v>
      </c>
      <c r="H56">
        <v>378.90038038929185</v>
      </c>
      <c r="I56" t="str">
        <f t="shared" si="0"/>
        <v>UP</v>
      </c>
      <c r="J56">
        <v>379.7570826340571</v>
      </c>
      <c r="K56">
        <v>372.5167632691294</v>
      </c>
      <c r="L56" t="str">
        <f t="shared" si="1"/>
        <v>No Confirmation</v>
      </c>
      <c r="M56" t="str">
        <f t="shared" si="2"/>
        <v>No Trend</v>
      </c>
      <c r="N56">
        <v>64.976579439729548</v>
      </c>
      <c r="O56" t="str">
        <f t="shared" si="3"/>
        <v>UP</v>
      </c>
      <c r="P56" t="str">
        <f t="shared" si="4"/>
        <v>No Trend + Momentum</v>
      </c>
      <c r="Q56">
        <f t="shared" si="5"/>
        <v>1.6499999999999773</v>
      </c>
      <c r="R56">
        <f t="shared" si="6"/>
        <v>4.3999999999999773</v>
      </c>
      <c r="S56">
        <f t="shared" si="7"/>
        <v>0.37499999999999678</v>
      </c>
      <c r="T56" t="str">
        <f t="shared" si="8"/>
        <v>No Indication</v>
      </c>
      <c r="U56" t="str">
        <f t="shared" si="9"/>
        <v>No T+M+I</v>
      </c>
      <c r="V56">
        <v>375.04707893555235</v>
      </c>
      <c r="W56">
        <v>375.59123147632562</v>
      </c>
      <c r="X56">
        <f t="shared" si="10"/>
        <v>-0.54415254077326836</v>
      </c>
      <c r="Y56">
        <v>-2.8596226742030657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379.25</v>
      </c>
      <c r="D57">
        <v>382.3</v>
      </c>
      <c r="E57">
        <v>376.15</v>
      </c>
      <c r="F57">
        <v>380</v>
      </c>
      <c r="G57">
        <f>_xll.TA_TYPPRICE(D57,E57,F57)</f>
        <v>379.48333333333335</v>
      </c>
      <c r="H57">
        <v>379.1918568613126</v>
      </c>
      <c r="I57" t="str">
        <f t="shared" si="0"/>
        <v>UP</v>
      </c>
      <c r="J57">
        <v>380.32217538204441</v>
      </c>
      <c r="K57">
        <v>373.32414920932285</v>
      </c>
      <c r="L57" t="str">
        <f t="shared" si="1"/>
        <v>No Confirmation</v>
      </c>
      <c r="M57" t="str">
        <f t="shared" si="2"/>
        <v>No Trend</v>
      </c>
      <c r="N57">
        <v>68.14204991373299</v>
      </c>
      <c r="O57" t="str">
        <f t="shared" si="3"/>
        <v>UP</v>
      </c>
      <c r="P57" t="str">
        <f t="shared" si="4"/>
        <v>No Trend + Momentum</v>
      </c>
      <c r="Q57">
        <f t="shared" si="5"/>
        <v>3.8500000000000227</v>
      </c>
      <c r="R57">
        <f t="shared" si="6"/>
        <v>6.1500000000000341</v>
      </c>
      <c r="S57">
        <f t="shared" si="7"/>
        <v>0.62601626016260181</v>
      </c>
      <c r="T57" t="str">
        <f t="shared" si="8"/>
        <v>No Indication</v>
      </c>
      <c r="U57" t="str">
        <f t="shared" si="9"/>
        <v>No T+M+I</v>
      </c>
      <c r="V57">
        <v>375.80906679162121</v>
      </c>
      <c r="W57">
        <v>375.91780692252371</v>
      </c>
      <c r="X57">
        <f t="shared" si="10"/>
        <v>-0.10874013090250401</v>
      </c>
      <c r="Y57">
        <v>-2.3094461655429535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379</v>
      </c>
      <c r="D58">
        <v>384.7</v>
      </c>
      <c r="E58">
        <v>377.6</v>
      </c>
      <c r="F58">
        <v>379</v>
      </c>
      <c r="G58">
        <f>_xll.TA_TYPPRICE(D58,E58,F58)</f>
        <v>380.43333333333334</v>
      </c>
      <c r="H58">
        <v>379.81259509732297</v>
      </c>
      <c r="I58" t="str">
        <f t="shared" si="0"/>
        <v>DOWN</v>
      </c>
      <c r="J58">
        <v>381.29502529714563</v>
      </c>
      <c r="K58">
        <v>374.27433827391781</v>
      </c>
      <c r="L58" t="str">
        <f t="shared" si="1"/>
        <v>No Confirmation</v>
      </c>
      <c r="M58" t="str">
        <f t="shared" si="2"/>
        <v>No Trend</v>
      </c>
      <c r="N58">
        <v>61.225034272514456</v>
      </c>
      <c r="O58" t="str">
        <f t="shared" si="3"/>
        <v>UP</v>
      </c>
      <c r="P58" t="str">
        <f t="shared" si="4"/>
        <v>No Trend + Momentum</v>
      </c>
      <c r="Q58">
        <f t="shared" si="5"/>
        <v>1.3999999999999773</v>
      </c>
      <c r="R58">
        <f t="shared" si="6"/>
        <v>7.0999999999999659</v>
      </c>
      <c r="S58">
        <f t="shared" si="7"/>
        <v>0.19718309859154703</v>
      </c>
      <c r="T58" t="str">
        <f t="shared" si="8"/>
        <v>DOWN</v>
      </c>
      <c r="U58" t="str">
        <f t="shared" si="9"/>
        <v>No T+M+I</v>
      </c>
      <c r="V58">
        <v>376.29997959291023</v>
      </c>
      <c r="W58">
        <v>376.14611752085528</v>
      </c>
      <c r="X58">
        <f t="shared" si="10"/>
        <v>0.15386207205494884</v>
      </c>
      <c r="Y58">
        <v>-1.816784518023373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379.9</v>
      </c>
      <c r="D59">
        <v>380.4</v>
      </c>
      <c r="E59">
        <v>365</v>
      </c>
      <c r="F59">
        <v>369</v>
      </c>
      <c r="G59">
        <f>_xll.TA_TYPPRICE(D59,E59,F59)</f>
        <v>371.4666666666667</v>
      </c>
      <c r="H59">
        <v>375.63963088199483</v>
      </c>
      <c r="I59" t="str">
        <f t="shared" si="0"/>
        <v>DOWN</v>
      </c>
      <c r="J59">
        <v>381.09613078666882</v>
      </c>
      <c r="K59">
        <v>372.21337421304719</v>
      </c>
      <c r="L59" t="str">
        <f t="shared" si="1"/>
        <v>DOWN</v>
      </c>
      <c r="M59" t="str">
        <f t="shared" si="2"/>
        <v>DOWN</v>
      </c>
      <c r="N59">
        <v>26.984937168597977</v>
      </c>
      <c r="O59" t="str">
        <f t="shared" si="3"/>
        <v>DOWN</v>
      </c>
      <c r="P59" t="str">
        <f t="shared" si="4"/>
        <v>DOWN</v>
      </c>
      <c r="Q59">
        <f t="shared" si="5"/>
        <v>4</v>
      </c>
      <c r="R59">
        <f t="shared" si="6"/>
        <v>15.399999999999977</v>
      </c>
      <c r="S59">
        <f t="shared" si="7"/>
        <v>0.2597402597402601</v>
      </c>
      <c r="T59" t="str">
        <f t="shared" si="8"/>
        <v>No Indication</v>
      </c>
      <c r="U59" t="str">
        <f t="shared" si="9"/>
        <v>No T+M+I</v>
      </c>
      <c r="V59">
        <v>375.17690580938557</v>
      </c>
      <c r="W59">
        <v>375.6167754822734</v>
      </c>
      <c r="X59">
        <f t="shared" si="10"/>
        <v>-0.43986967288782353</v>
      </c>
      <c r="Y59">
        <v>-1.5414015489962631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371</v>
      </c>
      <c r="D60">
        <v>371.45</v>
      </c>
      <c r="E60">
        <v>366.8</v>
      </c>
      <c r="F60">
        <v>371</v>
      </c>
      <c r="G60">
        <f>_xll.TA_TYPPRICE(D60,E60,F60)</f>
        <v>369.75</v>
      </c>
      <c r="H60">
        <v>372.69481544099744</v>
      </c>
      <c r="I60" t="str">
        <f t="shared" si="0"/>
        <v>DOWN</v>
      </c>
      <c r="J60">
        <v>378.95254616740908</v>
      </c>
      <c r="K60">
        <v>371.0104021657034</v>
      </c>
      <c r="L60" t="str">
        <f t="shared" si="1"/>
        <v>DOWN</v>
      </c>
      <c r="M60" t="str">
        <f t="shared" si="2"/>
        <v>DOWN</v>
      </c>
      <c r="N60">
        <v>35.94116251753313</v>
      </c>
      <c r="O60" t="str">
        <f t="shared" si="3"/>
        <v>DOWN</v>
      </c>
      <c r="P60" t="str">
        <f t="shared" si="4"/>
        <v>DOWN</v>
      </c>
      <c r="Q60">
        <f t="shared" si="5"/>
        <v>4.1999999999999886</v>
      </c>
      <c r="R60">
        <f t="shared" si="6"/>
        <v>4.6499999999999773</v>
      </c>
      <c r="S60">
        <f t="shared" si="7"/>
        <v>0.90322580645161488</v>
      </c>
      <c r="T60" t="str">
        <f t="shared" si="8"/>
        <v>UP</v>
      </c>
      <c r="U60" t="str">
        <f t="shared" si="9"/>
        <v>No T+M+I</v>
      </c>
      <c r="V60">
        <v>374.53430491563392</v>
      </c>
      <c r="W60">
        <v>375.27479211321611</v>
      </c>
      <c r="X60">
        <f t="shared" si="10"/>
        <v>-0.7404871975821834</v>
      </c>
      <c r="Y60">
        <v>-1.3812186787134473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369</v>
      </c>
      <c r="D61">
        <v>371.45</v>
      </c>
      <c r="E61">
        <v>364.25</v>
      </c>
      <c r="F61">
        <v>368</v>
      </c>
      <c r="G61">
        <f>_xll.TA_TYPPRICE(D61,E61,F61)</f>
        <v>367.90000000000003</v>
      </c>
      <c r="H61">
        <v>370.29740772049877</v>
      </c>
      <c r="I61" t="str">
        <f t="shared" si="0"/>
        <v>DOWN</v>
      </c>
      <c r="J61">
        <v>377.28531368576262</v>
      </c>
      <c r="K61">
        <v>369.50809057332486</v>
      </c>
      <c r="L61" t="str">
        <f t="shared" si="1"/>
        <v>DOWN</v>
      </c>
      <c r="M61" t="str">
        <f t="shared" si="2"/>
        <v>DOWN</v>
      </c>
      <c r="N61">
        <v>29.220633654265065</v>
      </c>
      <c r="O61" t="str">
        <f t="shared" si="3"/>
        <v>DOWN</v>
      </c>
      <c r="P61" t="str">
        <f t="shared" si="4"/>
        <v>DOWN</v>
      </c>
      <c r="Q61">
        <f t="shared" si="5"/>
        <v>3.75</v>
      </c>
      <c r="R61">
        <f t="shared" si="6"/>
        <v>7.1999999999999886</v>
      </c>
      <c r="S61">
        <f t="shared" si="7"/>
        <v>0.52083333333333415</v>
      </c>
      <c r="T61" t="str">
        <f t="shared" si="8"/>
        <v>No Indication</v>
      </c>
      <c r="U61" t="str">
        <f t="shared" si="9"/>
        <v>No T+M+I</v>
      </c>
      <c r="V61">
        <v>373.52902723630564</v>
      </c>
      <c r="W61">
        <v>374.73591862334825</v>
      </c>
      <c r="X61">
        <f t="shared" si="10"/>
        <v>-1.2068913870426172</v>
      </c>
      <c r="Y61">
        <v>-1.3463532203792812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369.9</v>
      </c>
      <c r="D62">
        <v>371.25</v>
      </c>
      <c r="E62">
        <v>367.55</v>
      </c>
      <c r="F62">
        <v>369</v>
      </c>
      <c r="G62">
        <f>_xll.TA_TYPPRICE(D62,E62,F62)</f>
        <v>369.26666666666665</v>
      </c>
      <c r="H62">
        <v>369.78203719358271</v>
      </c>
      <c r="I62" t="str">
        <f t="shared" si="0"/>
        <v>DOWN</v>
      </c>
      <c r="J62">
        <v>375.94413286670425</v>
      </c>
      <c r="K62">
        <v>369.07295933480822</v>
      </c>
      <c r="L62" t="str">
        <f t="shared" si="1"/>
        <v>DOWN</v>
      </c>
      <c r="M62" t="str">
        <f t="shared" si="2"/>
        <v>DOWN</v>
      </c>
      <c r="N62">
        <v>34.336553840070792</v>
      </c>
      <c r="O62" t="str">
        <f t="shared" si="3"/>
        <v>DOWN</v>
      </c>
      <c r="P62" t="str">
        <f t="shared" si="4"/>
        <v>DOWN</v>
      </c>
      <c r="Q62">
        <f t="shared" si="5"/>
        <v>1.4499999999999886</v>
      </c>
      <c r="R62">
        <f t="shared" si="6"/>
        <v>3.6999999999999886</v>
      </c>
      <c r="S62">
        <f t="shared" si="7"/>
        <v>0.39189189189189</v>
      </c>
      <c r="T62" t="str">
        <f t="shared" si="8"/>
        <v>No Indication</v>
      </c>
      <c r="U62" t="str">
        <f t="shared" si="9"/>
        <v>No T+M+I</v>
      </c>
      <c r="V62">
        <v>372.83225381533555</v>
      </c>
      <c r="W62">
        <v>374.3110357623595</v>
      </c>
      <c r="X62">
        <f t="shared" si="10"/>
        <v>-1.4787819470239469</v>
      </c>
      <c r="Y62">
        <v>-1.3728389657082143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370.8</v>
      </c>
      <c r="D63">
        <v>370.8</v>
      </c>
      <c r="E63">
        <v>363</v>
      </c>
      <c r="F63">
        <v>364</v>
      </c>
      <c r="G63">
        <f>_xll.TA_TYPPRICE(D63,E63,F63)</f>
        <v>365.93333333333334</v>
      </c>
      <c r="H63">
        <v>367.85768526345805</v>
      </c>
      <c r="I63" t="str">
        <f t="shared" si="0"/>
        <v>DOWN</v>
      </c>
      <c r="J63">
        <v>374.80099222965885</v>
      </c>
      <c r="K63">
        <v>367.72341281596192</v>
      </c>
      <c r="L63" t="str">
        <f t="shared" si="1"/>
        <v>DOWN</v>
      </c>
      <c r="M63" t="str">
        <f t="shared" si="2"/>
        <v>DOWN</v>
      </c>
      <c r="N63">
        <v>23.651854497159139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7.8000000000000114</v>
      </c>
      <c r="S63">
        <f t="shared" si="7"/>
        <v>0.12820512820512803</v>
      </c>
      <c r="T63" t="str">
        <f t="shared" si="8"/>
        <v>DOWN</v>
      </c>
      <c r="U63" t="str">
        <f t="shared" si="9"/>
        <v>DOWN</v>
      </c>
      <c r="V63">
        <v>371.47344553605313</v>
      </c>
      <c r="W63">
        <v>373.54725533551806</v>
      </c>
      <c r="X63">
        <f t="shared" si="10"/>
        <v>-2.0738097994649252</v>
      </c>
      <c r="Y63">
        <v>-1.5130331324595565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364.2</v>
      </c>
      <c r="D64">
        <v>364.75</v>
      </c>
      <c r="E64">
        <v>360</v>
      </c>
      <c r="F64">
        <v>360.6</v>
      </c>
      <c r="G64">
        <f>_xll.TA_TYPPRICE(D64,E64,F64)</f>
        <v>361.7833333333333</v>
      </c>
      <c r="H64">
        <v>364.82050929839568</v>
      </c>
      <c r="I64" t="str">
        <f t="shared" si="0"/>
        <v>DOWN</v>
      </c>
      <c r="J64">
        <v>372.56743840084579</v>
      </c>
      <c r="K64">
        <v>366.00709885685927</v>
      </c>
      <c r="L64" t="str">
        <f t="shared" si="1"/>
        <v>DOWN</v>
      </c>
      <c r="M64" t="str">
        <f t="shared" si="2"/>
        <v>DOWN</v>
      </c>
      <c r="N64">
        <v>18.704521627325001</v>
      </c>
      <c r="O64" t="str">
        <f t="shared" si="3"/>
        <v>DOWN</v>
      </c>
      <c r="P64" t="str">
        <f t="shared" si="4"/>
        <v>DOWN</v>
      </c>
      <c r="Q64">
        <f t="shared" si="5"/>
        <v>0.60000000000002274</v>
      </c>
      <c r="R64">
        <f t="shared" si="6"/>
        <v>4.75</v>
      </c>
      <c r="S64">
        <f t="shared" si="7"/>
        <v>0.12631578947368899</v>
      </c>
      <c r="T64" t="str">
        <f t="shared" si="8"/>
        <v>DOWN</v>
      </c>
      <c r="U64" t="str">
        <f t="shared" si="9"/>
        <v>DOWN</v>
      </c>
      <c r="V64">
        <v>369.80060776127573</v>
      </c>
      <c r="W64">
        <v>372.58819938473897</v>
      </c>
      <c r="X64">
        <f t="shared" si="10"/>
        <v>-2.7875916234632427</v>
      </c>
      <c r="Y64">
        <v>-1.7679448306602938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364.20000000000005</v>
      </c>
      <c r="AE64">
        <f t="shared" si="16"/>
        <v>362.95000000000005</v>
      </c>
      <c r="AF64">
        <f t="shared" si="17"/>
        <v>362.40000000000003</v>
      </c>
      <c r="AG64">
        <f t="shared" si="18"/>
        <v>361.8</v>
      </c>
    </row>
    <row r="65" spans="1:33" x14ac:dyDescent="0.25">
      <c r="A65" t="s">
        <v>5</v>
      </c>
      <c r="B65" s="1">
        <v>42947</v>
      </c>
      <c r="C65">
        <v>362</v>
      </c>
      <c r="D65">
        <v>371.8</v>
      </c>
      <c r="E65">
        <v>361.95</v>
      </c>
      <c r="F65">
        <v>365.5</v>
      </c>
      <c r="G65">
        <f>_xll.TA_TYPPRICE(D65,E65,F65)</f>
        <v>366.41666666666669</v>
      </c>
      <c r="H65">
        <v>365.61858798253115</v>
      </c>
      <c r="I65" t="str">
        <f t="shared" si="0"/>
        <v>DOWN</v>
      </c>
      <c r="J65">
        <v>372.3968965339912</v>
      </c>
      <c r="K65">
        <v>365.10552133311279</v>
      </c>
      <c r="L65" t="str">
        <f t="shared" si="1"/>
        <v>No Confirmation</v>
      </c>
      <c r="M65" t="str">
        <f t="shared" si="2"/>
        <v>No Trend</v>
      </c>
      <c r="N65">
        <v>40.954139827344818</v>
      </c>
      <c r="O65" t="str">
        <f t="shared" si="3"/>
        <v>No Momentum</v>
      </c>
      <c r="P65" t="str">
        <f t="shared" si="4"/>
        <v>No Trend + Momentum</v>
      </c>
      <c r="Q65">
        <f t="shared" si="5"/>
        <v>3.5500000000000114</v>
      </c>
      <c r="R65">
        <f t="shared" si="6"/>
        <v>9.8500000000000227</v>
      </c>
      <c r="S65">
        <f t="shared" si="7"/>
        <v>0.36040609137055868</v>
      </c>
      <c r="T65" t="str">
        <f t="shared" si="8"/>
        <v>No Indication</v>
      </c>
      <c r="U65" t="str">
        <f t="shared" si="9"/>
        <v>No T+M+I</v>
      </c>
      <c r="V65">
        <v>369.13897579800255</v>
      </c>
      <c r="W65">
        <v>372.06314757846201</v>
      </c>
      <c r="X65">
        <f t="shared" si="10"/>
        <v>-2.92417178045946</v>
      </c>
      <c r="Y65">
        <v>-1.9991902206201271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367.65</v>
      </c>
      <c r="D66">
        <v>369.45</v>
      </c>
      <c r="E66">
        <v>362.6</v>
      </c>
      <c r="F66">
        <v>365.3</v>
      </c>
      <c r="G66">
        <f>_xll.TA_TYPPRICE(D66,E66,F66)</f>
        <v>365.7833333333333</v>
      </c>
      <c r="H66">
        <v>365.70096065793223</v>
      </c>
      <c r="I66" t="str">
        <f t="shared" si="0"/>
        <v>DOWN</v>
      </c>
      <c r="J66">
        <v>371.74203063754868</v>
      </c>
      <c r="K66">
        <v>364.54873881464329</v>
      </c>
      <c r="L66" t="str">
        <f t="shared" si="1"/>
        <v>No Confirmation</v>
      </c>
      <c r="M66" t="str">
        <f t="shared" si="2"/>
        <v>No Trend</v>
      </c>
      <c r="N66">
        <v>40.390144497886816</v>
      </c>
      <c r="O66" t="str">
        <f t="shared" si="3"/>
        <v>No Momentum</v>
      </c>
      <c r="P66" t="str">
        <f t="shared" si="4"/>
        <v>No Trend + Momentum</v>
      </c>
      <c r="Q66">
        <f t="shared" si="5"/>
        <v>2.6999999999999886</v>
      </c>
      <c r="R66">
        <f t="shared" si="6"/>
        <v>6.8499999999999659</v>
      </c>
      <c r="S66">
        <f t="shared" si="7"/>
        <v>0.39416058394160614</v>
      </c>
      <c r="T66" t="str">
        <f t="shared" si="8"/>
        <v>No Indication</v>
      </c>
      <c r="U66" t="str">
        <f t="shared" si="9"/>
        <v>No T+M+I</v>
      </c>
      <c r="V66">
        <v>368.5483641367714</v>
      </c>
      <c r="W66">
        <v>371.5621736837611</v>
      </c>
      <c r="X66">
        <f t="shared" si="10"/>
        <v>-3.0138095469897053</v>
      </c>
      <c r="Y66">
        <v>-2.2021140858940429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365.55</v>
      </c>
      <c r="D67">
        <v>369</v>
      </c>
      <c r="E67">
        <v>364.1</v>
      </c>
      <c r="F67">
        <v>367</v>
      </c>
      <c r="G67">
        <f>_xll.TA_TYPPRICE(D67,E67,F67)</f>
        <v>366.7</v>
      </c>
      <c r="H67">
        <v>366.20048032896614</v>
      </c>
      <c r="I67" t="str">
        <f t="shared" ref="I67:I82" si="20">IF(F67&gt;H67,"UP","DOWN")</f>
        <v>UP</v>
      </c>
      <c r="J67">
        <v>371.1326904958712</v>
      </c>
      <c r="K67">
        <v>364.44901907805587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47.99898465951069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2.8999999999999773</v>
      </c>
      <c r="R67">
        <f t="shared" ref="R67:R82" si="26">D67-E67</f>
        <v>4.8999999999999773</v>
      </c>
      <c r="S67">
        <f t="shared" ref="S67:S82" si="27">Q67/R67</f>
        <v>0.59183673469387565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368.31015426957578</v>
      </c>
      <c r="W67">
        <v>371.22423489237138</v>
      </c>
      <c r="X67">
        <f t="shared" ref="X67:X82" si="30">V67-W67</f>
        <v>-2.9140806227956091</v>
      </c>
      <c r="Y67">
        <v>-2.3445073932743563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366.95</v>
      </c>
      <c r="D68">
        <v>371.65</v>
      </c>
      <c r="E68">
        <v>361.65</v>
      </c>
      <c r="F68">
        <v>361.95</v>
      </c>
      <c r="G68">
        <f>_xll.TA_TYPPRICE(D68,E68,F68)</f>
        <v>365.08333333333331</v>
      </c>
      <c r="H68">
        <v>365.64190683114975</v>
      </c>
      <c r="I68" t="str">
        <f t="shared" si="20"/>
        <v>DOWN</v>
      </c>
      <c r="J68">
        <v>371.24764816345538</v>
      </c>
      <c r="K68">
        <v>363.82701483848791</v>
      </c>
      <c r="L68" t="str">
        <f t="shared" si="21"/>
        <v>DOWN</v>
      </c>
      <c r="M68" t="str">
        <f t="shared" si="22"/>
        <v>DOWN</v>
      </c>
      <c r="N68">
        <v>32.564376005738083</v>
      </c>
      <c r="O68" t="str">
        <f t="shared" si="23"/>
        <v>DOWN</v>
      </c>
      <c r="P68" t="str">
        <f t="shared" si="24"/>
        <v>DOWN</v>
      </c>
      <c r="Q68">
        <f t="shared" si="25"/>
        <v>0.30000000000001137</v>
      </c>
      <c r="R68">
        <f t="shared" si="26"/>
        <v>10</v>
      </c>
      <c r="S68">
        <f t="shared" si="27"/>
        <v>3.0000000000001137E-2</v>
      </c>
      <c r="T68" t="str">
        <f t="shared" si="28"/>
        <v>DOWN</v>
      </c>
      <c r="U68" t="str">
        <f t="shared" si="29"/>
        <v>DOWN</v>
      </c>
      <c r="V68">
        <v>367.33166899733334</v>
      </c>
      <c r="W68">
        <v>370.5372545299735</v>
      </c>
      <c r="X68">
        <f t="shared" si="30"/>
        <v>-3.205585532640157</v>
      </c>
      <c r="Y68">
        <v>-2.5167230211475164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363</v>
      </c>
      <c r="D69">
        <v>370</v>
      </c>
      <c r="E69">
        <v>361.05</v>
      </c>
      <c r="F69">
        <v>364.5</v>
      </c>
      <c r="G69">
        <f>_xll.TA_TYPPRICE(D69,E69,F69)</f>
        <v>365.18333333333334</v>
      </c>
      <c r="H69">
        <v>365.41262008224157</v>
      </c>
      <c r="I69" t="str">
        <f t="shared" si="20"/>
        <v>DOWN</v>
      </c>
      <c r="J69">
        <v>370.97039301602086</v>
      </c>
      <c r="K69">
        <v>363.20990042993503</v>
      </c>
      <c r="L69" t="str">
        <f t="shared" si="21"/>
        <v>No Confirmation</v>
      </c>
      <c r="M69" t="str">
        <f t="shared" si="22"/>
        <v>No Trend</v>
      </c>
      <c r="N69">
        <v>43.942183132794973</v>
      </c>
      <c r="O69" t="str">
        <f t="shared" si="23"/>
        <v>No Momentum</v>
      </c>
      <c r="P69" t="str">
        <f t="shared" si="24"/>
        <v>No Trend + Momentum</v>
      </c>
      <c r="Q69">
        <f t="shared" si="25"/>
        <v>3.4499999999999886</v>
      </c>
      <c r="R69">
        <f t="shared" si="26"/>
        <v>8.9499999999999886</v>
      </c>
      <c r="S69">
        <f t="shared" si="27"/>
        <v>0.38547486033519474</v>
      </c>
      <c r="T69" t="str">
        <f t="shared" si="28"/>
        <v>No Indication</v>
      </c>
      <c r="U69" t="str">
        <f t="shared" si="29"/>
        <v>No T+M+I</v>
      </c>
      <c r="V69">
        <v>366.89602761312818</v>
      </c>
      <c r="W69">
        <v>370.09005049071618</v>
      </c>
      <c r="X69">
        <f t="shared" si="30"/>
        <v>-3.1940228775879973</v>
      </c>
      <c r="Y69">
        <v>-2.6521829924356126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366</v>
      </c>
      <c r="D70">
        <v>391.9</v>
      </c>
      <c r="E70">
        <v>366</v>
      </c>
      <c r="F70">
        <v>390.4</v>
      </c>
      <c r="G70">
        <f>_xll.TA_TYPPRICE(D70,E70,F70)</f>
        <v>382.76666666666665</v>
      </c>
      <c r="H70">
        <v>374.08964337445411</v>
      </c>
      <c r="I70" t="str">
        <f t="shared" si="20"/>
        <v>UP</v>
      </c>
      <c r="J70">
        <v>375.62141679023847</v>
      </c>
      <c r="K70">
        <v>363.82992255661611</v>
      </c>
      <c r="L70" t="str">
        <f t="shared" si="21"/>
        <v>UP</v>
      </c>
      <c r="M70" t="str">
        <f t="shared" si="22"/>
        <v>UP</v>
      </c>
      <c r="N70">
        <v>82.159097059567898</v>
      </c>
      <c r="O70" t="str">
        <f t="shared" si="23"/>
        <v>UP</v>
      </c>
      <c r="P70" t="str">
        <f t="shared" si="24"/>
        <v>UP</v>
      </c>
      <c r="Q70">
        <f t="shared" si="25"/>
        <v>24.399999999999977</v>
      </c>
      <c r="R70">
        <f t="shared" si="26"/>
        <v>25.899999999999977</v>
      </c>
      <c r="S70">
        <f t="shared" si="27"/>
        <v>0.94208494208494198</v>
      </c>
      <c r="T70" t="str">
        <f t="shared" si="28"/>
        <v>UP</v>
      </c>
      <c r="U70" t="str">
        <f t="shared" si="29"/>
        <v>UP</v>
      </c>
      <c r="V70">
        <v>370.51202336495459</v>
      </c>
      <c r="W70">
        <v>371.59449119510759</v>
      </c>
      <c r="X70">
        <f t="shared" si="30"/>
        <v>-1.0824678301530071</v>
      </c>
      <c r="Y70">
        <v>-2.3382399599790915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391.3</v>
      </c>
      <c r="D71">
        <v>394.6</v>
      </c>
      <c r="E71">
        <v>378.5</v>
      </c>
      <c r="F71">
        <v>381.5</v>
      </c>
      <c r="G71">
        <f>_xll.TA_TYPPRICE(D71,E71,F71)</f>
        <v>384.86666666666662</v>
      </c>
      <c r="H71">
        <v>379.47815502056039</v>
      </c>
      <c r="I71" t="str">
        <f t="shared" si="20"/>
        <v>UP</v>
      </c>
      <c r="J71">
        <v>379.83887972574104</v>
      </c>
      <c r="K71">
        <v>367.08993976625698</v>
      </c>
      <c r="L71" t="str">
        <f t="shared" si="21"/>
        <v>UP</v>
      </c>
      <c r="M71" t="str">
        <f t="shared" si="22"/>
        <v>UP</v>
      </c>
      <c r="N71">
        <v>63.549670444710479</v>
      </c>
      <c r="O71" t="str">
        <f t="shared" si="23"/>
        <v>UP</v>
      </c>
      <c r="P71" t="str">
        <f t="shared" si="24"/>
        <v>UP</v>
      </c>
      <c r="Q71">
        <f t="shared" si="25"/>
        <v>3</v>
      </c>
      <c r="R71">
        <f t="shared" si="26"/>
        <v>16.100000000000023</v>
      </c>
      <c r="S71">
        <f t="shared" si="27"/>
        <v>0.18633540372670782</v>
      </c>
      <c r="T71" t="str">
        <f t="shared" si="28"/>
        <v>DOWN</v>
      </c>
      <c r="U71" t="str">
        <f t="shared" si="29"/>
        <v>No T+M+I</v>
      </c>
      <c r="V71">
        <v>372.20248130880771</v>
      </c>
      <c r="W71">
        <v>372.32823258806258</v>
      </c>
      <c r="X71">
        <f t="shared" si="30"/>
        <v>-0.12575127925487095</v>
      </c>
      <c r="Y71">
        <v>-1.8957422238342474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380.75</v>
      </c>
      <c r="D72">
        <v>389.5</v>
      </c>
      <c r="E72">
        <v>374.1</v>
      </c>
      <c r="F72">
        <v>376.7</v>
      </c>
      <c r="G72">
        <f>_xll.TA_TYPPRICE(D72,E72,F72)</f>
        <v>380.09999999999997</v>
      </c>
      <c r="H72">
        <v>379.78907751028021</v>
      </c>
      <c r="I72" t="str">
        <f t="shared" si="20"/>
        <v>DOWN</v>
      </c>
      <c r="J72">
        <v>381.98579534224302</v>
      </c>
      <c r="K72">
        <v>368.64773092931097</v>
      </c>
      <c r="L72" t="str">
        <f t="shared" si="21"/>
        <v>No Confirmation</v>
      </c>
      <c r="M72" t="str">
        <f t="shared" si="22"/>
        <v>No Trend</v>
      </c>
      <c r="N72">
        <v>55.131152373189977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2.5999999999999659</v>
      </c>
      <c r="R72">
        <f t="shared" si="26"/>
        <v>15.399999999999977</v>
      </c>
      <c r="S72">
        <f t="shared" si="27"/>
        <v>0.16883116883116686</v>
      </c>
      <c r="T72" t="str">
        <f t="shared" si="28"/>
        <v>DOWN</v>
      </c>
      <c r="U72" t="str">
        <f t="shared" si="29"/>
        <v>No T+M+I</v>
      </c>
      <c r="V72">
        <v>372.89440726129885</v>
      </c>
      <c r="W72">
        <v>372.65206721116903</v>
      </c>
      <c r="X72">
        <f t="shared" si="30"/>
        <v>0.24234005012982607</v>
      </c>
      <c r="Y72">
        <v>-1.4681257690414327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376.4</v>
      </c>
      <c r="D73">
        <v>384.75</v>
      </c>
      <c r="E73">
        <v>361.25</v>
      </c>
      <c r="F73">
        <v>370</v>
      </c>
      <c r="G73">
        <f>_xll.TA_TYPPRICE(D73,E73,F73)</f>
        <v>372</v>
      </c>
      <c r="H73">
        <v>375.8945387551401</v>
      </c>
      <c r="I73" t="str">
        <f t="shared" si="20"/>
        <v>DOWN</v>
      </c>
      <c r="J73">
        <v>382.60006304396677</v>
      </c>
      <c r="K73">
        <v>367.00379072279742</v>
      </c>
      <c r="L73" t="str">
        <f t="shared" si="21"/>
        <v>No Confirmation</v>
      </c>
      <c r="M73" t="str">
        <f t="shared" si="22"/>
        <v>No Trend</v>
      </c>
      <c r="N73">
        <v>44.780748960174947</v>
      </c>
      <c r="O73" t="str">
        <f t="shared" si="23"/>
        <v>No Momentum</v>
      </c>
      <c r="P73" t="str">
        <f t="shared" si="24"/>
        <v>No Trend + Momentum</v>
      </c>
      <c r="Q73">
        <f t="shared" si="25"/>
        <v>8.75</v>
      </c>
      <c r="R73">
        <f t="shared" si="26"/>
        <v>23.5</v>
      </c>
      <c r="S73">
        <f t="shared" si="27"/>
        <v>0.37234042553191488</v>
      </c>
      <c r="T73" t="str">
        <f t="shared" si="28"/>
        <v>No Indication</v>
      </c>
      <c r="U73" t="str">
        <f t="shared" si="29"/>
        <v>No T+M+I</v>
      </c>
      <c r="V73">
        <v>372.44911383648366</v>
      </c>
      <c r="W73">
        <v>372.45561778811947</v>
      </c>
      <c r="X73">
        <f t="shared" si="30"/>
        <v>-6.5039516358069704E-3</v>
      </c>
      <c r="Y73">
        <v>-1.1758014055603074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361</v>
      </c>
      <c r="D74">
        <v>373.5</v>
      </c>
      <c r="E74">
        <v>356.95</v>
      </c>
      <c r="F74">
        <v>364.95</v>
      </c>
      <c r="G74">
        <f>_xll.TA_TYPPRICE(D74,E74,F74)</f>
        <v>365.13333333333338</v>
      </c>
      <c r="H74">
        <v>370.51393604423674</v>
      </c>
      <c r="I74" t="str">
        <f t="shared" si="20"/>
        <v>DOWN</v>
      </c>
      <c r="J74">
        <v>380.57782681197415</v>
      </c>
      <c r="K74">
        <v>364.7696150066202</v>
      </c>
      <c r="L74" t="str">
        <f t="shared" si="21"/>
        <v>No Confirmation</v>
      </c>
      <c r="M74" t="str">
        <f t="shared" si="22"/>
        <v>No Trend</v>
      </c>
      <c r="N74">
        <v>38.050288871217063</v>
      </c>
      <c r="O74" t="str">
        <f t="shared" si="23"/>
        <v>DOWN</v>
      </c>
      <c r="P74" t="str">
        <f t="shared" si="24"/>
        <v>No Trend + Momentum</v>
      </c>
      <c r="Q74">
        <f t="shared" si="25"/>
        <v>8</v>
      </c>
      <c r="R74">
        <f t="shared" si="26"/>
        <v>16.550000000000011</v>
      </c>
      <c r="S74">
        <f t="shared" si="27"/>
        <v>0.48338368580060392</v>
      </c>
      <c r="T74" t="str">
        <f t="shared" si="28"/>
        <v>No Indication</v>
      </c>
      <c r="U74" t="str">
        <f t="shared" si="29"/>
        <v>No T+M+I</v>
      </c>
      <c r="V74">
        <v>371.29540401548616</v>
      </c>
      <c r="W74">
        <v>371.8996461001106</v>
      </c>
      <c r="X74">
        <f t="shared" si="30"/>
        <v>-0.6042420846244454</v>
      </c>
      <c r="Y74">
        <v>-1.0614895413731351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368.45</v>
      </c>
      <c r="D75">
        <v>375.8</v>
      </c>
      <c r="E75">
        <v>368.05</v>
      </c>
      <c r="F75">
        <v>370.65</v>
      </c>
      <c r="G75">
        <f>_xll.TA_TYPPRICE(D75,E75,F75)</f>
        <v>371.5</v>
      </c>
      <c r="H75">
        <v>371.00696802211837</v>
      </c>
      <c r="I75" t="str">
        <f t="shared" si="20"/>
        <v>DOWN</v>
      </c>
      <c r="J75">
        <v>379.51608752042432</v>
      </c>
      <c r="K75">
        <v>365.49858944959351</v>
      </c>
      <c r="L75" t="str">
        <f t="shared" si="21"/>
        <v>No Confirmation</v>
      </c>
      <c r="M75" t="str">
        <f t="shared" si="22"/>
        <v>No Trend</v>
      </c>
      <c r="N75">
        <v>48.888662881744928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2.5999999999999659</v>
      </c>
      <c r="R75">
        <f t="shared" si="26"/>
        <v>7.75</v>
      </c>
      <c r="S75">
        <f t="shared" si="27"/>
        <v>0.33548387096773752</v>
      </c>
      <c r="T75" t="str">
        <f t="shared" si="28"/>
        <v>No Indication</v>
      </c>
      <c r="U75" t="str">
        <f t="shared" si="29"/>
        <v>No T+M+I</v>
      </c>
      <c r="V75">
        <v>371.19611109002676</v>
      </c>
      <c r="W75">
        <v>371.8070797223246</v>
      </c>
      <c r="X75">
        <f t="shared" si="30"/>
        <v>-0.61096863229784049</v>
      </c>
      <c r="Y75">
        <v>-0.97138535955807614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373.3</v>
      </c>
      <c r="D76">
        <v>378.75</v>
      </c>
      <c r="E76">
        <v>370.7</v>
      </c>
      <c r="F76">
        <v>377.85</v>
      </c>
      <c r="G76">
        <f>_xll.TA_TYPPRICE(D76,E76,F76)</f>
        <v>375.76666666666671</v>
      </c>
      <c r="H76">
        <v>373.38681734439251</v>
      </c>
      <c r="I76" t="str">
        <f t="shared" si="20"/>
        <v>UP</v>
      </c>
      <c r="J76">
        <v>379.3458458492189</v>
      </c>
      <c r="K76">
        <v>366.65445846079496</v>
      </c>
      <c r="L76" t="str">
        <f t="shared" si="21"/>
        <v>No Confirmation</v>
      </c>
      <c r="M76" t="str">
        <f t="shared" si="22"/>
        <v>No Trend</v>
      </c>
      <c r="N76">
        <v>59.951744266268506</v>
      </c>
      <c r="O76" t="str">
        <f t="shared" si="23"/>
        <v>No Momentum</v>
      </c>
      <c r="P76" t="str">
        <f t="shared" si="24"/>
        <v>No Trend + Momentum</v>
      </c>
      <c r="Q76">
        <f t="shared" si="25"/>
        <v>7.1500000000000341</v>
      </c>
      <c r="R76">
        <f t="shared" si="26"/>
        <v>8.0500000000000114</v>
      </c>
      <c r="S76">
        <f t="shared" si="27"/>
        <v>0.88819875776397816</v>
      </c>
      <c r="T76" t="str">
        <f t="shared" si="28"/>
        <v>UP</v>
      </c>
      <c r="U76" t="str">
        <f t="shared" si="29"/>
        <v>No T+M+I</v>
      </c>
      <c r="V76">
        <v>372.21978630694571</v>
      </c>
      <c r="W76">
        <v>372.25470344659686</v>
      </c>
      <c r="X76">
        <f t="shared" si="30"/>
        <v>-3.4917139651156504E-2</v>
      </c>
      <c r="Y76">
        <v>-0.78409171557669222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377.8</v>
      </c>
      <c r="D77">
        <v>380.95</v>
      </c>
      <c r="E77">
        <v>369.45</v>
      </c>
      <c r="F77">
        <v>370</v>
      </c>
      <c r="G77">
        <f>_xll.TA_TYPPRICE(D77,E77,F77)</f>
        <v>373.4666666666667</v>
      </c>
      <c r="H77">
        <v>373.4267420055296</v>
      </c>
      <c r="I77" t="str">
        <f t="shared" si="20"/>
        <v>DOWN</v>
      </c>
      <c r="J77">
        <v>379.70232454939247</v>
      </c>
      <c r="K77">
        <v>367.27568991395162</v>
      </c>
      <c r="L77" t="str">
        <f t="shared" si="21"/>
        <v>No Confirmation</v>
      </c>
      <c r="M77" t="str">
        <f t="shared" si="22"/>
        <v>No Trend</v>
      </c>
      <c r="N77">
        <v>46.295171206001278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0.55000000000001137</v>
      </c>
      <c r="R77">
        <f t="shared" si="26"/>
        <v>11.5</v>
      </c>
      <c r="S77">
        <f t="shared" si="27"/>
        <v>4.7826086956522726E-2</v>
      </c>
      <c r="T77" t="str">
        <f t="shared" si="28"/>
        <v>DOWN</v>
      </c>
      <c r="U77" t="str">
        <f t="shared" si="29"/>
        <v>No T+M+I</v>
      </c>
      <c r="V77">
        <v>371.87828072126177</v>
      </c>
      <c r="W77">
        <v>372.08768837647858</v>
      </c>
      <c r="X77">
        <f t="shared" si="30"/>
        <v>-0.2094076552168076</v>
      </c>
      <c r="Y77">
        <v>-0.66915490350471529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368</v>
      </c>
      <c r="D78">
        <v>374.4</v>
      </c>
      <c r="E78">
        <v>365.65</v>
      </c>
      <c r="F78">
        <v>369.7</v>
      </c>
      <c r="G78">
        <f>_xll.TA_TYPPRICE(D78,E78,F78)</f>
        <v>369.91666666666669</v>
      </c>
      <c r="H78">
        <v>371.67170433609817</v>
      </c>
      <c r="I78" t="str">
        <f t="shared" si="20"/>
        <v>DOWN</v>
      </c>
      <c r="J78">
        <v>378.52403020508302</v>
      </c>
      <c r="K78">
        <v>366.91442548862904</v>
      </c>
      <c r="L78" t="str">
        <f t="shared" si="21"/>
        <v>No Confirmation</v>
      </c>
      <c r="M78" t="str">
        <f t="shared" si="22"/>
        <v>No Trend</v>
      </c>
      <c r="N78">
        <v>45.796818490781021</v>
      </c>
      <c r="O78" t="str">
        <f t="shared" si="23"/>
        <v>No Momentum</v>
      </c>
      <c r="P78" t="str">
        <f t="shared" si="24"/>
        <v>No Trend + Momentum</v>
      </c>
      <c r="Q78">
        <f t="shared" si="25"/>
        <v>4.0500000000000114</v>
      </c>
      <c r="R78">
        <f t="shared" si="26"/>
        <v>8.75</v>
      </c>
      <c r="S78">
        <f t="shared" si="27"/>
        <v>0.46285714285714413</v>
      </c>
      <c r="T78" t="str">
        <f t="shared" si="28"/>
        <v>No Indication</v>
      </c>
      <c r="U78" t="str">
        <f t="shared" si="29"/>
        <v>No T+M+I</v>
      </c>
      <c r="V78">
        <v>371.5431606102984</v>
      </c>
      <c r="W78">
        <v>371.91082257081348</v>
      </c>
      <c r="X78">
        <f t="shared" si="30"/>
        <v>-0.36766196051507904</v>
      </c>
      <c r="Y78">
        <v>-0.60885631490678804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370.1</v>
      </c>
      <c r="D79">
        <v>373.6</v>
      </c>
      <c r="E79">
        <v>363.65</v>
      </c>
      <c r="F79">
        <v>364.2</v>
      </c>
      <c r="G79">
        <f>_xll.TA_TYPPRICE(D79,E79,F79)</f>
        <v>367.15000000000003</v>
      </c>
      <c r="H79">
        <v>369.41085216804913</v>
      </c>
      <c r="I79" t="str">
        <f t="shared" si="20"/>
        <v>DOWN</v>
      </c>
      <c r="J79">
        <v>377.42980127062015</v>
      </c>
      <c r="K79">
        <v>366.18899760226702</v>
      </c>
      <c r="L79" t="str">
        <f t="shared" si="21"/>
        <v>DOWN</v>
      </c>
      <c r="M79" t="str">
        <f t="shared" si="22"/>
        <v>DOWN</v>
      </c>
      <c r="N79">
        <v>36.734710995109012</v>
      </c>
      <c r="O79" t="str">
        <f t="shared" si="23"/>
        <v>DOWN</v>
      </c>
      <c r="P79" t="str">
        <f t="shared" si="24"/>
        <v>DOWN</v>
      </c>
      <c r="Q79">
        <f t="shared" si="25"/>
        <v>0.55000000000001137</v>
      </c>
      <c r="R79">
        <f t="shared" si="26"/>
        <v>9.9500000000000455</v>
      </c>
      <c r="S79">
        <f t="shared" si="27"/>
        <v>5.527638190954863E-2</v>
      </c>
      <c r="T79" t="str">
        <f t="shared" si="28"/>
        <v>DOWN</v>
      </c>
      <c r="U79" t="str">
        <f t="shared" si="29"/>
        <v>DOWN</v>
      </c>
      <c r="V79">
        <v>370.41344359332942</v>
      </c>
      <c r="W79">
        <v>371.33965052853102</v>
      </c>
      <c r="X79">
        <f t="shared" si="30"/>
        <v>-0.92620693520160557</v>
      </c>
      <c r="Y79">
        <v>-0.6723264389657515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367.2</v>
      </c>
      <c r="D80">
        <v>368.2</v>
      </c>
      <c r="E80">
        <v>360.2</v>
      </c>
      <c r="F80">
        <v>360.9</v>
      </c>
      <c r="G80">
        <f>_xll.TA_TYPPRICE(D80,E80,F80)</f>
        <v>363.09999999999997</v>
      </c>
      <c r="H80">
        <v>366.25542608402452</v>
      </c>
      <c r="I80" t="str">
        <f t="shared" si="20"/>
        <v>DOWN</v>
      </c>
      <c r="J80">
        <v>375.37873432159347</v>
      </c>
      <c r="K80">
        <v>364.85810924620768</v>
      </c>
      <c r="L80" t="str">
        <f t="shared" si="21"/>
        <v>DOWN</v>
      </c>
      <c r="M80" t="str">
        <f t="shared" si="22"/>
        <v>DOWN</v>
      </c>
      <c r="N80">
        <v>31.987529236408296</v>
      </c>
      <c r="O80" t="str">
        <f t="shared" si="23"/>
        <v>DOWN</v>
      </c>
      <c r="P80" t="str">
        <f t="shared" si="24"/>
        <v>DOWN</v>
      </c>
      <c r="Q80">
        <f t="shared" si="25"/>
        <v>0.69999999999998863</v>
      </c>
      <c r="R80">
        <f t="shared" si="26"/>
        <v>8</v>
      </c>
      <c r="S80">
        <f t="shared" si="27"/>
        <v>8.7499999999998579E-2</v>
      </c>
      <c r="T80" t="str">
        <f t="shared" si="28"/>
        <v>DOWN</v>
      </c>
      <c r="U80" t="str">
        <f t="shared" si="29"/>
        <v>DOWN</v>
      </c>
      <c r="V80">
        <v>368.94983688666338</v>
      </c>
      <c r="W80">
        <v>370.56634308197317</v>
      </c>
      <c r="X80">
        <f t="shared" si="30"/>
        <v>-1.6165061953097961</v>
      </c>
      <c r="Y80">
        <v>-0.86116239023456043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362.7</v>
      </c>
      <c r="D81">
        <v>366.3</v>
      </c>
      <c r="E81">
        <v>359.05</v>
      </c>
      <c r="F81">
        <v>363.05</v>
      </c>
      <c r="G81">
        <f>_xll.TA_TYPPRICE(D81,E81,F81)</f>
        <v>362.8</v>
      </c>
      <c r="H81">
        <v>364.52771304201224</v>
      </c>
      <c r="I81" t="str">
        <f t="shared" si="20"/>
        <v>DOWN</v>
      </c>
      <c r="J81">
        <v>373.3612378056838</v>
      </c>
      <c r="K81">
        <v>363.56741830260597</v>
      </c>
      <c r="L81" t="str">
        <f t="shared" si="21"/>
        <v>DOWN</v>
      </c>
      <c r="M81" t="str">
        <f t="shared" si="22"/>
        <v>DOWN</v>
      </c>
      <c r="N81">
        <v>38.463792473446254</v>
      </c>
      <c r="O81" t="str">
        <f t="shared" si="23"/>
        <v>DOWN</v>
      </c>
      <c r="P81" t="str">
        <f t="shared" si="24"/>
        <v>DOWN</v>
      </c>
      <c r="Q81">
        <f t="shared" si="25"/>
        <v>4</v>
      </c>
      <c r="R81">
        <f t="shared" si="26"/>
        <v>7.25</v>
      </c>
      <c r="S81">
        <f t="shared" si="27"/>
        <v>0.55172413793103448</v>
      </c>
      <c r="T81" t="str">
        <f t="shared" si="28"/>
        <v>No Indication</v>
      </c>
      <c r="U81" t="str">
        <f t="shared" si="29"/>
        <v>No T+M+I</v>
      </c>
      <c r="V81">
        <v>368.04216967333053</v>
      </c>
      <c r="W81">
        <v>370.00957692775296</v>
      </c>
      <c r="X81">
        <f t="shared" si="30"/>
        <v>-1.9674072544224259</v>
      </c>
      <c r="Y81">
        <v>-1.0824113630721335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363.95</v>
      </c>
      <c r="D82">
        <v>367.15</v>
      </c>
      <c r="E82">
        <v>362.55</v>
      </c>
      <c r="F82">
        <v>363.15</v>
      </c>
      <c r="G82">
        <f>_xll.TA_TYPPRICE(D82,E82,F82)</f>
        <v>364.2833333333333</v>
      </c>
      <c r="H82">
        <v>364.40552318767277</v>
      </c>
      <c r="I82" t="str">
        <f t="shared" si="20"/>
        <v>DOWN</v>
      </c>
      <c r="J82">
        <v>371.98096273775406</v>
      </c>
      <c r="K82">
        <v>363.34132534647131</v>
      </c>
      <c r="L82" t="str">
        <f t="shared" si="21"/>
        <v>DOWN</v>
      </c>
      <c r="M82" t="str">
        <f t="shared" si="22"/>
        <v>DOWN</v>
      </c>
      <c r="N82">
        <v>38.802590236700965</v>
      </c>
      <c r="O82" t="str">
        <f t="shared" si="23"/>
        <v>DOWN</v>
      </c>
      <c r="P82" t="str">
        <f t="shared" si="24"/>
        <v>DOWN</v>
      </c>
      <c r="Q82">
        <f t="shared" si="25"/>
        <v>0.59999999999996589</v>
      </c>
      <c r="R82">
        <f t="shared" si="26"/>
        <v>4.5999999999999659</v>
      </c>
      <c r="S82">
        <f t="shared" si="27"/>
        <v>0.13043478260868921</v>
      </c>
      <c r="T82" t="str">
        <f t="shared" si="28"/>
        <v>DOWN</v>
      </c>
      <c r="U82" t="str">
        <f t="shared" si="29"/>
        <v>DOWN</v>
      </c>
      <c r="V82">
        <v>367.28952818512585</v>
      </c>
      <c r="W82">
        <v>369.5014601182898</v>
      </c>
      <c r="X82">
        <f t="shared" si="30"/>
        <v>-2.2119319331639531</v>
      </c>
      <c r="Y82">
        <v>-1.3083154770904974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2017-07-05T05:06:29Z</dcterms:created>
  <dcterms:modified xsi:type="dcterms:W3CDTF">2017-08-26T06:06:34Z</dcterms:modified>
</cp:coreProperties>
</file>