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3" i="1"/>
  <c r="K23" i="1"/>
  <c r="K41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1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2" i="1" l="1"/>
  <c r="AH38" i="1"/>
  <c r="AH49" i="1"/>
  <c r="AH20" i="1"/>
  <c r="AH9" i="1"/>
  <c r="AH25" i="1"/>
  <c r="AH3" i="1"/>
  <c r="AH35" i="1"/>
  <c r="AH10" i="1"/>
  <c r="AH7" i="1"/>
  <c r="AH46" i="1"/>
  <c r="AH22" i="1"/>
  <c r="AH12" i="1"/>
  <c r="AH24" i="1" l="1"/>
  <c r="AH26" i="1"/>
  <c r="AH5" i="1"/>
  <c r="AH53" i="1"/>
  <c r="AH40" i="1"/>
  <c r="AH37" i="1"/>
  <c r="AH56" i="1"/>
  <c r="AH50" i="1"/>
  <c r="AH36" i="1"/>
  <c r="AH8" i="1"/>
  <c r="AH45" i="1"/>
  <c r="AH29" i="1"/>
  <c r="AH13" i="1"/>
  <c r="AH48" i="1"/>
  <c r="AH21" i="1"/>
  <c r="AH16" i="1"/>
  <c r="AH39" i="1"/>
  <c r="AH6" i="1"/>
  <c r="AH52" i="1"/>
  <c r="AH14" i="1"/>
  <c r="AH34" i="1"/>
  <c r="AH42" i="1"/>
  <c r="AH30" i="1"/>
  <c r="AH54" i="1"/>
  <c r="AH27" i="1"/>
  <c r="AH18" i="1"/>
  <c r="AH4" i="1"/>
  <c r="AH11" i="1"/>
  <c r="AH2" i="1"/>
  <c r="AH41" i="1"/>
  <c r="AH43" i="1"/>
  <c r="AH19" i="1"/>
  <c r="AH33" i="1"/>
  <c r="AH17" i="1"/>
  <c r="AH51" i="1"/>
  <c r="AH44" i="1"/>
  <c r="AH28" i="1"/>
  <c r="AH47" i="1"/>
  <c r="AH31" i="1"/>
  <c r="AH15" i="1"/>
  <c r="AH55" i="1"/>
  <c r="AH2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<sst xmlns="http://schemas.openxmlformats.org/spreadsheetml/2006/main" count="115" uniqueCount="35">
  <si>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</si>
  <si>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</si>
  <si>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</si>
  <si>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</si>
  <si>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</si>
  <si>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ASAHIINDIA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</si>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</sst>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216.95</v>
      </c>
      <c r="D2">
        <v>218</v>
      </c>
      <c r="E2">
        <v>215.05</v>
      </c>
      <c r="F2">
        <v>217</v>
      </c>
      <c r="G2">
        <f>_xll.TA_TYPPRICE(D2,E2,F2)</f>
        <v>216.68333333333331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2.9499999999999886</v>
      </c>
      <c r="S2">
        <f>Q2/R2</f>
        <v>0.66101694915254106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216.95</v>
      </c>
      <c r="D3">
        <v>229.4</v>
      </c>
      <c r="E3">
        <v>216.1</v>
      </c>
      <c r="F3">
        <v>227</v>
      </c>
      <c r="G3">
        <f>_xll.TA_TYPPRICE(D3,E3,F3)</f>
        <v>224.16666666666666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10.900000000000006</v>
      </c>
      <c r="R3">
        <f t="shared" ref="R3:R66" si="6">D3-E3</f>
        <v>13.300000000000011</v>
      </c>
      <c r="S3">
        <f t="shared" ref="S3:S66" si="7">Q3/R3</f>
        <v>0.8195488721804508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229.85</v>
      </c>
      <c r="D4">
        <v>229.85</v>
      </c>
      <c r="E4">
        <v>224.15</v>
      </c>
      <c r="F4">
        <v>229</v>
      </c>
      <c r="G4">
        <f>_xll.TA_TYPPRICE(D4,E4,F4)</f>
        <v>227.66666666666666</v>
      </c>
      <c r="H4">
        <v>222.83888888888887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4.8499999999999943</v>
      </c>
      <c r="R4">
        <f t="shared" si="6"/>
        <v>5.6999999999999886</v>
      </c>
      <c r="S4">
        <f t="shared" si="7"/>
        <v>0.85087719298245679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227.7</v>
      </c>
      <c r="D5">
        <v>236.7</v>
      </c>
      <c r="E5">
        <v>226.3</v>
      </c>
      <c r="F5">
        <v>227</v>
      </c>
      <c r="G5">
        <f>_xll.TA_TYPPRICE(D5,E5,F5)</f>
        <v>230</v>
      </c>
      <c r="H5">
        <v>226.41944444444442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0.69999999999998863</v>
      </c>
      <c r="R5">
        <f t="shared" si="6"/>
        <v>10.399999999999977</v>
      </c>
      <c r="S5">
        <f t="shared" si="7"/>
        <v>6.7307692307691361E-2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226.75</v>
      </c>
      <c r="D6">
        <v>234.85</v>
      </c>
      <c r="E6">
        <v>226.75</v>
      </c>
      <c r="F6">
        <v>232</v>
      </c>
      <c r="G6">
        <f>_xll.TA_TYPPRICE(D6,E6,F6)</f>
        <v>231.20000000000002</v>
      </c>
      <c r="H6">
        <v>228.80972222222221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5.25</v>
      </c>
      <c r="R6">
        <f t="shared" si="6"/>
        <v>8.0999999999999943</v>
      </c>
      <c r="S6">
        <f t="shared" si="7"/>
        <v>0.64814814814814858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233.1</v>
      </c>
      <c r="D7">
        <v>236.3</v>
      </c>
      <c r="E7">
        <v>232.5</v>
      </c>
      <c r="F7">
        <v>232</v>
      </c>
      <c r="G7">
        <f>_xll.TA_TYPPRICE(D7,E7,F7)</f>
        <v>233.6</v>
      </c>
      <c r="H7">
        <v>231.20486111111109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89.473684210526315</v>
      </c>
      <c r="O7" t="str">
        <f t="shared" si="3"/>
        <v>UP</v>
      </c>
      <c r="P7" t="e">
        <f t="shared" si="4"/>
        <v>#N/A</v>
      </c>
      <c r="Q7">
        <f t="shared" si="5"/>
        <v>-0.5</v>
      </c>
      <c r="R7">
        <f t="shared" si="6"/>
        <v>3.8000000000000114</v>
      </c>
      <c r="S7">
        <f t="shared" si="7"/>
        <v>-0.13157894736842066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232.2</v>
      </c>
      <c r="D8">
        <v>236.9</v>
      </c>
      <c r="E8">
        <v>230.45</v>
      </c>
      <c r="F8">
        <v>233</v>
      </c>
      <c r="G8">
        <f>_xll.TA_TYPPRICE(D8,E8,F8)</f>
        <v>233.45000000000002</v>
      </c>
      <c r="H8">
        <v>232.32743055555557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90.123456790123456</v>
      </c>
      <c r="O8" t="str">
        <f t="shared" si="3"/>
        <v>UP</v>
      </c>
      <c r="P8" t="e">
        <f t="shared" si="4"/>
        <v>#N/A</v>
      </c>
      <c r="Q8">
        <f t="shared" si="5"/>
        <v>2.5500000000000114</v>
      </c>
      <c r="R8">
        <f t="shared" si="6"/>
        <v>6.4500000000000171</v>
      </c>
      <c r="S8">
        <f t="shared" si="7"/>
        <v>0.39534883720930303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238</v>
      </c>
      <c r="D9">
        <v>241.4</v>
      </c>
      <c r="E9">
        <v>233.3</v>
      </c>
      <c r="F9">
        <v>240</v>
      </c>
      <c r="G9">
        <f>_xll.TA_TYPPRICE(D9,E9,F9)</f>
        <v>238.23333333333335</v>
      </c>
      <c r="H9">
        <v>235.28038194444446</v>
      </c>
      <c r="I9" t="str">
        <f t="shared" si="0"/>
        <v>UP</v>
      </c>
      <c r="J9">
        <v>232.92500000000001</v>
      </c>
      <c r="K9">
        <v>225.57499999999999</v>
      </c>
      <c r="L9" t="str">
        <f t="shared" si="1"/>
        <v>UP</v>
      </c>
      <c r="M9" t="str">
        <f t="shared" si="2"/>
        <v>UP</v>
      </c>
      <c r="N9">
        <v>93.587174348697388</v>
      </c>
      <c r="O9" t="str">
        <f t="shared" si="3"/>
        <v>UP</v>
      </c>
      <c r="P9" t="str">
        <f t="shared" si="4"/>
        <v>UP</v>
      </c>
      <c r="Q9">
        <f t="shared" si="5"/>
        <v>6.6999999999999886</v>
      </c>
      <c r="R9">
        <f t="shared" si="6"/>
        <v>8.0999999999999943</v>
      </c>
      <c r="S9">
        <f t="shared" si="7"/>
        <v>0.82716049382715973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239</v>
      </c>
      <c r="D10">
        <v>239.5</v>
      </c>
      <c r="E10">
        <v>234</v>
      </c>
      <c r="F10">
        <v>239</v>
      </c>
      <c r="G10">
        <f>_xll.TA_TYPPRICE(D10,E10,F10)</f>
        <v>237.5</v>
      </c>
      <c r="H10">
        <v>236.39019097222223</v>
      </c>
      <c r="I10" t="str">
        <f t="shared" si="0"/>
        <v>UP</v>
      </c>
      <c r="J10">
        <v>234.38611111111112</v>
      </c>
      <c r="K10">
        <v>227.44722222222222</v>
      </c>
      <c r="L10" t="str">
        <f t="shared" si="1"/>
        <v>UP</v>
      </c>
      <c r="M10" t="str">
        <f t="shared" si="2"/>
        <v>UP</v>
      </c>
      <c r="N10">
        <v>88.071664309288082</v>
      </c>
      <c r="O10" t="str">
        <f t="shared" si="3"/>
        <v>UP</v>
      </c>
      <c r="P10" t="str">
        <f t="shared" si="4"/>
        <v>UP</v>
      </c>
      <c r="Q10">
        <f t="shared" si="5"/>
        <v>5</v>
      </c>
      <c r="R10">
        <f t="shared" si="6"/>
        <v>5.5</v>
      </c>
      <c r="S10">
        <f t="shared" si="7"/>
        <v>0.90909090909090906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238.5</v>
      </c>
      <c r="D11">
        <v>257.8</v>
      </c>
      <c r="E11">
        <v>236.25</v>
      </c>
      <c r="F11">
        <v>256</v>
      </c>
      <c r="G11">
        <f>_xll.TA_TYPPRICE(D11,E11,F11)</f>
        <v>250.01666666666665</v>
      </c>
      <c r="H11">
        <v>243.20342881944444</v>
      </c>
      <c r="I11" t="str">
        <f t="shared" si="0"/>
        <v>UP</v>
      </c>
      <c r="J11">
        <v>239.5891975308642</v>
      </c>
      <c r="K11">
        <v>229.40339506172839</v>
      </c>
      <c r="L11" t="str">
        <f t="shared" si="1"/>
        <v>UP</v>
      </c>
      <c r="M11" t="str">
        <f t="shared" si="2"/>
        <v>UP</v>
      </c>
      <c r="N11">
        <v>94.704066146841797</v>
      </c>
      <c r="O11" t="str">
        <f t="shared" si="3"/>
        <v>UP</v>
      </c>
      <c r="P11" t="str">
        <f t="shared" si="4"/>
        <v>UP</v>
      </c>
      <c r="Q11">
        <f t="shared" si="5"/>
        <v>19.75</v>
      </c>
      <c r="R11">
        <f t="shared" si="6"/>
        <v>21.550000000000011</v>
      </c>
      <c r="S11">
        <f t="shared" si="7"/>
        <v>0.91647331786542874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</v>
      </c>
      <c r="D12">
        <v>259</v>
      </c>
      <c r="E12">
        <v>242</v>
      </c>
      <c r="F12">
        <v>243</v>
      </c>
      <c r="G12">
        <f>_xll.TA_TYPPRICE(D12,E12,F12)</f>
        <v>248</v>
      </c>
      <c r="H12">
        <v>245.60171440972221</v>
      </c>
      <c r="I12" t="str">
        <f t="shared" si="0"/>
        <v>DOWN</v>
      </c>
      <c r="J12">
        <v>243.90270919067214</v>
      </c>
      <c r="K12">
        <v>232.20264060356652</v>
      </c>
      <c r="L12" t="str">
        <f t="shared" si="1"/>
        <v>No Confirmation</v>
      </c>
      <c r="M12" t="str">
        <f t="shared" si="2"/>
        <v>No Trend</v>
      </c>
      <c r="N12">
        <v>61.837845225993284</v>
      </c>
      <c r="O12" t="str">
        <f t="shared" si="3"/>
        <v>UP</v>
      </c>
      <c r="P12" t="str">
        <f t="shared" si="4"/>
        <v>No Trend + Momentum</v>
      </c>
      <c r="Q12">
        <f t="shared" si="5"/>
        <v>1</v>
      </c>
      <c r="R12">
        <f t="shared" si="6"/>
        <v>17</v>
      </c>
      <c r="S12">
        <f t="shared" si="7"/>
        <v>5.8823529411764705E-2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245</v>
      </c>
      <c r="D13">
        <v>251</v>
      </c>
      <c r="E13">
        <v>244.1</v>
      </c>
      <c r="F13">
        <v>246</v>
      </c>
      <c r="G13">
        <f>_xll.TA_TYPPRICE(D13,E13,F13)</f>
        <v>247.03333333333333</v>
      </c>
      <c r="H13">
        <v>246.31752387152778</v>
      </c>
      <c r="I13" t="str">
        <f t="shared" si="0"/>
        <v>DOWN</v>
      </c>
      <c r="J13">
        <v>245.47988492607834</v>
      </c>
      <c r="K13">
        <v>234.84649824721839</v>
      </c>
      <c r="L13" t="str">
        <f t="shared" si="1"/>
        <v>UP</v>
      </c>
      <c r="M13" t="str">
        <f t="shared" si="2"/>
        <v>No Trend</v>
      </c>
      <c r="N13">
        <v>65.310539894665112</v>
      </c>
      <c r="O13" t="str">
        <f t="shared" si="3"/>
        <v>UP</v>
      </c>
      <c r="P13" t="str">
        <f t="shared" si="4"/>
        <v>No Trend + Momentum</v>
      </c>
      <c r="Q13">
        <f t="shared" si="5"/>
        <v>1.9000000000000057</v>
      </c>
      <c r="R13">
        <f t="shared" si="6"/>
        <v>6.9000000000000057</v>
      </c>
      <c r="S13">
        <f t="shared" si="7"/>
        <v>0.27536231884058032</v>
      </c>
      <c r="T13" t="str">
        <f t="shared" si="8"/>
        <v>No Indication</v>
      </c>
      <c r="U13" t="str">
        <f t="shared" si="9"/>
        <v>No T+M+I</v>
      </c>
      <c r="V13">
        <v>235.08333333333334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245</v>
      </c>
      <c r="D14">
        <v>245</v>
      </c>
      <c r="E14">
        <v>236.2</v>
      </c>
      <c r="F14">
        <v>236</v>
      </c>
      <c r="G14">
        <f>_xll.TA_TYPPRICE(D14,E14,F14)</f>
        <v>239.06666666666669</v>
      </c>
      <c r="H14">
        <v>242.69209526909725</v>
      </c>
      <c r="I14" t="str">
        <f t="shared" si="0"/>
        <v>DOWN</v>
      </c>
      <c r="J14">
        <v>245.37324383139426</v>
      </c>
      <c r="K14">
        <v>235.14727641450318</v>
      </c>
      <c r="L14" t="str">
        <f t="shared" si="1"/>
        <v>No Confirmation</v>
      </c>
      <c r="M14" t="str">
        <f t="shared" si="2"/>
        <v>No Trend</v>
      </c>
      <c r="N14">
        <v>47.355304487484013</v>
      </c>
      <c r="O14" t="str">
        <f t="shared" si="3"/>
        <v>No Momentum</v>
      </c>
      <c r="P14" t="str">
        <f t="shared" si="4"/>
        <v>No Trend + Momentum</v>
      </c>
      <c r="Q14">
        <f t="shared" si="5"/>
        <v>-0.19999999999998863</v>
      </c>
      <c r="R14">
        <f t="shared" si="6"/>
        <v>8.8000000000000114</v>
      </c>
      <c r="S14">
        <f t="shared" si="7"/>
        <v>-2.2727272727271406E-2</v>
      </c>
      <c r="T14" t="str">
        <f t="shared" si="8"/>
        <v>DOWN</v>
      </c>
      <c r="U14" t="str">
        <f t="shared" si="9"/>
        <v>No T+M+I</v>
      </c>
      <c r="V14">
        <v>235.22435897435898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238</v>
      </c>
      <c r="D15">
        <v>240.75</v>
      </c>
      <c r="E15">
        <v>235</v>
      </c>
      <c r="F15">
        <v>240</v>
      </c>
      <c r="G15">
        <f>_xll.TA_TYPPRICE(D15,E15,F15)</f>
        <v>238.58333333333334</v>
      </c>
      <c r="H15">
        <v>240.63771430121528</v>
      </c>
      <c r="I15" t="str">
        <f t="shared" si="0"/>
        <v>DOWN</v>
      </c>
      <c r="J15">
        <v>244.34585631330665</v>
      </c>
      <c r="K15">
        <v>235.11454832239136</v>
      </c>
      <c r="L15" t="str">
        <f t="shared" si="1"/>
        <v>No Confirmation</v>
      </c>
      <c r="M15" t="str">
        <f t="shared" si="2"/>
        <v>No Trend</v>
      </c>
      <c r="N15">
        <v>53.717340721969862</v>
      </c>
      <c r="O15" t="str">
        <f t="shared" si="3"/>
        <v>No Momentum</v>
      </c>
      <c r="P15" t="str">
        <f t="shared" si="4"/>
        <v>No Trend + Momentum</v>
      </c>
      <c r="Q15">
        <f t="shared" si="5"/>
        <v>5</v>
      </c>
      <c r="R15">
        <f t="shared" si="6"/>
        <v>5.75</v>
      </c>
      <c r="S15">
        <f t="shared" si="7"/>
        <v>0.86956521739130432</v>
      </c>
      <c r="T15" t="str">
        <f t="shared" si="8"/>
        <v>UP</v>
      </c>
      <c r="U15" t="str">
        <f t="shared" si="9"/>
        <v>No T+M+I</v>
      </c>
      <c r="V15">
        <v>235.95907297830374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240.75</v>
      </c>
      <c r="D16">
        <v>244</v>
      </c>
      <c r="E16">
        <v>237.65</v>
      </c>
      <c r="F16">
        <v>241</v>
      </c>
      <c r="G16">
        <f>_xll.TA_TYPPRICE(D16,E16,F16)</f>
        <v>240.88333333333333</v>
      </c>
      <c r="H16">
        <v>240.7605238172743</v>
      </c>
      <c r="I16" t="str">
        <f t="shared" si="0"/>
        <v>UP</v>
      </c>
      <c r="J16">
        <v>244.26899935479406</v>
      </c>
      <c r="K16">
        <v>235.6779820285266</v>
      </c>
      <c r="L16" t="str">
        <f t="shared" si="1"/>
        <v>No Confirmation</v>
      </c>
      <c r="M16" t="str">
        <f t="shared" si="2"/>
        <v>No Trend</v>
      </c>
      <c r="N16">
        <v>55.401606994768336</v>
      </c>
      <c r="O16" t="str">
        <f t="shared" si="3"/>
        <v>No Momentum</v>
      </c>
      <c r="P16" t="str">
        <f t="shared" si="4"/>
        <v>No Trend + Momentum</v>
      </c>
      <c r="Q16">
        <f t="shared" si="5"/>
        <v>3.3499999999999943</v>
      </c>
      <c r="R16">
        <f t="shared" si="6"/>
        <v>6.3499999999999943</v>
      </c>
      <c r="S16">
        <f t="shared" si="7"/>
        <v>0.52755905511810985</v>
      </c>
      <c r="T16" t="str">
        <f t="shared" si="8"/>
        <v>No Indication</v>
      </c>
      <c r="U16" t="str">
        <f t="shared" si="9"/>
        <v>No T+M+I</v>
      </c>
      <c r="V16">
        <v>236.73460021241087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241.4</v>
      </c>
      <c r="D17">
        <v>244</v>
      </c>
      <c r="E17">
        <v>237</v>
      </c>
      <c r="F17">
        <v>244</v>
      </c>
      <c r="G17">
        <f>_xll.TA_TYPPRICE(D17,E17,F17)</f>
        <v>241.66666666666666</v>
      </c>
      <c r="H17">
        <v>241.21359524197049</v>
      </c>
      <c r="I17" t="str">
        <f t="shared" si="0"/>
        <v>UP</v>
      </c>
      <c r="J17">
        <v>244.20922172039539</v>
      </c>
      <c r="K17">
        <v>235.97176379996515</v>
      </c>
      <c r="L17" t="str">
        <f t="shared" si="1"/>
        <v>No Confirmation</v>
      </c>
      <c r="M17" t="str">
        <f t="shared" si="2"/>
        <v>No Trend</v>
      </c>
      <c r="N17">
        <v>60.756941068397055</v>
      </c>
      <c r="O17" t="str">
        <f t="shared" si="3"/>
        <v>UP</v>
      </c>
      <c r="P17" t="str">
        <f t="shared" si="4"/>
        <v>No Trend + Momentum</v>
      </c>
      <c r="Q17">
        <f t="shared" si="5"/>
        <v>7</v>
      </c>
      <c r="R17">
        <f t="shared" si="6"/>
        <v>7</v>
      </c>
      <c r="S17">
        <f t="shared" si="7"/>
        <v>1</v>
      </c>
      <c r="T17" t="str">
        <f t="shared" si="8"/>
        <v>UP</v>
      </c>
      <c r="U17" t="str">
        <f t="shared" si="9"/>
        <v>No T+M+I</v>
      </c>
      <c r="V17">
        <v>237.85235402588611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242.05</v>
      </c>
      <c r="D18">
        <v>244</v>
      </c>
      <c r="E18">
        <v>235.3</v>
      </c>
      <c r="F18">
        <v>242</v>
      </c>
      <c r="G18">
        <f>_xll.TA_TYPPRICE(D18,E18,F18)</f>
        <v>240.43333333333331</v>
      </c>
      <c r="H18">
        <v>240.82346428765192</v>
      </c>
      <c r="I18" t="str">
        <f t="shared" si="0"/>
        <v>UP</v>
      </c>
      <c r="J18">
        <v>244.16272800475198</v>
      </c>
      <c r="K18">
        <v>235.82248295552844</v>
      </c>
      <c r="L18" t="str">
        <f t="shared" si="1"/>
        <v>No Confirmation</v>
      </c>
      <c r="M18" t="str">
        <f t="shared" si="2"/>
        <v>No Trend</v>
      </c>
      <c r="N18">
        <v>55.230273926324671</v>
      </c>
      <c r="O18" t="str">
        <f t="shared" si="3"/>
        <v>No Momentum</v>
      </c>
      <c r="P18" t="str">
        <f t="shared" si="4"/>
        <v>No Trend + Momentum</v>
      </c>
      <c r="Q18">
        <f t="shared" si="5"/>
        <v>6.6999999999999886</v>
      </c>
      <c r="R18">
        <f t="shared" si="6"/>
        <v>8.6999999999999886</v>
      </c>
      <c r="S18">
        <f t="shared" si="7"/>
        <v>0.77011494252873536</v>
      </c>
      <c r="T18" t="str">
        <f t="shared" si="8"/>
        <v>No Indication</v>
      </c>
      <c r="U18" t="str">
        <f t="shared" si="9"/>
        <v>No T+M+I</v>
      </c>
      <c r="V18">
        <v>238.49045340651901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242.35</v>
      </c>
      <c r="D19">
        <v>245</v>
      </c>
      <c r="E19">
        <v>238</v>
      </c>
      <c r="F19">
        <v>243</v>
      </c>
      <c r="G19">
        <f>_xll.TA_TYPPRICE(D19,E19,F19)</f>
        <v>242</v>
      </c>
      <c r="H19">
        <v>241.41173214382596</v>
      </c>
      <c r="I19" t="str">
        <f t="shared" si="0"/>
        <v>UP</v>
      </c>
      <c r="J19">
        <v>244.34878844814043</v>
      </c>
      <c r="K19">
        <v>236.30637563207767</v>
      </c>
      <c r="L19" t="str">
        <f t="shared" si="1"/>
        <v>No Confirmation</v>
      </c>
      <c r="M19" t="str">
        <f t="shared" si="2"/>
        <v>No Trend</v>
      </c>
      <c r="N19">
        <v>57.638612818472765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7</v>
      </c>
      <c r="S19">
        <f t="shared" si="7"/>
        <v>0.7142857142857143</v>
      </c>
      <c r="T19" t="str">
        <f t="shared" si="8"/>
        <v>No Indication</v>
      </c>
      <c r="U19" t="str">
        <f t="shared" si="9"/>
        <v>No T+M+I</v>
      </c>
      <c r="V19">
        <v>239.18422980551608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243.85</v>
      </c>
      <c r="D20">
        <v>244</v>
      </c>
      <c r="E20">
        <v>240.1</v>
      </c>
      <c r="F20">
        <v>240</v>
      </c>
      <c r="G20">
        <f>_xll.TA_TYPPRICE(D20,E20,F20)</f>
        <v>241.36666666666667</v>
      </c>
      <c r="H20">
        <v>241.3891994052463</v>
      </c>
      <c r="I20" t="str">
        <f t="shared" si="0"/>
        <v>DOWN</v>
      </c>
      <c r="J20">
        <v>244.27127990410921</v>
      </c>
      <c r="K20">
        <v>237.14940326939376</v>
      </c>
      <c r="L20" t="str">
        <f t="shared" si="1"/>
        <v>No Confirmation</v>
      </c>
      <c r="M20" t="str">
        <f t="shared" si="2"/>
        <v>No Trend</v>
      </c>
      <c r="N20">
        <v>47.963142969703839</v>
      </c>
      <c r="O20" t="str">
        <f t="shared" si="3"/>
        <v>No Momentum</v>
      </c>
      <c r="P20" t="str">
        <f t="shared" si="4"/>
        <v>No Trend + Momentum</v>
      </c>
      <c r="Q20">
        <f t="shared" si="5"/>
        <v>-9.9999999999994316E-2</v>
      </c>
      <c r="R20">
        <f t="shared" si="6"/>
        <v>3.9000000000000057</v>
      </c>
      <c r="S20">
        <f t="shared" si="7"/>
        <v>-2.5641025641024145E-2</v>
      </c>
      <c r="T20" t="str">
        <f t="shared" si="8"/>
        <v>DOWN</v>
      </c>
      <c r="U20" t="str">
        <f t="shared" si="9"/>
        <v>No T+M+I</v>
      </c>
      <c r="V20">
        <v>239.30973291235975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240</v>
      </c>
      <c r="D21">
        <v>242</v>
      </c>
      <c r="E21">
        <v>236.6</v>
      </c>
      <c r="F21">
        <v>238</v>
      </c>
      <c r="G21">
        <f>_xll.TA_TYPPRICE(D21,E21,F21)</f>
        <v>238.86666666666667</v>
      </c>
      <c r="H21">
        <v>240.12793303595649</v>
      </c>
      <c r="I21" t="str">
        <f t="shared" si="0"/>
        <v>DOWN</v>
      </c>
      <c r="J21">
        <v>243.76655103652939</v>
      </c>
      <c r="K21">
        <v>237.02731365397293</v>
      </c>
      <c r="L21" t="str">
        <f t="shared" si="1"/>
        <v>No Confirmation</v>
      </c>
      <c r="M21" t="str">
        <f t="shared" si="2"/>
        <v>No Trend</v>
      </c>
      <c r="N21">
        <v>42.077103928661288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5.4000000000000057</v>
      </c>
      <c r="S21">
        <f t="shared" si="7"/>
        <v>0.25925925925926002</v>
      </c>
      <c r="T21" t="str">
        <f t="shared" si="8"/>
        <v>No Indication</v>
      </c>
      <c r="U21" t="str">
        <f t="shared" si="9"/>
        <v>No T+M+I</v>
      </c>
      <c r="V21">
        <v>239.10823554122749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239.95</v>
      </c>
      <c r="D22">
        <v>241</v>
      </c>
      <c r="E22">
        <v>237</v>
      </c>
      <c r="F22">
        <v>241</v>
      </c>
      <c r="G22">
        <f>_xll.TA_TYPPRICE(D22,E22,F22)</f>
        <v>239.66666666666666</v>
      </c>
      <c r="H22">
        <v>239.89729985131157</v>
      </c>
      <c r="I22" t="str">
        <f t="shared" si="0"/>
        <v>UP</v>
      </c>
      <c r="J22">
        <v>243.15176191730063</v>
      </c>
      <c r="K22">
        <v>237.02124395309005</v>
      </c>
      <c r="L22" t="str">
        <f t="shared" si="1"/>
        <v>No Confirmation</v>
      </c>
      <c r="M22" t="str">
        <f t="shared" si="2"/>
        <v>No Trend</v>
      </c>
      <c r="N22">
        <v>52.912046061470072</v>
      </c>
      <c r="O22" t="str">
        <f t="shared" si="3"/>
        <v>No Momentum</v>
      </c>
      <c r="P22" t="str">
        <f t="shared" si="4"/>
        <v>No Trend + Momentum</v>
      </c>
      <c r="Q22">
        <f t="shared" si="5"/>
        <v>4</v>
      </c>
      <c r="R22">
        <f t="shared" si="6"/>
        <v>4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239.3992762271925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</v>
      </c>
      <c r="D23">
        <v>267.85000000000002</v>
      </c>
      <c r="E23">
        <v>238.2</v>
      </c>
      <c r="F23">
        <v>268</v>
      </c>
      <c r="G23">
        <f>_xll.TA_TYPPRICE(D23,E23,F23)</f>
        <v>258.01666666666665</v>
      </c>
      <c r="H23">
        <v>248.95698325898911</v>
      </c>
      <c r="I23" t="str">
        <f t="shared" si="0"/>
        <v>UP</v>
      </c>
      <c r="J23">
        <v>248.64025926901161</v>
      </c>
      <c r="K23">
        <v>237.28318974129226</v>
      </c>
      <c r="L23" t="str">
        <f t="shared" si="1"/>
        <v>UP</v>
      </c>
      <c r="M23" t="str">
        <f t="shared" si="2"/>
        <v>UP</v>
      </c>
      <c r="N23">
        <v>84.831879604476285</v>
      </c>
      <c r="O23" t="str">
        <f t="shared" si="3"/>
        <v>UP</v>
      </c>
      <c r="P23" t="str">
        <f t="shared" si="4"/>
        <v>UP</v>
      </c>
      <c r="Q23">
        <f t="shared" si="5"/>
        <v>29.800000000000011</v>
      </c>
      <c r="R23">
        <f t="shared" si="6"/>
        <v>29.650000000000034</v>
      </c>
      <c r="S23">
        <f t="shared" si="7"/>
        <v>1.0050590219224276</v>
      </c>
      <c r="T23" t="str">
        <f t="shared" si="8"/>
        <v>UP</v>
      </c>
      <c r="U23" t="str">
        <f t="shared" si="9"/>
        <v>UP</v>
      </c>
      <c r="V23">
        <v>243.7993875768552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266.89999999999998</v>
      </c>
      <c r="D24">
        <v>269.39999999999998</v>
      </c>
      <c r="E24">
        <v>262.5</v>
      </c>
      <c r="F24">
        <v>265</v>
      </c>
      <c r="G24">
        <f>_xll.TA_TYPPRICE(D24,E24,F24)</f>
        <v>265.63333333333333</v>
      </c>
      <c r="H24">
        <v>257.29515829616122</v>
      </c>
      <c r="I24" t="str">
        <f t="shared" si="0"/>
        <v>UP</v>
      </c>
      <c r="J24">
        <v>253.25353498700903</v>
      </c>
      <c r="K24">
        <v>242.88692535433842</v>
      </c>
      <c r="L24" t="str">
        <f t="shared" si="1"/>
        <v>UP</v>
      </c>
      <c r="M24" t="str">
        <f t="shared" si="2"/>
        <v>UP</v>
      </c>
      <c r="N24">
        <v>77.532252071392307</v>
      </c>
      <c r="O24" t="str">
        <f t="shared" si="3"/>
        <v>UP</v>
      </c>
      <c r="P24" t="str">
        <f t="shared" si="4"/>
        <v>UP</v>
      </c>
      <c r="Q24">
        <f t="shared" si="5"/>
        <v>2.5</v>
      </c>
      <c r="R24">
        <f t="shared" si="6"/>
        <v>6.8999999999999773</v>
      </c>
      <c r="S24">
        <f t="shared" si="7"/>
        <v>0.36231884057971137</v>
      </c>
      <c r="T24" t="str">
        <f t="shared" si="8"/>
        <v>No Indication</v>
      </c>
      <c r="U24" t="str">
        <f t="shared" si="9"/>
        <v>No T+M+I</v>
      </c>
      <c r="V24">
        <v>247.06102025733901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265</v>
      </c>
      <c r="D25">
        <v>268.25</v>
      </c>
      <c r="E25">
        <v>261.55</v>
      </c>
      <c r="F25">
        <v>265</v>
      </c>
      <c r="G25">
        <f>_xll.TA_TYPPRICE(D25,E25,F25)</f>
        <v>264.93333333333334</v>
      </c>
      <c r="H25">
        <v>261.11424581474728</v>
      </c>
      <c r="I25" t="str">
        <f t="shared" si="0"/>
        <v>UP</v>
      </c>
      <c r="J25">
        <v>256.5860827676737</v>
      </c>
      <c r="K25">
        <v>247.03427527559654</v>
      </c>
      <c r="L25" t="str">
        <f t="shared" si="1"/>
        <v>UP</v>
      </c>
      <c r="M25" t="str">
        <f t="shared" si="2"/>
        <v>UP</v>
      </c>
      <c r="N25">
        <v>77.532252071392307</v>
      </c>
      <c r="O25" t="str">
        <f t="shared" si="3"/>
        <v>UP</v>
      </c>
      <c r="P25" t="str">
        <f t="shared" si="4"/>
        <v>UP</v>
      </c>
      <c r="Q25">
        <f t="shared" si="5"/>
        <v>3.4499999999999886</v>
      </c>
      <c r="R25">
        <f t="shared" si="6"/>
        <v>6.6999999999999886</v>
      </c>
      <c r="S25">
        <f t="shared" si="7"/>
        <v>0.51492537313432751</v>
      </c>
      <c r="T25" t="str">
        <f t="shared" si="8"/>
        <v>No Indication</v>
      </c>
      <c r="U25" t="str">
        <f t="shared" si="9"/>
        <v>No T+M+I</v>
      </c>
      <c r="V25">
        <v>249.82086329467148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268</v>
      </c>
      <c r="D26">
        <v>275.39999999999998</v>
      </c>
      <c r="E26">
        <v>264.3</v>
      </c>
      <c r="F26">
        <v>268</v>
      </c>
      <c r="G26">
        <f>_xll.TA_TYPPRICE(D26,E26,F26)</f>
        <v>269.23333333333335</v>
      </c>
      <c r="H26">
        <v>265.17378957404031</v>
      </c>
      <c r="I26" t="str">
        <f t="shared" si="0"/>
        <v>UP</v>
      </c>
      <c r="J26">
        <v>260.76695326374619</v>
      </c>
      <c r="K26">
        <v>250.87110299213066</v>
      </c>
      <c r="L26" t="str">
        <f t="shared" si="1"/>
        <v>UP</v>
      </c>
      <c r="M26" t="str">
        <f t="shared" si="2"/>
        <v>UP</v>
      </c>
      <c r="N26">
        <v>80.195034741618571</v>
      </c>
      <c r="O26" t="str">
        <f t="shared" si="3"/>
        <v>UP</v>
      </c>
      <c r="P26" t="str">
        <f t="shared" si="4"/>
        <v>UP</v>
      </c>
      <c r="Q26">
        <f t="shared" si="5"/>
        <v>3.6999999999999886</v>
      </c>
      <c r="R26">
        <f t="shared" si="6"/>
        <v>11.099999999999966</v>
      </c>
      <c r="S26">
        <f t="shared" si="7"/>
        <v>0.33333333333333331</v>
      </c>
      <c r="T26" t="str">
        <f t="shared" si="8"/>
        <v>No Indication</v>
      </c>
      <c r="U26" t="str">
        <f t="shared" si="9"/>
        <v>No T+M+I</v>
      </c>
      <c r="V26">
        <v>252.61765355702971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267</v>
      </c>
      <c r="D27">
        <v>272.39999999999998</v>
      </c>
      <c r="E27">
        <v>265.45</v>
      </c>
      <c r="F27">
        <v>270</v>
      </c>
      <c r="G27">
        <f>_xll.TA_TYPPRICE(D27,E27,F27)</f>
        <v>269.2833333333333</v>
      </c>
      <c r="H27">
        <v>267.22856145368678</v>
      </c>
      <c r="I27" t="str">
        <f t="shared" si="0"/>
        <v>UP</v>
      </c>
      <c r="J27">
        <v>263.35207476069149</v>
      </c>
      <c r="K27">
        <v>254.1108578827683</v>
      </c>
      <c r="L27" t="str">
        <f t="shared" si="1"/>
        <v>UP</v>
      </c>
      <c r="M27" t="str">
        <f t="shared" si="2"/>
        <v>UP</v>
      </c>
      <c r="N27">
        <v>81.97521890078599</v>
      </c>
      <c r="O27" t="str">
        <f t="shared" si="3"/>
        <v>UP</v>
      </c>
      <c r="P27" t="str">
        <f t="shared" si="4"/>
        <v>UP</v>
      </c>
      <c r="Q27">
        <f t="shared" si="5"/>
        <v>4.5500000000000114</v>
      </c>
      <c r="R27">
        <f t="shared" si="6"/>
        <v>6.9499999999999886</v>
      </c>
      <c r="S27">
        <f t="shared" si="7"/>
        <v>0.65467625899280846</v>
      </c>
      <c r="T27" t="str">
        <f t="shared" si="8"/>
        <v>No Indication</v>
      </c>
      <c r="U27" t="str">
        <f t="shared" si="9"/>
        <v>No T+M+I</v>
      </c>
      <c r="V27">
        <v>255.29186070210207</v>
      </c>
      <c r="W27">
        <v>243.15384615384616</v>
      </c>
      <c r="X27">
        <f t="shared" si="10"/>
        <v>12.13801454825591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272</v>
      </c>
      <c r="D28">
        <v>273.85000000000002</v>
      </c>
      <c r="E28">
        <v>266.64999999999998</v>
      </c>
      <c r="F28">
        <v>270</v>
      </c>
      <c r="G28">
        <f>_xll.TA_TYPPRICE(D28,E28,F28)</f>
        <v>270.16666666666669</v>
      </c>
      <c r="H28">
        <v>268.69761406017676</v>
      </c>
      <c r="I28" t="str">
        <f t="shared" si="0"/>
        <v>UP</v>
      </c>
      <c r="J28">
        <v>265.68494703609338</v>
      </c>
      <c r="K28">
        <v>256.8973339088198</v>
      </c>
      <c r="L28" t="str">
        <f t="shared" si="1"/>
        <v>UP</v>
      </c>
      <c r="M28" t="str">
        <f t="shared" si="2"/>
        <v>UP</v>
      </c>
      <c r="N28">
        <v>81.97521890078599</v>
      </c>
      <c r="O28" t="str">
        <f t="shared" si="3"/>
        <v>UP</v>
      </c>
      <c r="P28" t="str">
        <f t="shared" si="4"/>
        <v>UP</v>
      </c>
      <c r="Q28">
        <f t="shared" si="5"/>
        <v>3.3500000000000227</v>
      </c>
      <c r="R28">
        <f t="shared" si="6"/>
        <v>7.2000000000000455</v>
      </c>
      <c r="S28">
        <f t="shared" si="7"/>
        <v>0.46527777777777801</v>
      </c>
      <c r="T28" t="str">
        <f t="shared" si="8"/>
        <v>No Indication</v>
      </c>
      <c r="U28" t="str">
        <f t="shared" si="9"/>
        <v>No T+M+I</v>
      </c>
      <c r="V28">
        <v>257.55465136331713</v>
      </c>
      <c r="W28">
        <v>245.14245014245014</v>
      </c>
      <c r="X28">
        <f t="shared" si="10"/>
        <v>12.41220122086699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272</v>
      </c>
      <c r="D29">
        <v>276.89999999999998</v>
      </c>
      <c r="E29">
        <v>266.39999999999998</v>
      </c>
      <c r="F29">
        <v>275</v>
      </c>
      <c r="G29">
        <f>_xll.TA_TYPPRICE(D29,E29,F29)</f>
        <v>272.76666666666665</v>
      </c>
      <c r="H29">
        <v>270.73214036342171</v>
      </c>
      <c r="I29" t="str">
        <f t="shared" si="0"/>
        <v>UP</v>
      </c>
      <c r="J29">
        <v>268.1771810280726</v>
      </c>
      <c r="K29">
        <v>259.00903748463764</v>
      </c>
      <c r="L29" t="str">
        <f t="shared" si="1"/>
        <v>UP</v>
      </c>
      <c r="M29" t="str">
        <f t="shared" si="2"/>
        <v>UP</v>
      </c>
      <c r="N29">
        <v>86.659340665964436</v>
      </c>
      <c r="O29" t="str">
        <f t="shared" si="3"/>
        <v>UP</v>
      </c>
      <c r="P29" t="str">
        <f t="shared" si="4"/>
        <v>UP</v>
      </c>
      <c r="Q29">
        <f t="shared" si="5"/>
        <v>8.6000000000000227</v>
      </c>
      <c r="R29">
        <f t="shared" si="6"/>
        <v>10.5</v>
      </c>
      <c r="S29">
        <f t="shared" si="7"/>
        <v>0.81904761904762124</v>
      </c>
      <c r="T29" t="str">
        <f t="shared" si="8"/>
        <v>UP</v>
      </c>
      <c r="U29" t="str">
        <f t="shared" si="9"/>
        <v>UP</v>
      </c>
      <c r="V29">
        <v>260.23855115357605</v>
      </c>
      <c r="W29">
        <v>247.35412050226864</v>
      </c>
      <c r="X29">
        <f t="shared" si="10"/>
        <v>12.884430651307412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276.89999999999998</v>
      </c>
      <c r="D30">
        <v>279.8</v>
      </c>
      <c r="E30">
        <v>270.60000000000002</v>
      </c>
      <c r="F30">
        <v>272</v>
      </c>
      <c r="G30">
        <f>_xll.TA_TYPPRICE(D30,E30,F30)</f>
        <v>274.13333333333338</v>
      </c>
      <c r="H30">
        <v>272.43273684837754</v>
      </c>
      <c r="I30" t="str">
        <f t="shared" si="0"/>
        <v>DOWN</v>
      </c>
      <c r="J30">
        <v>270.76002968850094</v>
      </c>
      <c r="K30">
        <v>261.58480693249595</v>
      </c>
      <c r="L30" t="str">
        <f t="shared" si="1"/>
        <v>UP</v>
      </c>
      <c r="M30" t="str">
        <f t="shared" si="2"/>
        <v>No Trend</v>
      </c>
      <c r="N30">
        <v>72.524138643846385</v>
      </c>
      <c r="O30" t="str">
        <f t="shared" si="3"/>
        <v>UP</v>
      </c>
      <c r="P30" t="str">
        <f t="shared" si="4"/>
        <v>No Trend + Momentum</v>
      </c>
      <c r="Q30">
        <f t="shared" si="5"/>
        <v>1.3999999999999773</v>
      </c>
      <c r="R30">
        <f t="shared" si="6"/>
        <v>9.1999999999999886</v>
      </c>
      <c r="S30">
        <f t="shared" si="7"/>
        <v>0.15217391304347597</v>
      </c>
      <c r="T30" t="str">
        <f t="shared" si="8"/>
        <v>DOWN</v>
      </c>
      <c r="U30" t="str">
        <f t="shared" si="9"/>
        <v>No T+M+I</v>
      </c>
      <c r="V30">
        <v>262.04800482225664</v>
      </c>
      <c r="W30">
        <v>249.17974120580431</v>
      </c>
      <c r="X30">
        <f t="shared" si="10"/>
        <v>12.868263616452339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275.89999999999998</v>
      </c>
      <c r="D31">
        <v>275.89999999999998</v>
      </c>
      <c r="E31">
        <v>262.5</v>
      </c>
      <c r="F31">
        <v>263</v>
      </c>
      <c r="G31">
        <f>_xll.TA_TYPPRICE(D31,E31,F31)</f>
        <v>267.13333333333333</v>
      </c>
      <c r="H31">
        <v>269.78303509085544</v>
      </c>
      <c r="I31" t="str">
        <f t="shared" si="0"/>
        <v>DOWN</v>
      </c>
      <c r="J31">
        <v>271.90224531327851</v>
      </c>
      <c r="K31">
        <v>261.78818316971905</v>
      </c>
      <c r="L31" t="str">
        <f t="shared" si="1"/>
        <v>No Confirmation</v>
      </c>
      <c r="M31" t="str">
        <f t="shared" si="2"/>
        <v>No Trend</v>
      </c>
      <c r="N31">
        <v>44.999343908112102</v>
      </c>
      <c r="O31" t="str">
        <f t="shared" si="3"/>
        <v>No Momentum</v>
      </c>
      <c r="P31" t="str">
        <f t="shared" si="4"/>
        <v>No Trend + Momentum</v>
      </c>
      <c r="Q31">
        <f t="shared" si="5"/>
        <v>0.5</v>
      </c>
      <c r="R31">
        <f t="shared" si="6"/>
        <v>13.399999999999977</v>
      </c>
      <c r="S31">
        <f t="shared" si="7"/>
        <v>3.7313432835820962E-2</v>
      </c>
      <c r="T31" t="str">
        <f t="shared" si="8"/>
        <v>DOWN</v>
      </c>
      <c r="U31" t="str">
        <f t="shared" si="9"/>
        <v>No T+M+I</v>
      </c>
      <c r="V31">
        <v>262.19446561883257</v>
      </c>
      <c r="W31">
        <v>250.20346407944842</v>
      </c>
      <c r="X31">
        <f t="shared" si="10"/>
        <v>11.991001539384143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268</v>
      </c>
      <c r="D32">
        <v>268</v>
      </c>
      <c r="E32">
        <v>257</v>
      </c>
      <c r="F32">
        <v>257</v>
      </c>
      <c r="G32">
        <f>_xll.TA_TYPPRICE(D32,E32,F32)</f>
        <v>260.66666666666669</v>
      </c>
      <c r="H32">
        <v>265.22485087876106</v>
      </c>
      <c r="I32" t="str">
        <f t="shared" si="0"/>
        <v>DOWN</v>
      </c>
      <c r="J32">
        <v>271.0350796881055</v>
      </c>
      <c r="K32">
        <v>260.72414246533702</v>
      </c>
      <c r="L32" t="str">
        <f t="shared" si="1"/>
        <v>DOWN</v>
      </c>
      <c r="M32" t="str">
        <f t="shared" si="2"/>
        <v>DOWN</v>
      </c>
      <c r="N32">
        <v>34.186973433938142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11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261.39531706208908</v>
      </c>
      <c r="W32">
        <v>250.70691118467445</v>
      </c>
      <c r="X32">
        <f t="shared" si="10"/>
        <v>10.688405877414624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258.8</v>
      </c>
      <c r="D33">
        <v>262.5</v>
      </c>
      <c r="E33">
        <v>256.10000000000002</v>
      </c>
      <c r="F33">
        <v>257</v>
      </c>
      <c r="G33">
        <f>_xll.TA_TYPPRICE(D33,E33,F33)</f>
        <v>258.53333333333336</v>
      </c>
      <c r="H33">
        <v>261.87909210604721</v>
      </c>
      <c r="I33" t="str">
        <f t="shared" si="0"/>
        <v>DOWN</v>
      </c>
      <c r="J33">
        <v>269.13839531297094</v>
      </c>
      <c r="K33">
        <v>259.69655525081771</v>
      </c>
      <c r="L33" t="str">
        <f t="shared" si="1"/>
        <v>DOWN</v>
      </c>
      <c r="M33" t="str">
        <f t="shared" si="2"/>
        <v>DOWN</v>
      </c>
      <c r="N33">
        <v>34.186973433938142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6.3999999999999773</v>
      </c>
      <c r="S33">
        <f t="shared" si="7"/>
        <v>0.14062499999999695</v>
      </c>
      <c r="T33" t="str">
        <f t="shared" si="8"/>
        <v>DOWN</v>
      </c>
      <c r="U33" t="str">
        <f t="shared" si="9"/>
        <v>DOWN</v>
      </c>
      <c r="V33">
        <v>260.71911443715231</v>
      </c>
      <c r="W33">
        <v>251.17306591173559</v>
      </c>
      <c r="X33">
        <f t="shared" si="10"/>
        <v>9.5460485254167224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256.10000000000002</v>
      </c>
      <c r="D34">
        <v>258.89999999999998</v>
      </c>
      <c r="E34">
        <v>253.1</v>
      </c>
      <c r="F34">
        <v>253</v>
      </c>
      <c r="G34">
        <f>_xll.TA_TYPPRICE(D34,E34,F34)</f>
        <v>255</v>
      </c>
      <c r="H34">
        <v>258.43954605302361</v>
      </c>
      <c r="I34" t="str">
        <f t="shared" si="0"/>
        <v>DOWN</v>
      </c>
      <c r="J34">
        <v>266.86319635453293</v>
      </c>
      <c r="K34">
        <v>258.23065408396934</v>
      </c>
      <c r="L34" t="str">
        <f t="shared" si="1"/>
        <v>DOWN</v>
      </c>
      <c r="M34" t="str">
        <f t="shared" si="2"/>
        <v>DOWN</v>
      </c>
      <c r="N34">
        <v>27.343235056419381</v>
      </c>
      <c r="O34" t="str">
        <f t="shared" si="3"/>
        <v>DOWN</v>
      </c>
      <c r="P34" t="str">
        <f t="shared" si="4"/>
        <v>DOWN</v>
      </c>
      <c r="Q34">
        <f t="shared" si="5"/>
        <v>-9.9999999999994316E-2</v>
      </c>
      <c r="R34">
        <f t="shared" si="6"/>
        <v>5.7999999999999829</v>
      </c>
      <c r="S34">
        <f t="shared" si="7"/>
        <v>-1.7241379310343898E-2</v>
      </c>
      <c r="T34" t="str">
        <f t="shared" si="8"/>
        <v>DOWN</v>
      </c>
      <c r="U34" t="str">
        <f t="shared" si="9"/>
        <v>DOWN</v>
      </c>
      <c r="V34">
        <v>259.53155836989811</v>
      </c>
      <c r="W34">
        <v>251.30839436271813</v>
      </c>
      <c r="X34">
        <f t="shared" si="10"/>
        <v>8.2231640071799745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254</v>
      </c>
      <c r="D35">
        <v>261.8</v>
      </c>
      <c r="E35">
        <v>251.6</v>
      </c>
      <c r="F35">
        <v>252</v>
      </c>
      <c r="G35">
        <f>_xll.TA_TYPPRICE(D35,E35,F35)</f>
        <v>255.13333333333333</v>
      </c>
      <c r="H35">
        <v>256.78643969317847</v>
      </c>
      <c r="I35" t="str">
        <f t="shared" si="0"/>
        <v>DOWN</v>
      </c>
      <c r="J35">
        <v>265.73804160908117</v>
      </c>
      <c r="K35">
        <v>256.7571753986428</v>
      </c>
      <c r="L35" t="str">
        <f t="shared" si="1"/>
        <v>DOWN</v>
      </c>
      <c r="M35" t="str">
        <f t="shared" si="2"/>
        <v>DOWN</v>
      </c>
      <c r="N35">
        <v>25.733405036196483</v>
      </c>
      <c r="O35" t="str">
        <f t="shared" si="3"/>
        <v>DOWN</v>
      </c>
      <c r="P35" t="str">
        <f t="shared" si="4"/>
        <v>DOWN</v>
      </c>
      <c r="Q35">
        <f t="shared" si="5"/>
        <v>0.40000000000000568</v>
      </c>
      <c r="R35">
        <f t="shared" si="6"/>
        <v>10.200000000000017</v>
      </c>
      <c r="S35">
        <f t="shared" si="7"/>
        <v>3.9215686274510296E-2</v>
      </c>
      <c r="T35" t="str">
        <f t="shared" si="8"/>
        <v>DOWN</v>
      </c>
      <c r="U35" t="str">
        <f t="shared" si="9"/>
        <v>DOWN</v>
      </c>
      <c r="V35">
        <v>258.37285708222146</v>
      </c>
      <c r="W35">
        <v>251.35962440992421</v>
      </c>
      <c r="X35">
        <f t="shared" si="10"/>
        <v>7.0132326722972493</v>
      </c>
      <c r="Y35">
        <v>10.862751406508373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257.89999999999998</v>
      </c>
      <c r="D36">
        <v>257.89999999999998</v>
      </c>
      <c r="E36">
        <v>250.15</v>
      </c>
      <c r="F36">
        <v>251</v>
      </c>
      <c r="G36">
        <f>_xll.TA_TYPPRICE(D36,E36,F36)</f>
        <v>253.01666666666665</v>
      </c>
      <c r="H36">
        <v>254.90155317992256</v>
      </c>
      <c r="I36" t="str">
        <f t="shared" si="0"/>
        <v>DOWN</v>
      </c>
      <c r="J36">
        <v>263.99625458484093</v>
      </c>
      <c r="K36">
        <v>255.28891419894441</v>
      </c>
      <c r="L36" t="str">
        <f t="shared" si="1"/>
        <v>DOWN</v>
      </c>
      <c r="M36" t="str">
        <f t="shared" si="2"/>
        <v>DOWN</v>
      </c>
      <c r="N36">
        <v>23.969409529280693</v>
      </c>
      <c r="O36" t="str">
        <f t="shared" si="3"/>
        <v>DOWN</v>
      </c>
      <c r="P36" t="str">
        <f t="shared" si="4"/>
        <v>DOWN</v>
      </c>
      <c r="Q36">
        <f t="shared" si="5"/>
        <v>0.84999999999999432</v>
      </c>
      <c r="R36">
        <f t="shared" si="6"/>
        <v>7.7499999999999716</v>
      </c>
      <c r="S36">
        <f t="shared" si="7"/>
        <v>0.10967741935483838</v>
      </c>
      <c r="T36" t="str">
        <f t="shared" si="8"/>
        <v>DOWN</v>
      </c>
      <c r="U36" t="str">
        <f t="shared" si="9"/>
        <v>DOWN</v>
      </c>
      <c r="V36">
        <v>257.23857137726429</v>
      </c>
      <c r="W36">
        <v>251.33298556474463</v>
      </c>
      <c r="X36">
        <f t="shared" si="10"/>
        <v>5.9055858125196607</v>
      </c>
      <c r="Y36">
        <v>9.8713182877106309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257</v>
      </c>
      <c r="AE36">
        <f t="shared" si="16"/>
        <v>254.95000000000002</v>
      </c>
      <c r="AF36">
        <f t="shared" si="17"/>
        <v>254</v>
      </c>
      <c r="AG36">
        <f t="shared" si="18"/>
        <v>253.10000000000002</v>
      </c>
      <c r="AH36">
        <f t="shared" si="19"/>
        <v>253.10000000000002</v>
      </c>
    </row>
    <row r="37" spans="1:34" x14ac:dyDescent="0.25">
      <c r="A37" t="s">
        <v>5</v>
      </c>
      <c r="B37" s="1">
        <v>42906</v>
      </c>
      <c r="C37">
        <v>255.9</v>
      </c>
      <c r="D37">
        <v>255.9</v>
      </c>
      <c r="E37">
        <v>250</v>
      </c>
      <c r="F37">
        <v>250</v>
      </c>
      <c r="G37">
        <f>_xll.TA_TYPPRICE(D37,E37,F37)</f>
        <v>251.96666666666667</v>
      </c>
      <c r="H37">
        <v>253.43410992329461</v>
      </c>
      <c r="I37" t="str">
        <f t="shared" si="0"/>
        <v>DOWN</v>
      </c>
      <c r="J37">
        <v>262.19708689932071</v>
      </c>
      <c r="K37">
        <v>254.11359993251233</v>
      </c>
      <c r="L37" t="str">
        <f t="shared" si="1"/>
        <v>DOWN</v>
      </c>
      <c r="M37" t="str">
        <f t="shared" si="2"/>
        <v>DOWN</v>
      </c>
      <c r="N37">
        <v>22.077661451765202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5.9000000000000057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256.12494501153134</v>
      </c>
      <c r="W37">
        <v>251.23424589328206</v>
      </c>
      <c r="X37">
        <f t="shared" si="10"/>
        <v>4.8906991182492732</v>
      </c>
      <c r="Y37">
        <v>8.8751944538183594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255.25</v>
      </c>
      <c r="AE37">
        <f t="shared" si="16"/>
        <v>253.65</v>
      </c>
      <c r="AF37">
        <f t="shared" si="17"/>
        <v>252.95000000000002</v>
      </c>
      <c r="AG37">
        <f t="shared" si="18"/>
        <v>252.25</v>
      </c>
      <c r="AH37">
        <f t="shared" si="19"/>
        <v>252.25</v>
      </c>
    </row>
    <row r="38" spans="1:34" x14ac:dyDescent="0.25">
      <c r="A38" t="s">
        <v>5</v>
      </c>
      <c r="B38" s="1">
        <v>42907</v>
      </c>
      <c r="C38">
        <v>250.05</v>
      </c>
      <c r="D38">
        <v>257.2</v>
      </c>
      <c r="E38">
        <v>250</v>
      </c>
      <c r="F38">
        <v>257</v>
      </c>
      <c r="G38">
        <f>_xll.TA_TYPPRICE(D38,E38,F38)</f>
        <v>254.73333333333335</v>
      </c>
      <c r="H38">
        <v>254.08372162831398</v>
      </c>
      <c r="I38" t="str">
        <f t="shared" si="0"/>
        <v>UP</v>
      </c>
      <c r="J38">
        <v>261.08662314391609</v>
      </c>
      <c r="K38">
        <v>253.19946661417626</v>
      </c>
      <c r="L38" t="str">
        <f t="shared" si="1"/>
        <v>No Confirmation</v>
      </c>
      <c r="M38" t="str">
        <f t="shared" si="2"/>
        <v>No Trend</v>
      </c>
      <c r="N38">
        <v>53.907926911285095</v>
      </c>
      <c r="O38" t="str">
        <f t="shared" si="3"/>
        <v>No Momentum</v>
      </c>
      <c r="P38" t="str">
        <f t="shared" si="4"/>
        <v>No Trend + Momentum</v>
      </c>
      <c r="Q38">
        <f t="shared" si="5"/>
        <v>7</v>
      </c>
      <c r="R38">
        <f t="shared" si="6"/>
        <v>7.1999999999999886</v>
      </c>
      <c r="S38">
        <f t="shared" si="7"/>
        <v>0.97222222222222376</v>
      </c>
      <c r="T38" t="str">
        <f t="shared" si="8"/>
        <v>UP</v>
      </c>
      <c r="U38" t="str">
        <f t="shared" si="9"/>
        <v>No T+M+I</v>
      </c>
      <c r="V38">
        <v>256.25956885591114</v>
      </c>
      <c r="W38">
        <v>251.66133879007597</v>
      </c>
      <c r="X38">
        <f t="shared" si="10"/>
        <v>4.5982300658351676</v>
      </c>
      <c r="Y38">
        <v>8.0198015762217203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260.8</v>
      </c>
      <c r="D39">
        <v>269.35000000000002</v>
      </c>
      <c r="E39">
        <v>256.2</v>
      </c>
      <c r="F39">
        <v>258</v>
      </c>
      <c r="G39">
        <f>_xll.TA_TYPPRICE(D39,E39,F39)</f>
        <v>261.18333333333334</v>
      </c>
      <c r="H39">
        <v>257.63352748082366</v>
      </c>
      <c r="I39" t="str">
        <f t="shared" si="0"/>
        <v>UP</v>
      </c>
      <c r="J39">
        <v>262.92292911193476</v>
      </c>
      <c r="K39">
        <v>253.86625181102599</v>
      </c>
      <c r="L39" t="str">
        <f t="shared" si="1"/>
        <v>No Confirmation</v>
      </c>
      <c r="M39" t="str">
        <f t="shared" si="2"/>
        <v>No Trend</v>
      </c>
      <c r="N39">
        <v>57.041496876239215</v>
      </c>
      <c r="O39" t="str">
        <f t="shared" si="3"/>
        <v>No Momentum</v>
      </c>
      <c r="P39" t="str">
        <f t="shared" si="4"/>
        <v>No Trend + Momentum</v>
      </c>
      <c r="Q39">
        <f t="shared" si="5"/>
        <v>1.8000000000000114</v>
      </c>
      <c r="R39">
        <f t="shared" si="6"/>
        <v>13.150000000000034</v>
      </c>
      <c r="S39">
        <f t="shared" si="7"/>
        <v>0.13688212927756704</v>
      </c>
      <c r="T39" t="str">
        <f t="shared" si="8"/>
        <v>DOWN</v>
      </c>
      <c r="U39" t="str">
        <f t="shared" si="9"/>
        <v>No T+M+I</v>
      </c>
      <c r="V39">
        <v>256.52732749346325</v>
      </c>
      <c r="W39">
        <v>252.13086925007033</v>
      </c>
      <c r="X39">
        <f t="shared" si="10"/>
        <v>4.3964582433929138</v>
      </c>
      <c r="Y39">
        <v>7.2951329096559592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259.95</v>
      </c>
      <c r="D40">
        <v>259.95</v>
      </c>
      <c r="E40">
        <v>251.1</v>
      </c>
      <c r="F40">
        <v>254</v>
      </c>
      <c r="G40">
        <f>_xll.TA_TYPPRICE(D40,E40,F40)</f>
        <v>255.01666666666665</v>
      </c>
      <c r="H40">
        <v>256.32509707374516</v>
      </c>
      <c r="I40" t="str">
        <f t="shared" si="0"/>
        <v>DOWN</v>
      </c>
      <c r="J40">
        <v>262.26227819817149</v>
      </c>
      <c r="K40">
        <v>253.25152918635354</v>
      </c>
      <c r="L40" t="str">
        <f t="shared" si="1"/>
        <v>No Confirmation</v>
      </c>
      <c r="M40" t="str">
        <f t="shared" si="2"/>
        <v>No Trend</v>
      </c>
      <c r="N40">
        <v>42.570662641407417</v>
      </c>
      <c r="O40" t="str">
        <f t="shared" si="3"/>
        <v>No Momentum</v>
      </c>
      <c r="P40" t="str">
        <f t="shared" si="4"/>
        <v>No Trend + Momentum</v>
      </c>
      <c r="Q40">
        <f t="shared" si="5"/>
        <v>2.9000000000000057</v>
      </c>
      <c r="R40">
        <f t="shared" si="6"/>
        <v>8.8499999999999943</v>
      </c>
      <c r="S40">
        <f t="shared" si="7"/>
        <v>0.32768361581920991</v>
      </c>
      <c r="T40" t="str">
        <f t="shared" si="8"/>
        <v>No Indication</v>
      </c>
      <c r="U40" t="str">
        <f t="shared" si="9"/>
        <v>No T+M+I</v>
      </c>
      <c r="V40">
        <v>256.13850787908427</v>
      </c>
      <c r="W40">
        <v>252.26932337969475</v>
      </c>
      <c r="X40">
        <f t="shared" si="10"/>
        <v>3.8691844993895188</v>
      </c>
      <c r="Y40">
        <v>6.6099432276026713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259</v>
      </c>
      <c r="D41">
        <v>259</v>
      </c>
      <c r="E41">
        <v>241.1</v>
      </c>
      <c r="F41">
        <v>244</v>
      </c>
      <c r="G41">
        <f>_xll.TA_TYPPRICE(D41,E41,F41)</f>
        <v>248.03333333333333</v>
      </c>
      <c r="H41">
        <v>252.17921520353923</v>
      </c>
      <c r="I41" t="str">
        <f t="shared" si="0"/>
        <v>DOWN</v>
      </c>
      <c r="J41">
        <v>261.53732748746671</v>
      </c>
      <c r="K41">
        <v>250.55118936716386</v>
      </c>
      <c r="L41" t="str">
        <f t="shared" si="1"/>
        <v>DOWN</v>
      </c>
      <c r="M41" t="str">
        <f t="shared" si="2"/>
        <v>DOWN</v>
      </c>
      <c r="N41">
        <v>23.745614643236511</v>
      </c>
      <c r="O41" t="str">
        <f t="shared" si="3"/>
        <v>DOWN</v>
      </c>
      <c r="P41" t="str">
        <f t="shared" si="4"/>
        <v>DOWN</v>
      </c>
      <c r="Q41">
        <f t="shared" si="5"/>
        <v>2.9000000000000057</v>
      </c>
      <c r="R41">
        <f t="shared" si="6"/>
        <v>17.900000000000006</v>
      </c>
      <c r="S41">
        <f t="shared" si="7"/>
        <v>0.16201117318435782</v>
      </c>
      <c r="T41" t="str">
        <f t="shared" si="8"/>
        <v>DOWN</v>
      </c>
      <c r="U41" t="str">
        <f t="shared" si="9"/>
        <v>DOWN</v>
      </c>
      <c r="V41">
        <v>254.27104512845591</v>
      </c>
      <c r="W41">
        <v>251.65678090712478</v>
      </c>
      <c r="X41">
        <f t="shared" si="10"/>
        <v>2.6142642213311262</v>
      </c>
      <c r="Y41">
        <v>5.8108074263483624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243</v>
      </c>
      <c r="D42">
        <v>245.4</v>
      </c>
      <c r="E42">
        <v>240.1</v>
      </c>
      <c r="F42">
        <v>242</v>
      </c>
      <c r="G42">
        <f>_xll.TA_TYPPRICE(D42,E42,F42)</f>
        <v>242.5</v>
      </c>
      <c r="H42">
        <v>247.33960760176961</v>
      </c>
      <c r="I42" t="str">
        <f t="shared" si="0"/>
        <v>DOWN</v>
      </c>
      <c r="J42">
        <v>257.95125471247411</v>
      </c>
      <c r="K42">
        <v>248.22870284112744</v>
      </c>
      <c r="L42" t="str">
        <f t="shared" si="1"/>
        <v>DOWN</v>
      </c>
      <c r="M42" t="str">
        <f t="shared" si="2"/>
        <v>DOWN</v>
      </c>
      <c r="N42">
        <v>21.381816982962061</v>
      </c>
      <c r="O42" t="str">
        <f t="shared" si="3"/>
        <v>DOWN</v>
      </c>
      <c r="P42" t="str">
        <f t="shared" si="4"/>
        <v>DOWN</v>
      </c>
      <c r="Q42">
        <f t="shared" si="5"/>
        <v>1.9000000000000057</v>
      </c>
      <c r="R42">
        <f t="shared" si="6"/>
        <v>5.3000000000000114</v>
      </c>
      <c r="S42">
        <f t="shared" si="7"/>
        <v>0.35849056603773616</v>
      </c>
      <c r="T42" t="str">
        <f t="shared" si="8"/>
        <v>No Indication</v>
      </c>
      <c r="U42" t="str">
        <f t="shared" si="9"/>
        <v>No T+M+I</v>
      </c>
      <c r="V42">
        <v>252.38319203177039</v>
      </c>
      <c r="W42">
        <v>250.94146380289331</v>
      </c>
      <c r="X42">
        <f t="shared" si="10"/>
        <v>1.4417282288770821</v>
      </c>
      <c r="Y42">
        <v>4.9369915868541066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247.15</v>
      </c>
      <c r="D43">
        <v>247.15</v>
      </c>
      <c r="E43">
        <v>240</v>
      </c>
      <c r="F43">
        <v>244</v>
      </c>
      <c r="G43">
        <f>_xll.TA_TYPPRICE(D43,E43,F43)</f>
        <v>243.71666666666667</v>
      </c>
      <c r="H43">
        <v>245.52813713421813</v>
      </c>
      <c r="I43" t="str">
        <f t="shared" si="0"/>
        <v>DOWN</v>
      </c>
      <c r="J43">
        <v>255.55097588747986</v>
      </c>
      <c r="K43">
        <v>246.40010220976578</v>
      </c>
      <c r="L43" t="str">
        <f t="shared" si="1"/>
        <v>DOWN</v>
      </c>
      <c r="M43" t="str">
        <f t="shared" si="2"/>
        <v>DOWN</v>
      </c>
      <c r="N43">
        <v>30.081955534895364</v>
      </c>
      <c r="O43" t="str">
        <f t="shared" si="3"/>
        <v>DOWN</v>
      </c>
      <c r="P43" t="str">
        <f t="shared" si="4"/>
        <v>DOWN</v>
      </c>
      <c r="Q43">
        <f t="shared" si="5"/>
        <v>4</v>
      </c>
      <c r="R43">
        <f t="shared" si="6"/>
        <v>7.1500000000000057</v>
      </c>
      <c r="S43">
        <f t="shared" si="7"/>
        <v>0.55944055944055904</v>
      </c>
      <c r="T43" t="str">
        <f t="shared" si="8"/>
        <v>No Indication</v>
      </c>
      <c r="U43" t="str">
        <f t="shared" si="9"/>
        <v>No T+M+I</v>
      </c>
      <c r="V43">
        <v>251.09347018072879</v>
      </c>
      <c r="W43">
        <v>250.42728129897529</v>
      </c>
      <c r="X43">
        <f t="shared" si="10"/>
        <v>0.66618888175349866</v>
      </c>
      <c r="Y43">
        <v>4.0828310458339852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245.95</v>
      </c>
      <c r="D44">
        <v>246</v>
      </c>
      <c r="E44">
        <v>241.05</v>
      </c>
      <c r="F44">
        <v>245</v>
      </c>
      <c r="G44">
        <f>_xll.TA_TYPPRICE(D44,E44,F44)</f>
        <v>244.01666666666665</v>
      </c>
      <c r="H44">
        <v>244.77240190044239</v>
      </c>
      <c r="I44" t="str">
        <f t="shared" si="0"/>
        <v>UP</v>
      </c>
      <c r="J44">
        <v>253.42853680137324</v>
      </c>
      <c r="K44">
        <v>245.2111906075956</v>
      </c>
      <c r="L44" t="str">
        <f t="shared" si="1"/>
        <v>DOWN</v>
      </c>
      <c r="M44" t="str">
        <f t="shared" si="2"/>
        <v>No Trend</v>
      </c>
      <c r="N44">
        <v>34.604969518160267</v>
      </c>
      <c r="O44" t="str">
        <f t="shared" si="3"/>
        <v>DOWN</v>
      </c>
      <c r="P44" t="str">
        <f t="shared" si="4"/>
        <v>No Trend + Momentum</v>
      </c>
      <c r="Q44">
        <f t="shared" si="5"/>
        <v>3.9499999999999886</v>
      </c>
      <c r="R44">
        <f t="shared" si="6"/>
        <v>4.9499999999999886</v>
      </c>
      <c r="S44">
        <f t="shared" si="7"/>
        <v>0.79797979797979757</v>
      </c>
      <c r="T44" t="str">
        <f t="shared" si="8"/>
        <v>No Indication</v>
      </c>
      <c r="U44" t="str">
        <f t="shared" si="9"/>
        <v>No T+M+I</v>
      </c>
      <c r="V44">
        <v>250.15601322984745</v>
      </c>
      <c r="W44">
        <v>250.02526046201416</v>
      </c>
      <c r="X44">
        <f t="shared" si="10"/>
        <v>0.13075276783328604</v>
      </c>
      <c r="Y44">
        <v>3.2924153902338453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247.95</v>
      </c>
      <c r="D45">
        <v>254</v>
      </c>
      <c r="E45">
        <v>244.05</v>
      </c>
      <c r="F45">
        <v>254</v>
      </c>
      <c r="G45">
        <f>_xll.TA_TYPPRICE(D45,E45,F45)</f>
        <v>250.68333333333331</v>
      </c>
      <c r="H45">
        <v>247.72786761688786</v>
      </c>
      <c r="I45" t="str">
        <f t="shared" si="0"/>
        <v>UP</v>
      </c>
      <c r="J45">
        <v>253.55552862329029</v>
      </c>
      <c r="K45">
        <v>244.95314825035214</v>
      </c>
      <c r="L45" t="str">
        <f t="shared" si="1"/>
        <v>UP</v>
      </c>
      <c r="M45" t="str">
        <f t="shared" si="2"/>
        <v>UP</v>
      </c>
      <c r="N45">
        <v>62.150506827299999</v>
      </c>
      <c r="O45" t="str">
        <f t="shared" si="3"/>
        <v>UP</v>
      </c>
      <c r="P45" t="str">
        <f t="shared" si="4"/>
        <v>UP</v>
      </c>
      <c r="Q45">
        <f t="shared" si="5"/>
        <v>9.9499999999999886</v>
      </c>
      <c r="R45">
        <f t="shared" si="6"/>
        <v>9.9499999999999886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250.74739580987091</v>
      </c>
      <c r="W45">
        <v>250.31968561297609</v>
      </c>
      <c r="X45">
        <f t="shared" si="10"/>
        <v>0.42771019689482159</v>
      </c>
      <c r="Y45">
        <v>2.7194743515660407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</v>
      </c>
      <c r="D46">
        <v>260.5</v>
      </c>
      <c r="E46">
        <v>250</v>
      </c>
      <c r="F46">
        <v>260</v>
      </c>
      <c r="G46">
        <f>_xll.TA_TYPPRICE(D46,E46,F46)</f>
        <v>256.83333333333331</v>
      </c>
      <c r="H46">
        <v>252.28060047511059</v>
      </c>
      <c r="I46" t="str">
        <f t="shared" si="0"/>
        <v>UP</v>
      </c>
      <c r="J46">
        <v>255.09874448478132</v>
      </c>
      <c r="K46">
        <v>246.07467086138499</v>
      </c>
      <c r="L46" t="str">
        <f t="shared" si="1"/>
        <v>UP</v>
      </c>
      <c r="M46" t="str">
        <f t="shared" si="2"/>
        <v>UP</v>
      </c>
      <c r="N46">
        <v>71.984394930155887</v>
      </c>
      <c r="O46" t="str">
        <f t="shared" si="3"/>
        <v>UP</v>
      </c>
      <c r="P46" t="str">
        <f t="shared" si="4"/>
        <v>UP</v>
      </c>
      <c r="Q46">
        <f t="shared" si="5"/>
        <v>10</v>
      </c>
      <c r="R46">
        <f t="shared" si="6"/>
        <v>10.5</v>
      </c>
      <c r="S46">
        <f t="shared" si="7"/>
        <v>0.95238095238095233</v>
      </c>
      <c r="T46" t="str">
        <f t="shared" si="8"/>
        <v>UP</v>
      </c>
      <c r="U46" t="str">
        <f t="shared" si="9"/>
        <v>UP</v>
      </c>
      <c r="V46">
        <v>252.17087337758306</v>
      </c>
      <c r="W46">
        <v>251.03674593794082</v>
      </c>
      <c r="X46">
        <f t="shared" si="10"/>
        <v>1.1341274396422421</v>
      </c>
      <c r="Y46">
        <v>2.4024049691812808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258.60000000000002</v>
      </c>
      <c r="D47">
        <v>263</v>
      </c>
      <c r="E47">
        <v>248.1</v>
      </c>
      <c r="F47">
        <v>249</v>
      </c>
      <c r="G47">
        <f>_xll.TA_TYPPRICE(D47,E47,F47)</f>
        <v>253.36666666666667</v>
      </c>
      <c r="H47">
        <v>252.82363357088863</v>
      </c>
      <c r="I47" t="str">
        <f t="shared" si="0"/>
        <v>DOWN</v>
      </c>
      <c r="J47">
        <v>256.85457904371879</v>
      </c>
      <c r="K47">
        <v>246.52474400329945</v>
      </c>
      <c r="L47" t="str">
        <f t="shared" si="1"/>
        <v>No Confirmation</v>
      </c>
      <c r="M47" t="str">
        <f t="shared" si="2"/>
        <v>No Trend</v>
      </c>
      <c r="N47">
        <v>45.119663870596348</v>
      </c>
      <c r="O47" t="str">
        <f t="shared" si="3"/>
        <v>No Momentum</v>
      </c>
      <c r="P47" t="str">
        <f t="shared" si="4"/>
        <v>No Trend + Momentum</v>
      </c>
      <c r="Q47">
        <f t="shared" si="5"/>
        <v>0.90000000000000568</v>
      </c>
      <c r="R47">
        <f t="shared" si="6"/>
        <v>14.900000000000006</v>
      </c>
      <c r="S47">
        <f t="shared" si="7"/>
        <v>6.0402684563758746E-2</v>
      </c>
      <c r="T47" t="str">
        <f t="shared" si="8"/>
        <v>DOWN</v>
      </c>
      <c r="U47" t="str">
        <f t="shared" si="9"/>
        <v>No T+M+I</v>
      </c>
      <c r="V47">
        <v>251.68304670410873</v>
      </c>
      <c r="W47">
        <v>250.88587586846373</v>
      </c>
      <c r="X47">
        <f t="shared" si="10"/>
        <v>0.79717083564500513</v>
      </c>
      <c r="Y47">
        <v>2.0813581424740257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251.9</v>
      </c>
      <c r="D48">
        <v>258.64999999999998</v>
      </c>
      <c r="E48">
        <v>249.25</v>
      </c>
      <c r="F48">
        <v>252</v>
      </c>
      <c r="G48">
        <f>_xll.TA_TYPPRICE(D48,E48,F48)</f>
        <v>253.29999999999998</v>
      </c>
      <c r="H48">
        <v>253.06181678544431</v>
      </c>
      <c r="I48" t="str">
        <f t="shared" si="0"/>
        <v>DOWN</v>
      </c>
      <c r="J48">
        <v>257.25356147844792</v>
      </c>
      <c r="K48">
        <v>247.13035644701068</v>
      </c>
      <c r="L48" t="str">
        <f t="shared" si="1"/>
        <v>No Confirmation</v>
      </c>
      <c r="M48" t="str">
        <f t="shared" si="2"/>
        <v>No Trend</v>
      </c>
      <c r="N48">
        <v>51.313899381023667</v>
      </c>
      <c r="O48" t="str">
        <f t="shared" si="3"/>
        <v>No Momentum</v>
      </c>
      <c r="P48" t="str">
        <f t="shared" si="4"/>
        <v>No Trend + Momentum</v>
      </c>
      <c r="Q48">
        <f t="shared" si="5"/>
        <v>2.75</v>
      </c>
      <c r="R48">
        <f t="shared" si="6"/>
        <v>9.3999999999999773</v>
      </c>
      <c r="S48">
        <f t="shared" si="7"/>
        <v>0.29255319148936243</v>
      </c>
      <c r="T48" t="str">
        <f t="shared" si="8"/>
        <v>No Indication</v>
      </c>
      <c r="U48" t="str">
        <f t="shared" si="9"/>
        <v>No T+M+I</v>
      </c>
      <c r="V48">
        <v>251.73180874963046</v>
      </c>
      <c r="W48">
        <v>250.96840358191085</v>
      </c>
      <c r="X48">
        <f t="shared" si="10"/>
        <v>0.7634051677196112</v>
      </c>
      <c r="Y48">
        <v>1.8177675475231427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253.95</v>
      </c>
      <c r="D49">
        <v>255.95</v>
      </c>
      <c r="E49">
        <v>249</v>
      </c>
      <c r="F49">
        <v>249</v>
      </c>
      <c r="G49">
        <f>_xll.TA_TYPPRICE(D49,E49,F49)</f>
        <v>251.31666666666669</v>
      </c>
      <c r="H49">
        <v>252.18924172605551</v>
      </c>
      <c r="I49" t="str">
        <f t="shared" si="0"/>
        <v>DOWN</v>
      </c>
      <c r="J49">
        <v>256.96388114990395</v>
      </c>
      <c r="K49">
        <v>247.54583279211943</v>
      </c>
      <c r="L49" t="str">
        <f t="shared" si="1"/>
        <v>No Confirmation</v>
      </c>
      <c r="M49" t="str">
        <f t="shared" si="2"/>
        <v>No Trend</v>
      </c>
      <c r="N49">
        <v>44.969391067998586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6.9499999999999886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251.31153048045655</v>
      </c>
      <c r="W49">
        <v>250.8225959091767</v>
      </c>
      <c r="X49">
        <f t="shared" si="10"/>
        <v>0.48893457127985585</v>
      </c>
      <c r="Y49">
        <v>1.5520009522744853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250.05</v>
      </c>
      <c r="D50">
        <v>255</v>
      </c>
      <c r="E50">
        <v>249.95</v>
      </c>
      <c r="F50">
        <v>251</v>
      </c>
      <c r="G50">
        <f>_xll.TA_TYPPRICE(D50,E50,F50)</f>
        <v>251.98333333333335</v>
      </c>
      <c r="H50">
        <v>252.08628752969443</v>
      </c>
      <c r="I50" t="str">
        <f t="shared" si="0"/>
        <v>DOWN</v>
      </c>
      <c r="J50">
        <v>256.52746311659195</v>
      </c>
      <c r="K50">
        <v>248.08009217164843</v>
      </c>
      <c r="L50" t="str">
        <f t="shared" si="1"/>
        <v>No Confirmation</v>
      </c>
      <c r="M50" t="str">
        <f t="shared" si="2"/>
        <v>No Trend</v>
      </c>
      <c r="N50">
        <v>50.109792293739595</v>
      </c>
      <c r="O50" t="str">
        <f t="shared" si="3"/>
        <v>No Momentum</v>
      </c>
      <c r="P50" t="str">
        <f t="shared" si="4"/>
        <v>No Trend + Momentum</v>
      </c>
      <c r="Q50">
        <f t="shared" si="5"/>
        <v>1.0500000000000114</v>
      </c>
      <c r="R50">
        <f t="shared" si="6"/>
        <v>5.0500000000000114</v>
      </c>
      <c r="S50">
        <f t="shared" si="7"/>
        <v>0.20792079207920972</v>
      </c>
      <c r="T50" t="str">
        <f t="shared" si="8"/>
        <v>No Indication</v>
      </c>
      <c r="U50" t="str">
        <f t="shared" si="9"/>
        <v>No T+M+I</v>
      </c>
      <c r="V50">
        <v>251.26360271423246</v>
      </c>
      <c r="W50">
        <v>250.83573695294137</v>
      </c>
      <c r="X50">
        <f t="shared" si="10"/>
        <v>0.42786576129108767</v>
      </c>
      <c r="Y50">
        <v>1.3271739140778058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253.95</v>
      </c>
      <c r="D51">
        <v>255.7</v>
      </c>
      <c r="E51">
        <v>250.15</v>
      </c>
      <c r="F51">
        <v>252</v>
      </c>
      <c r="G51">
        <f>_xll.TA_TYPPRICE(D51,E51,F51)</f>
        <v>252.61666666666667</v>
      </c>
      <c r="H51">
        <v>252.35147709818057</v>
      </c>
      <c r="I51" t="str">
        <f t="shared" si="0"/>
        <v>DOWN</v>
      </c>
      <c r="J51">
        <v>256.34358242401595</v>
      </c>
      <c r="K51">
        <v>248.54007168905989</v>
      </c>
      <c r="L51" t="str">
        <f t="shared" si="1"/>
        <v>No Confirmation</v>
      </c>
      <c r="M51" t="str">
        <f t="shared" si="2"/>
        <v>No Trend</v>
      </c>
      <c r="N51">
        <v>52.861776448833609</v>
      </c>
      <c r="O51" t="str">
        <f t="shared" si="3"/>
        <v>No Momentum</v>
      </c>
      <c r="P51" t="str">
        <f t="shared" si="4"/>
        <v>No Trend + Momentum</v>
      </c>
      <c r="Q51">
        <f t="shared" si="5"/>
        <v>1.8499999999999943</v>
      </c>
      <c r="R51">
        <f t="shared" si="6"/>
        <v>5.5499999999999829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251.37689460435055</v>
      </c>
      <c r="W51">
        <v>250.92197866013089</v>
      </c>
      <c r="X51">
        <f t="shared" si="10"/>
        <v>0.45491594421966397</v>
      </c>
      <c r="Y51">
        <v>1.1527223201061774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253.95</v>
      </c>
      <c r="D52">
        <v>255</v>
      </c>
      <c r="E52">
        <v>250.6</v>
      </c>
      <c r="F52">
        <v>251</v>
      </c>
      <c r="G52">
        <f>_xll.TA_TYPPRICE(D52,E52,F52)</f>
        <v>252.20000000000002</v>
      </c>
      <c r="H52">
        <v>252.27573854909031</v>
      </c>
      <c r="I52" t="str">
        <f t="shared" si="0"/>
        <v>DOWN</v>
      </c>
      <c r="J52">
        <v>256.0450085520124</v>
      </c>
      <c r="K52">
        <v>248.99783353593546</v>
      </c>
      <c r="L52" t="str">
        <f t="shared" si="1"/>
        <v>No Confirmation</v>
      </c>
      <c r="M52" t="str">
        <f t="shared" si="2"/>
        <v>No Trend</v>
      </c>
      <c r="N52">
        <v>49.45201040155883</v>
      </c>
      <c r="O52" t="str">
        <f t="shared" si="3"/>
        <v>No Momentum</v>
      </c>
      <c r="P52" t="str">
        <f t="shared" si="4"/>
        <v>No Trend + Momentum</v>
      </c>
      <c r="Q52">
        <f t="shared" si="5"/>
        <v>0.40000000000000568</v>
      </c>
      <c r="R52">
        <f t="shared" si="6"/>
        <v>4.4000000000000057</v>
      </c>
      <c r="S52">
        <f t="shared" si="7"/>
        <v>9.0909090909092077E-2</v>
      </c>
      <c r="T52" t="str">
        <f t="shared" si="8"/>
        <v>DOWN</v>
      </c>
      <c r="U52" t="str">
        <f t="shared" si="9"/>
        <v>No T+M+I</v>
      </c>
      <c r="V52">
        <v>251.31891081906585</v>
      </c>
      <c r="W52">
        <v>250.92775801863971</v>
      </c>
      <c r="X52">
        <f t="shared" si="10"/>
        <v>0.39115280042614131</v>
      </c>
      <c r="Y52">
        <v>1.0004084161701701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253.95</v>
      </c>
      <c r="D53">
        <v>254.95</v>
      </c>
      <c r="E53">
        <v>251.4</v>
      </c>
      <c r="F53">
        <v>252</v>
      </c>
      <c r="G53">
        <f>_xll.TA_TYPPRICE(D53,E53,F53)</f>
        <v>252.78333333333333</v>
      </c>
      <c r="H53">
        <v>252.5295359412118</v>
      </c>
      <c r="I53" t="str">
        <f t="shared" si="0"/>
        <v>DOWN</v>
      </c>
      <c r="J53">
        <v>255.80167331823188</v>
      </c>
      <c r="K53">
        <v>249.53164830572757</v>
      </c>
      <c r="L53" t="str">
        <f t="shared" si="1"/>
        <v>No Confirmation</v>
      </c>
      <c r="M53" t="str">
        <f t="shared" si="2"/>
        <v>No Trend</v>
      </c>
      <c r="N53">
        <v>53.22356147778553</v>
      </c>
      <c r="O53" t="str">
        <f t="shared" si="3"/>
        <v>No Momentum</v>
      </c>
      <c r="P53" t="str">
        <f t="shared" si="4"/>
        <v>No Trend + Momentum</v>
      </c>
      <c r="Q53">
        <f t="shared" si="5"/>
        <v>0.59999999999999432</v>
      </c>
      <c r="R53">
        <f t="shared" si="6"/>
        <v>3.5499999999999829</v>
      </c>
      <c r="S53">
        <f t="shared" si="7"/>
        <v>0.16901408450704147</v>
      </c>
      <c r="T53" t="str">
        <f t="shared" si="8"/>
        <v>DOWN</v>
      </c>
      <c r="U53" t="str">
        <f t="shared" si="9"/>
        <v>No T+M+I</v>
      </c>
      <c r="V53">
        <v>251.4236937699788</v>
      </c>
      <c r="W53">
        <v>251.00718335059233</v>
      </c>
      <c r="X53">
        <f t="shared" si="10"/>
        <v>0.41651041938646927</v>
      </c>
      <c r="Y53">
        <v>0.88362881681342986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253.85</v>
      </c>
      <c r="D54">
        <v>255.9</v>
      </c>
      <c r="E54">
        <v>249.3</v>
      </c>
      <c r="F54">
        <v>255</v>
      </c>
      <c r="G54">
        <f>_xll.TA_TYPPRICE(D54,E54,F54)</f>
        <v>253.4</v>
      </c>
      <c r="H54">
        <v>252.96476797060592</v>
      </c>
      <c r="I54" t="str">
        <f t="shared" si="0"/>
        <v>UP</v>
      </c>
      <c r="J54">
        <v>255.82352369195812</v>
      </c>
      <c r="K54">
        <v>249.48017090445478</v>
      </c>
      <c r="L54" t="str">
        <f t="shared" si="1"/>
        <v>No Confirmation</v>
      </c>
      <c r="M54" t="str">
        <f t="shared" si="2"/>
        <v>No Trend</v>
      </c>
      <c r="N54">
        <v>63.450190308962085</v>
      </c>
      <c r="O54" t="str">
        <f t="shared" si="3"/>
        <v>UP</v>
      </c>
      <c r="P54" t="str">
        <f t="shared" si="4"/>
        <v>No Trend + Momentum</v>
      </c>
      <c r="Q54">
        <f t="shared" si="5"/>
        <v>5.6999999999999886</v>
      </c>
      <c r="R54">
        <f t="shared" si="6"/>
        <v>6.5999999999999943</v>
      </c>
      <c r="S54">
        <f t="shared" si="7"/>
        <v>0.86363636363636265</v>
      </c>
      <c r="T54" t="str">
        <f t="shared" si="8"/>
        <v>UP</v>
      </c>
      <c r="U54" t="str">
        <f t="shared" si="9"/>
        <v>No T+M+I</v>
      </c>
      <c r="V54">
        <v>251.97389472844361</v>
      </c>
      <c r="W54">
        <v>251.30294754684473</v>
      </c>
      <c r="X54">
        <f t="shared" si="10"/>
        <v>0.67094718159887634</v>
      </c>
      <c r="Y54">
        <v>0.8410924897705192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253.05</v>
      </c>
      <c r="D55">
        <v>255.4</v>
      </c>
      <c r="E55">
        <v>252.4</v>
      </c>
      <c r="F55">
        <v>253</v>
      </c>
      <c r="G55">
        <f>_xll.TA_TYPPRICE(D55,E55,F55)</f>
        <v>253.6</v>
      </c>
      <c r="H55">
        <v>253.28238398530294</v>
      </c>
      <c r="I55" t="str">
        <f t="shared" si="0"/>
        <v>DOWN</v>
      </c>
      <c r="J55">
        <v>255.72940731596742</v>
      </c>
      <c r="K55">
        <v>250.12902181457594</v>
      </c>
      <c r="L55" t="str">
        <f t="shared" si="1"/>
        <v>No Confirmation</v>
      </c>
      <c r="M55" t="str">
        <f t="shared" si="2"/>
        <v>No Trend</v>
      </c>
      <c r="N55">
        <v>53.671745002538415</v>
      </c>
      <c r="O55" t="str">
        <f t="shared" si="3"/>
        <v>No Momentum</v>
      </c>
      <c r="P55" t="str">
        <f t="shared" si="4"/>
        <v>No Trend + Momentum</v>
      </c>
      <c r="Q55">
        <f t="shared" si="5"/>
        <v>0.59999999999999432</v>
      </c>
      <c r="R55">
        <f t="shared" si="6"/>
        <v>3</v>
      </c>
      <c r="S55">
        <f t="shared" si="7"/>
        <v>0.1999999999999981</v>
      </c>
      <c r="T55" t="str">
        <f t="shared" si="8"/>
        <v>DOWN</v>
      </c>
      <c r="U55" t="str">
        <f t="shared" si="9"/>
        <v>No T+M+I</v>
      </c>
      <c r="V55">
        <v>252.13175707791382</v>
      </c>
      <c r="W55">
        <v>251.42865513596735</v>
      </c>
      <c r="X55">
        <f t="shared" si="10"/>
        <v>0.70310194194647124</v>
      </c>
      <c r="Y55">
        <v>0.81349438020570963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254</v>
      </c>
      <c r="D56">
        <v>256.5</v>
      </c>
      <c r="E56">
        <v>252.1</v>
      </c>
      <c r="F56">
        <v>255</v>
      </c>
      <c r="G56">
        <f>_xll.TA_TYPPRICE(D56,E56,F56)</f>
        <v>254.53333333333333</v>
      </c>
      <c r="H56">
        <v>253.90785865931815</v>
      </c>
      <c r="I56" t="str">
        <f t="shared" si="0"/>
        <v>UP</v>
      </c>
      <c r="J56">
        <v>255.90065013464132</v>
      </c>
      <c r="K56">
        <v>250.5670169668924</v>
      </c>
      <c r="L56" t="str">
        <f t="shared" si="1"/>
        <v>No Confirmation</v>
      </c>
      <c r="M56" t="str">
        <f t="shared" si="2"/>
        <v>No Trend</v>
      </c>
      <c r="N56">
        <v>61.154876854637919</v>
      </c>
      <c r="O56" t="str">
        <f t="shared" si="3"/>
        <v>UP</v>
      </c>
      <c r="P56" t="str">
        <f t="shared" si="4"/>
        <v>No Trend + Momentum</v>
      </c>
      <c r="Q56">
        <f t="shared" si="5"/>
        <v>2.9000000000000057</v>
      </c>
      <c r="R56">
        <f t="shared" si="6"/>
        <v>4.4000000000000057</v>
      </c>
      <c r="S56">
        <f t="shared" si="7"/>
        <v>0.6590909090909095</v>
      </c>
      <c r="T56" t="str">
        <f t="shared" si="8"/>
        <v>No Indication</v>
      </c>
      <c r="U56" t="str">
        <f t="shared" si="9"/>
        <v>No T+M+I</v>
      </c>
      <c r="V56">
        <v>252.57302521977323</v>
      </c>
      <c r="W56">
        <v>251.69319919996977</v>
      </c>
      <c r="X56">
        <f t="shared" si="10"/>
        <v>0.87982601980345976</v>
      </c>
      <c r="Y56">
        <v>0.8267607081252597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254.35</v>
      </c>
      <c r="D57">
        <v>260</v>
      </c>
      <c r="E57">
        <v>254.05</v>
      </c>
      <c r="F57">
        <v>260</v>
      </c>
      <c r="G57">
        <f>_xll.TA_TYPPRICE(D57,E57,F57)</f>
        <v>258.01666666666665</v>
      </c>
      <c r="H57">
        <v>255.9622626629924</v>
      </c>
      <c r="I57" t="str">
        <f t="shared" si="0"/>
        <v>UP</v>
      </c>
      <c r="J57">
        <v>256.81161677138772</v>
      </c>
      <c r="K57">
        <v>251.34101319647186</v>
      </c>
      <c r="L57" t="str">
        <f t="shared" si="1"/>
        <v>UP</v>
      </c>
      <c r="M57" t="str">
        <f t="shared" si="2"/>
        <v>UP</v>
      </c>
      <c r="N57">
        <v>74.185221044068342</v>
      </c>
      <c r="O57" t="str">
        <f t="shared" si="3"/>
        <v>UP</v>
      </c>
      <c r="P57" t="str">
        <f t="shared" si="4"/>
        <v>UP</v>
      </c>
      <c r="Q57">
        <f t="shared" si="5"/>
        <v>5.9499999999999886</v>
      </c>
      <c r="R57">
        <f t="shared" si="6"/>
        <v>5.9499999999999886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253.71563672442349</v>
      </c>
      <c r="W57">
        <v>252.30851777774978</v>
      </c>
      <c r="X57">
        <f t="shared" si="10"/>
        <v>1.4071189466737053</v>
      </c>
      <c r="Y57">
        <v>0.94283235583494884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259</v>
      </c>
      <c r="D58">
        <v>274.5</v>
      </c>
      <c r="E58">
        <v>258</v>
      </c>
      <c r="F58">
        <v>271</v>
      </c>
      <c r="G58">
        <f>_xll.TA_TYPPRICE(D58,E58,F58)</f>
        <v>267.83333333333331</v>
      </c>
      <c r="H58">
        <v>261.89779799816284</v>
      </c>
      <c r="I58" t="str">
        <f t="shared" si="0"/>
        <v>UP</v>
      </c>
      <c r="J58">
        <v>260.74236859996824</v>
      </c>
      <c r="K58">
        <v>252.82078804170033</v>
      </c>
      <c r="L58" t="str">
        <f t="shared" si="1"/>
        <v>UP</v>
      </c>
      <c r="M58" t="str">
        <f t="shared" si="2"/>
        <v>UP</v>
      </c>
      <c r="N58">
        <v>86.572074532299922</v>
      </c>
      <c r="O58" t="str">
        <f t="shared" si="3"/>
        <v>UP</v>
      </c>
      <c r="P58" t="str">
        <f t="shared" si="4"/>
        <v>UP</v>
      </c>
      <c r="Q58">
        <f t="shared" si="5"/>
        <v>13</v>
      </c>
      <c r="R58">
        <f t="shared" si="6"/>
        <v>16.5</v>
      </c>
      <c r="S58">
        <f t="shared" si="7"/>
        <v>0.78787878787878785</v>
      </c>
      <c r="T58" t="str">
        <f t="shared" si="8"/>
        <v>No Indication</v>
      </c>
      <c r="U58" t="str">
        <f t="shared" si="9"/>
        <v>No T+M+I</v>
      </c>
      <c r="V58">
        <v>256.37476953605062</v>
      </c>
      <c r="W58">
        <v>253.693072016435</v>
      </c>
      <c r="X58">
        <f t="shared" si="10"/>
        <v>2.681697519615625</v>
      </c>
      <c r="Y58">
        <v>1.290605388591084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270.05</v>
      </c>
      <c r="D59">
        <v>273</v>
      </c>
      <c r="E59">
        <v>265.5</v>
      </c>
      <c r="F59">
        <v>273</v>
      </c>
      <c r="G59">
        <f>_xll.TA_TYPPRICE(D59,E59,F59)</f>
        <v>270.5</v>
      </c>
      <c r="H59">
        <v>266.19889899908139</v>
      </c>
      <c r="I59" t="str">
        <f t="shared" si="0"/>
        <v>UP</v>
      </c>
      <c r="J59">
        <v>263.46628668886422</v>
      </c>
      <c r="K59">
        <v>255.63839069910026</v>
      </c>
      <c r="L59" t="str">
        <f t="shared" si="1"/>
        <v>UP</v>
      </c>
      <c r="M59" t="str">
        <f t="shared" si="2"/>
        <v>UP</v>
      </c>
      <c r="N59">
        <v>87.892446541024754</v>
      </c>
      <c r="O59" t="str">
        <f t="shared" si="3"/>
        <v>UP</v>
      </c>
      <c r="P59" t="str">
        <f t="shared" si="4"/>
        <v>UP</v>
      </c>
      <c r="Q59">
        <f t="shared" si="5"/>
        <v>7.5</v>
      </c>
      <c r="R59">
        <f t="shared" si="6"/>
        <v>7.5</v>
      </c>
      <c r="S59">
        <f t="shared" si="7"/>
        <v>1</v>
      </c>
      <c r="T59" t="str">
        <f t="shared" si="8"/>
        <v>UP</v>
      </c>
      <c r="U59" t="str">
        <f t="shared" si="9"/>
        <v>UP</v>
      </c>
      <c r="V59">
        <v>258.93249729973513</v>
      </c>
      <c r="W59">
        <v>255.1232148300324</v>
      </c>
      <c r="X59">
        <f t="shared" si="10"/>
        <v>3.8092824697027368</v>
      </c>
      <c r="Y59">
        <v>1.7943408048134146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266.35000000000002</v>
      </c>
      <c r="AE59">
        <f t="shared" si="16"/>
        <v>268.35000000000002</v>
      </c>
      <c r="AF59">
        <f t="shared" si="17"/>
        <v>269.25</v>
      </c>
      <c r="AG59">
        <f t="shared" si="18"/>
        <v>270.15000000000003</v>
      </c>
    </row>
    <row r="60" spans="1:34" x14ac:dyDescent="0.25">
      <c r="A60" t="s">
        <v>5</v>
      </c>
      <c r="B60" s="1">
        <v>42940</v>
      </c>
      <c r="C60">
        <v>270</v>
      </c>
      <c r="D60">
        <v>275</v>
      </c>
      <c r="E60">
        <v>270</v>
      </c>
      <c r="F60">
        <v>271</v>
      </c>
      <c r="G60">
        <f>_xll.TA_TYPPRICE(D60,E60,F60)</f>
        <v>272</v>
      </c>
      <c r="H60">
        <v>269.0994494995407</v>
      </c>
      <c r="I60" t="str">
        <f t="shared" si="0"/>
        <v>UP</v>
      </c>
      <c r="J60">
        <v>266.02933409133885</v>
      </c>
      <c r="K60">
        <v>258.82985943263355</v>
      </c>
      <c r="L60" t="str">
        <f t="shared" si="1"/>
        <v>UP</v>
      </c>
      <c r="M60" t="str">
        <f t="shared" si="2"/>
        <v>UP</v>
      </c>
      <c r="N60">
        <v>78.271830339002776</v>
      </c>
      <c r="O60" t="str">
        <f t="shared" si="3"/>
        <v>UP</v>
      </c>
      <c r="P60" t="str">
        <f t="shared" si="4"/>
        <v>UP</v>
      </c>
      <c r="Q60">
        <f t="shared" si="5"/>
        <v>1</v>
      </c>
      <c r="R60">
        <f t="shared" si="6"/>
        <v>5</v>
      </c>
      <c r="S60">
        <f t="shared" si="7"/>
        <v>0.2</v>
      </c>
      <c r="T60" t="str">
        <f t="shared" si="8"/>
        <v>No Indication</v>
      </c>
      <c r="U60" t="str">
        <f t="shared" si="9"/>
        <v>No T+M+I</v>
      </c>
      <c r="V60">
        <v>260.78903617669897</v>
      </c>
      <c r="W60">
        <v>256.29927299077076</v>
      </c>
      <c r="X60">
        <f t="shared" si="10"/>
        <v>4.4897631859282114</v>
      </c>
      <c r="Y60">
        <v>2.3334252810363738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271.14999999999998</v>
      </c>
      <c r="D61">
        <v>273.89999999999998</v>
      </c>
      <c r="E61">
        <v>268.5</v>
      </c>
      <c r="F61">
        <v>270</v>
      </c>
      <c r="G61">
        <f>_xll.TA_TYPPRICE(D61,E61,F61)</f>
        <v>270.8</v>
      </c>
      <c r="H61">
        <v>269.94972474977033</v>
      </c>
      <c r="I61" t="str">
        <f t="shared" si="0"/>
        <v>UP</v>
      </c>
      <c r="J61">
        <v>267.77837095993021</v>
      </c>
      <c r="K61">
        <v>260.97877955871496</v>
      </c>
      <c r="L61" t="str">
        <f t="shared" si="1"/>
        <v>UP</v>
      </c>
      <c r="M61" t="str">
        <f t="shared" si="2"/>
        <v>UP</v>
      </c>
      <c r="N61">
        <v>73.259979402590247</v>
      </c>
      <c r="O61" t="str">
        <f t="shared" si="3"/>
        <v>UP</v>
      </c>
      <c r="P61" t="str">
        <f t="shared" si="4"/>
        <v>UP</v>
      </c>
      <c r="Q61">
        <f t="shared" si="5"/>
        <v>1.5</v>
      </c>
      <c r="R61">
        <f t="shared" si="6"/>
        <v>5.3999999999999773</v>
      </c>
      <c r="S61">
        <f t="shared" si="7"/>
        <v>0.27777777777777896</v>
      </c>
      <c r="T61" t="str">
        <f t="shared" si="8"/>
        <v>No Indication</v>
      </c>
      <c r="U61" t="str">
        <f t="shared" si="9"/>
        <v>No T+M+I</v>
      </c>
      <c r="V61">
        <v>262.2061075341299</v>
      </c>
      <c r="W61">
        <v>257.31414165812106</v>
      </c>
      <c r="X61">
        <f t="shared" si="10"/>
        <v>4.8919658760088396</v>
      </c>
      <c r="Y61">
        <v>2.8451334000308668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270.2</v>
      </c>
      <c r="D62">
        <v>274.5</v>
      </c>
      <c r="E62">
        <v>268</v>
      </c>
      <c r="F62">
        <v>273</v>
      </c>
      <c r="G62">
        <f>_xll.TA_TYPPRICE(D62,E62,F62)</f>
        <v>271.83333333333331</v>
      </c>
      <c r="H62">
        <v>270.89152904155185</v>
      </c>
      <c r="I62" t="str">
        <f t="shared" si="0"/>
        <v>UP</v>
      </c>
      <c r="J62">
        <v>269.27206630216796</v>
      </c>
      <c r="K62">
        <v>262.53905076788942</v>
      </c>
      <c r="L62" t="str">
        <f t="shared" si="1"/>
        <v>UP</v>
      </c>
      <c r="M62" t="str">
        <f t="shared" si="2"/>
        <v>UP</v>
      </c>
      <c r="N62">
        <v>78.437511544013375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6.5</v>
      </c>
      <c r="S62">
        <f t="shared" si="7"/>
        <v>0.76923076923076927</v>
      </c>
      <c r="T62" t="str">
        <f t="shared" si="8"/>
        <v>No Indication</v>
      </c>
      <c r="U62" t="str">
        <f t="shared" si="9"/>
        <v>No T+M+I</v>
      </c>
      <c r="V62">
        <v>263.866706375033</v>
      </c>
      <c r="W62">
        <v>258.47605709085281</v>
      </c>
      <c r="X62">
        <f t="shared" si="10"/>
        <v>5.3906492841801992</v>
      </c>
      <c r="Y62">
        <v>3.3542365768607332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275.75</v>
      </c>
      <c r="D63">
        <v>275.75</v>
      </c>
      <c r="E63">
        <v>270</v>
      </c>
      <c r="F63">
        <v>272</v>
      </c>
      <c r="G63">
        <f>_xll.TA_TYPPRICE(D63,E63,F63)</f>
        <v>272.58333333333331</v>
      </c>
      <c r="H63">
        <v>271.73743118744255</v>
      </c>
      <c r="I63" t="str">
        <f t="shared" si="0"/>
        <v>UP</v>
      </c>
      <c r="J63">
        <v>270.71160712390844</v>
      </c>
      <c r="K63">
        <v>264.19703948613619</v>
      </c>
      <c r="L63" t="str">
        <f t="shared" si="1"/>
        <v>UP</v>
      </c>
      <c r="M63" t="str">
        <f t="shared" si="2"/>
        <v>UP</v>
      </c>
      <c r="N63">
        <v>72.581826402907993</v>
      </c>
      <c r="O63" t="str">
        <f t="shared" si="3"/>
        <v>UP</v>
      </c>
      <c r="P63" t="str">
        <f t="shared" si="4"/>
        <v>UP</v>
      </c>
      <c r="Q63">
        <f t="shared" si="5"/>
        <v>2</v>
      </c>
      <c r="R63">
        <f t="shared" si="6"/>
        <v>5.75</v>
      </c>
      <c r="S63">
        <f t="shared" si="7"/>
        <v>0.34782608695652173</v>
      </c>
      <c r="T63" t="str">
        <f t="shared" si="8"/>
        <v>No Indication</v>
      </c>
      <c r="U63" t="str">
        <f t="shared" si="9"/>
        <v>No T+M+I</v>
      </c>
      <c r="V63">
        <v>265.11798231733565</v>
      </c>
      <c r="W63">
        <v>259.47783063967853</v>
      </c>
      <c r="X63">
        <f t="shared" si="10"/>
        <v>5.6401516776571157</v>
      </c>
      <c r="Y63">
        <v>3.8114195970200098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271.05</v>
      </c>
      <c r="D64">
        <v>278.8</v>
      </c>
      <c r="E64">
        <v>270.14999999999998</v>
      </c>
      <c r="F64">
        <v>278.2</v>
      </c>
      <c r="G64">
        <f>_xll.TA_TYPPRICE(D64,E64,F64)</f>
        <v>275.7166666666667</v>
      </c>
      <c r="H64">
        <v>273.72704892705462</v>
      </c>
      <c r="I64" t="str">
        <f t="shared" si="0"/>
        <v>UP</v>
      </c>
      <c r="J64">
        <v>272.50902776303991</v>
      </c>
      <c r="K64">
        <v>265.51991960032814</v>
      </c>
      <c r="L64" t="str">
        <f t="shared" si="1"/>
        <v>UP</v>
      </c>
      <c r="M64" t="str">
        <f t="shared" si="2"/>
        <v>UP</v>
      </c>
      <c r="N64">
        <v>82.631001154048462</v>
      </c>
      <c r="O64" t="str">
        <f t="shared" si="3"/>
        <v>UP</v>
      </c>
      <c r="P64" t="str">
        <f t="shared" si="4"/>
        <v>UP</v>
      </c>
      <c r="Q64">
        <f t="shared" si="5"/>
        <v>8.0500000000000114</v>
      </c>
      <c r="R64">
        <f t="shared" si="6"/>
        <v>8.6500000000000341</v>
      </c>
      <c r="S64">
        <f t="shared" si="7"/>
        <v>0.93063583815028661</v>
      </c>
      <c r="T64" t="str">
        <f t="shared" si="8"/>
        <v>UP</v>
      </c>
      <c r="U64" t="str">
        <f t="shared" si="9"/>
        <v>UP</v>
      </c>
      <c r="V64">
        <v>267.13060042236094</v>
      </c>
      <c r="W64">
        <v>260.86465799970233</v>
      </c>
      <c r="X64">
        <f t="shared" si="10"/>
        <v>6.2659424226586111</v>
      </c>
      <c r="Y64">
        <v>4.3023241621477304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271.15000000000003</v>
      </c>
      <c r="AE64">
        <f t="shared" si="16"/>
        <v>273.45</v>
      </c>
      <c r="AF64">
        <f t="shared" si="17"/>
        <v>274.5</v>
      </c>
      <c r="AG64">
        <f t="shared" si="18"/>
        <v>275.5</v>
      </c>
    </row>
    <row r="65" spans="1:33" x14ac:dyDescent="0.25">
      <c r="A65" t="s">
        <v>5</v>
      </c>
      <c r="B65" s="1">
        <v>42947</v>
      </c>
      <c r="C65">
        <v>278.55</v>
      </c>
      <c r="D65">
        <v>298.8</v>
      </c>
      <c r="E65">
        <v>275.64999999999998</v>
      </c>
      <c r="F65">
        <v>292</v>
      </c>
      <c r="G65">
        <f>_xll.TA_TYPPRICE(D65,E65,F65)</f>
        <v>288.81666666666666</v>
      </c>
      <c r="H65">
        <v>281.27185779686067</v>
      </c>
      <c r="I65" t="str">
        <f t="shared" si="0"/>
        <v>UP</v>
      </c>
      <c r="J65">
        <v>278.35146603791992</v>
      </c>
      <c r="K65">
        <v>267.771048578033</v>
      </c>
      <c r="L65" t="str">
        <f t="shared" si="1"/>
        <v>UP</v>
      </c>
      <c r="M65" t="str">
        <f t="shared" si="2"/>
        <v>UP</v>
      </c>
      <c r="N65">
        <v>91.400377152865047</v>
      </c>
      <c r="O65" t="str">
        <f t="shared" si="3"/>
        <v>UP</v>
      </c>
      <c r="P65" t="str">
        <f t="shared" si="4"/>
        <v>UP</v>
      </c>
      <c r="Q65">
        <f t="shared" si="5"/>
        <v>16.350000000000023</v>
      </c>
      <c r="R65">
        <f t="shared" si="6"/>
        <v>23.150000000000034</v>
      </c>
      <c r="S65">
        <f t="shared" si="7"/>
        <v>0.70626349892008633</v>
      </c>
      <c r="T65" t="str">
        <f t="shared" si="8"/>
        <v>No Indication</v>
      </c>
      <c r="U65" t="str">
        <f t="shared" si="9"/>
        <v>No T+M+I</v>
      </c>
      <c r="V65">
        <v>270.95666189584387</v>
      </c>
      <c r="W65">
        <v>263.17097962935401</v>
      </c>
      <c r="X65">
        <f t="shared" si="10"/>
        <v>7.7856822664898573</v>
      </c>
      <c r="Y65">
        <v>4.9989957830161558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293.2</v>
      </c>
      <c r="D66">
        <v>294.60000000000002</v>
      </c>
      <c r="E66">
        <v>285</v>
      </c>
      <c r="F66">
        <v>287.3</v>
      </c>
      <c r="G66">
        <f>_xll.TA_TYPPRICE(D66,E66,F66)</f>
        <v>288.9666666666667</v>
      </c>
      <c r="H66">
        <v>285.11926223176368</v>
      </c>
      <c r="I66" t="str">
        <f t="shared" si="0"/>
        <v>UP</v>
      </c>
      <c r="J66">
        <v>281.96225136282663</v>
      </c>
      <c r="K66">
        <v>271.59970444958122</v>
      </c>
      <c r="L66" t="str">
        <f t="shared" si="1"/>
        <v>UP</v>
      </c>
      <c r="M66" t="str">
        <f t="shared" si="2"/>
        <v>UP</v>
      </c>
      <c r="N66">
        <v>75.230196070983155</v>
      </c>
      <c r="O66" t="str">
        <f t="shared" si="3"/>
        <v>UP</v>
      </c>
      <c r="P66" t="str">
        <f t="shared" si="4"/>
        <v>UP</v>
      </c>
      <c r="Q66">
        <f t="shared" si="5"/>
        <v>2.3000000000000114</v>
      </c>
      <c r="R66">
        <f t="shared" si="6"/>
        <v>9.6000000000000227</v>
      </c>
      <c r="S66">
        <f t="shared" si="7"/>
        <v>0.23958333333333395</v>
      </c>
      <c r="T66" t="str">
        <f t="shared" si="8"/>
        <v>No Indication</v>
      </c>
      <c r="U66" t="str">
        <f t="shared" si="9"/>
        <v>No T+M+I</v>
      </c>
      <c r="V66">
        <v>273.47102160417558</v>
      </c>
      <c r="W66">
        <v>264.95831447162408</v>
      </c>
      <c r="X66">
        <f t="shared" si="10"/>
        <v>8.5127071325514976</v>
      </c>
      <c r="Y66">
        <v>5.7017380529232238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289.2</v>
      </c>
      <c r="D67">
        <v>289.2</v>
      </c>
      <c r="E67">
        <v>281</v>
      </c>
      <c r="F67">
        <v>283</v>
      </c>
      <c r="G67">
        <f>_xll.TA_TYPPRICE(D67,E67,F67)</f>
        <v>284.40000000000003</v>
      </c>
      <c r="H67">
        <v>284.75963111588186</v>
      </c>
      <c r="I67" t="str">
        <f t="shared" ref="I67:I82" si="20">IF(F67&gt;H67,"UP","DOWN")</f>
        <v>DOWN</v>
      </c>
      <c r="J67">
        <v>283.57063994886516</v>
      </c>
      <c r="K67">
        <v>273.68865901634098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62.570649049986073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</v>
      </c>
      <c r="R67">
        <f t="shared" ref="R67:R82" si="26">D67-E67</f>
        <v>8.1999999999999886</v>
      </c>
      <c r="S67">
        <f t="shared" ref="S67:S82" si="27">Q67/R67</f>
        <v>0.24390243902439057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274.93701828045624</v>
      </c>
      <c r="W67">
        <v>266.29473562187417</v>
      </c>
      <c r="X67">
        <f t="shared" ref="X67:X82" si="30">V67-W67</f>
        <v>8.6422826585820758</v>
      </c>
      <c r="Y67">
        <v>6.2898469740549938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286</v>
      </c>
      <c r="D68">
        <v>290</v>
      </c>
      <c r="E68">
        <v>282.35000000000002</v>
      </c>
      <c r="F68">
        <v>288</v>
      </c>
      <c r="G68">
        <f>_xll.TA_TYPPRICE(D68,E68,F68)</f>
        <v>286.78333333333336</v>
      </c>
      <c r="H68">
        <v>285.77148222460761</v>
      </c>
      <c r="I68" t="str">
        <f t="shared" si="20"/>
        <v>UP</v>
      </c>
      <c r="J68">
        <v>284.9993866268951</v>
      </c>
      <c r="K68">
        <v>275.61340145715411</v>
      </c>
      <c r="L68" t="str">
        <f t="shared" si="21"/>
        <v>UP</v>
      </c>
      <c r="M68" t="str">
        <f t="shared" si="22"/>
        <v>UP</v>
      </c>
      <c r="N68">
        <v>69.926344704395632</v>
      </c>
      <c r="O68" t="str">
        <f t="shared" si="23"/>
        <v>UP</v>
      </c>
      <c r="P68" t="str">
        <f t="shared" si="24"/>
        <v>UP</v>
      </c>
      <c r="Q68">
        <f t="shared" si="25"/>
        <v>5.6499999999999773</v>
      </c>
      <c r="R68">
        <f t="shared" si="26"/>
        <v>7.6499999999999773</v>
      </c>
      <c r="S68">
        <f t="shared" si="27"/>
        <v>0.73856209150326724</v>
      </c>
      <c r="T68" t="str">
        <f t="shared" si="28"/>
        <v>No Indication</v>
      </c>
      <c r="U68" t="str">
        <f t="shared" si="29"/>
        <v>No T+M+I</v>
      </c>
      <c r="V68">
        <v>276.94670777577068</v>
      </c>
      <c r="W68">
        <v>267.90253298321682</v>
      </c>
      <c r="X68">
        <f t="shared" si="30"/>
        <v>9.0441747925538607</v>
      </c>
      <c r="Y68">
        <v>6.8407125377547668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286.05</v>
      </c>
      <c r="D69">
        <v>290</v>
      </c>
      <c r="E69">
        <v>282.10000000000002</v>
      </c>
      <c r="F69">
        <v>287</v>
      </c>
      <c r="G69">
        <f>_xll.TA_TYPPRICE(D69,E69,F69)</f>
        <v>286.36666666666667</v>
      </c>
      <c r="H69">
        <v>286.06907444563717</v>
      </c>
      <c r="I69" t="str">
        <f t="shared" si="20"/>
        <v>UP</v>
      </c>
      <c r="J69">
        <v>286.11063404314064</v>
      </c>
      <c r="K69">
        <v>277.05486780000876</v>
      </c>
      <c r="L69" t="str">
        <f t="shared" si="21"/>
        <v>UP</v>
      </c>
      <c r="M69" t="str">
        <f t="shared" si="22"/>
        <v>UP</v>
      </c>
      <c r="N69">
        <v>66.651710717689468</v>
      </c>
      <c r="O69" t="str">
        <f t="shared" si="23"/>
        <v>UP</v>
      </c>
      <c r="P69" t="str">
        <f t="shared" si="24"/>
        <v>UP</v>
      </c>
      <c r="Q69">
        <f t="shared" si="25"/>
        <v>4.8999999999999773</v>
      </c>
      <c r="R69">
        <f t="shared" si="26"/>
        <v>7.8999999999999773</v>
      </c>
      <c r="S69">
        <f t="shared" si="27"/>
        <v>0.62025316455696089</v>
      </c>
      <c r="T69" t="str">
        <f t="shared" si="28"/>
        <v>No Indication</v>
      </c>
      <c r="U69" t="str">
        <f t="shared" si="29"/>
        <v>No T+M+I</v>
      </c>
      <c r="V69">
        <v>278.49336811795979</v>
      </c>
      <c r="W69">
        <v>269.31716016964521</v>
      </c>
      <c r="X69">
        <f t="shared" si="30"/>
        <v>9.176207948314584</v>
      </c>
      <c r="Y69">
        <v>7.3078116198667304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298.7</v>
      </c>
      <c r="E70">
        <v>284</v>
      </c>
      <c r="F70">
        <v>297.39999999999998</v>
      </c>
      <c r="G70">
        <f>_xll.TA_TYPPRICE(D70,E70,F70)</f>
        <v>293.36666666666667</v>
      </c>
      <c r="H70">
        <v>289.71787055615192</v>
      </c>
      <c r="I70" t="str">
        <f t="shared" si="20"/>
        <v>UP</v>
      </c>
      <c r="J70">
        <v>288.90827092244274</v>
      </c>
      <c r="K70">
        <v>278.59823051111795</v>
      </c>
      <c r="L70" t="str">
        <f t="shared" si="21"/>
        <v>UP</v>
      </c>
      <c r="M70" t="str">
        <f t="shared" si="22"/>
        <v>UP</v>
      </c>
      <c r="N70">
        <v>79.271157965293256</v>
      </c>
      <c r="O70" t="str">
        <f t="shared" si="23"/>
        <v>UP</v>
      </c>
      <c r="P70" t="str">
        <f t="shared" si="24"/>
        <v>UP</v>
      </c>
      <c r="Q70">
        <f t="shared" si="25"/>
        <v>13.399999999999977</v>
      </c>
      <c r="R70">
        <f t="shared" si="26"/>
        <v>14.699999999999989</v>
      </c>
      <c r="S70">
        <f t="shared" si="27"/>
        <v>0.91156462585033926</v>
      </c>
      <c r="T70" t="str">
        <f t="shared" si="28"/>
        <v>UP</v>
      </c>
      <c r="U70" t="str">
        <f t="shared" si="29"/>
        <v>UP</v>
      </c>
      <c r="V70">
        <v>281.40208071519675</v>
      </c>
      <c r="W70">
        <v>271.39737052744925</v>
      </c>
      <c r="X70">
        <f t="shared" si="30"/>
        <v>10.004710187747492</v>
      </c>
      <c r="Y70">
        <v>7.8471913334428827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285.7</v>
      </c>
      <c r="AE70">
        <f t="shared" si="36"/>
        <v>289.60000000000002</v>
      </c>
      <c r="AF70">
        <f t="shared" si="37"/>
        <v>291.35000000000002</v>
      </c>
      <c r="AG70">
        <f t="shared" si="38"/>
        <v>293.10000000000002</v>
      </c>
    </row>
    <row r="71" spans="1:33" x14ac:dyDescent="0.25">
      <c r="A71" t="s">
        <v>5</v>
      </c>
      <c r="B71" s="1">
        <v>42955</v>
      </c>
      <c r="C71">
        <v>296.45</v>
      </c>
      <c r="D71">
        <v>298.8</v>
      </c>
      <c r="E71">
        <v>285.5</v>
      </c>
      <c r="F71">
        <v>293.75</v>
      </c>
      <c r="G71">
        <f>_xll.TA_TYPPRICE(D71,E71,F71)</f>
        <v>292.68333333333334</v>
      </c>
      <c r="H71">
        <v>291.20060194474263</v>
      </c>
      <c r="I71" t="str">
        <f t="shared" si="20"/>
        <v>UP</v>
      </c>
      <c r="J71">
        <v>291.10643293967769</v>
      </c>
      <c r="K71">
        <v>280.13195706420282</v>
      </c>
      <c r="L71" t="str">
        <f t="shared" si="21"/>
        <v>UP</v>
      </c>
      <c r="M71" t="str">
        <f t="shared" si="22"/>
        <v>UP</v>
      </c>
      <c r="N71">
        <v>67.984926721431478</v>
      </c>
      <c r="O71" t="str">
        <f t="shared" si="23"/>
        <v>UP</v>
      </c>
      <c r="P71" t="str">
        <f t="shared" si="24"/>
        <v>UP</v>
      </c>
      <c r="Q71">
        <f t="shared" si="25"/>
        <v>8.25</v>
      </c>
      <c r="R71">
        <f t="shared" si="26"/>
        <v>13.300000000000011</v>
      </c>
      <c r="S71">
        <f t="shared" si="27"/>
        <v>0.62030075187969869</v>
      </c>
      <c r="T71" t="str">
        <f t="shared" si="28"/>
        <v>No Indication</v>
      </c>
      <c r="U71" t="str">
        <f t="shared" si="29"/>
        <v>No T+M+I</v>
      </c>
      <c r="V71">
        <v>283.30176060516646</v>
      </c>
      <c r="W71">
        <v>273.05312085874931</v>
      </c>
      <c r="X71">
        <f t="shared" si="30"/>
        <v>10.248639746417155</v>
      </c>
      <c r="Y71">
        <v>8.327481016037737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294.95</v>
      </c>
      <c r="D72">
        <v>295.95</v>
      </c>
      <c r="E72">
        <v>286</v>
      </c>
      <c r="F72">
        <v>290</v>
      </c>
      <c r="G72">
        <f>_xll.TA_TYPPRICE(D72,E72,F72)</f>
        <v>290.65000000000003</v>
      </c>
      <c r="H72">
        <v>290.92530097237136</v>
      </c>
      <c r="I72" t="str">
        <f t="shared" si="20"/>
        <v>DOWN</v>
      </c>
      <c r="J72">
        <v>292.18278117530485</v>
      </c>
      <c r="K72">
        <v>281.4359666054911</v>
      </c>
      <c r="L72" t="str">
        <f t="shared" si="21"/>
        <v>No Confirmation</v>
      </c>
      <c r="M72" t="str">
        <f t="shared" si="22"/>
        <v>No Trend</v>
      </c>
      <c r="N72">
        <v>57.475788660172924</v>
      </c>
      <c r="O72" t="str">
        <f t="shared" si="23"/>
        <v>No Momentum</v>
      </c>
      <c r="P72" t="str">
        <f t="shared" si="24"/>
        <v>No Trend + Momentum</v>
      </c>
      <c r="Q72">
        <f t="shared" si="25"/>
        <v>4</v>
      </c>
      <c r="R72">
        <f t="shared" si="26"/>
        <v>9.9499999999999886</v>
      </c>
      <c r="S72">
        <f t="shared" si="27"/>
        <v>0.40201005025125675</v>
      </c>
      <c r="T72" t="str">
        <f t="shared" si="28"/>
        <v>No Indication</v>
      </c>
      <c r="U72" t="str">
        <f t="shared" si="29"/>
        <v>No T+M+I</v>
      </c>
      <c r="V72">
        <v>284.33225897360239</v>
      </c>
      <c r="W72">
        <v>274.30844523958268</v>
      </c>
      <c r="X72">
        <f t="shared" si="30"/>
        <v>10.023813734019711</v>
      </c>
      <c r="Y72">
        <v>8.6667475596341319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294.85000000000002</v>
      </c>
      <c r="D73">
        <v>294.85000000000002</v>
      </c>
      <c r="E73">
        <v>281.10000000000002</v>
      </c>
      <c r="F73">
        <v>284.05</v>
      </c>
      <c r="G73">
        <f>_xll.TA_TYPPRICE(D73,E73,F73)</f>
        <v>286.66666666666669</v>
      </c>
      <c r="H73">
        <v>288.79598381951905</v>
      </c>
      <c r="I73" t="str">
        <f t="shared" si="20"/>
        <v>DOWN</v>
      </c>
      <c r="J73">
        <v>292.77549646968157</v>
      </c>
      <c r="K73">
        <v>281.36130735982641</v>
      </c>
      <c r="L73" t="str">
        <f t="shared" si="21"/>
        <v>No Confirmation</v>
      </c>
      <c r="M73" t="str">
        <f t="shared" si="22"/>
        <v>No Trend</v>
      </c>
      <c r="N73">
        <v>43.989339588511868</v>
      </c>
      <c r="O73" t="str">
        <f t="shared" si="23"/>
        <v>No Momentum</v>
      </c>
      <c r="P73" t="str">
        <f t="shared" si="24"/>
        <v>No Trend + Momentum</v>
      </c>
      <c r="Q73">
        <f t="shared" si="25"/>
        <v>2.9499999999999886</v>
      </c>
      <c r="R73">
        <f t="shared" si="26"/>
        <v>13.75</v>
      </c>
      <c r="S73">
        <f t="shared" si="27"/>
        <v>0.21454545454545371</v>
      </c>
      <c r="T73" t="str">
        <f t="shared" si="28"/>
        <v>No Indication</v>
      </c>
      <c r="U73" t="str">
        <f t="shared" si="29"/>
        <v>No T+M+I</v>
      </c>
      <c r="V73">
        <v>284.28883451612512</v>
      </c>
      <c r="W73">
        <v>275.03004188850247</v>
      </c>
      <c r="X73">
        <f t="shared" si="30"/>
        <v>9.258792627622654</v>
      </c>
      <c r="Y73">
        <v>8.785156573231836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280.05</v>
      </c>
      <c r="D74">
        <v>286</v>
      </c>
      <c r="E74">
        <v>275</v>
      </c>
      <c r="F74">
        <v>283</v>
      </c>
      <c r="G74">
        <f>_xll.TA_TYPPRICE(D74,E74,F74)</f>
        <v>281.33333333333331</v>
      </c>
      <c r="H74">
        <v>285.06465857642615</v>
      </c>
      <c r="I74" t="str">
        <f t="shared" si="20"/>
        <v>DOWN</v>
      </c>
      <c r="J74">
        <v>291.26983058753012</v>
      </c>
      <c r="K74">
        <v>279.94768350208722</v>
      </c>
      <c r="L74" t="str">
        <f t="shared" si="21"/>
        <v>No Confirmation</v>
      </c>
      <c r="M74" t="str">
        <f t="shared" si="22"/>
        <v>No Trend</v>
      </c>
      <c r="N74">
        <v>41.824499713856355</v>
      </c>
      <c r="O74" t="str">
        <f t="shared" si="23"/>
        <v>No Momentum</v>
      </c>
      <c r="P74" t="str">
        <f t="shared" si="24"/>
        <v>No Trend + Momentum</v>
      </c>
      <c r="Q74">
        <f t="shared" si="25"/>
        <v>8</v>
      </c>
      <c r="R74">
        <f t="shared" si="26"/>
        <v>11</v>
      </c>
      <c r="S74">
        <f t="shared" si="27"/>
        <v>0.72727272727272729</v>
      </c>
      <c r="T74" t="str">
        <f t="shared" si="28"/>
        <v>No Indication</v>
      </c>
      <c r="U74" t="str">
        <f t="shared" si="29"/>
        <v>No T+M+I</v>
      </c>
      <c r="V74">
        <v>284.09055228287508</v>
      </c>
      <c r="W74">
        <v>275.6204091560208</v>
      </c>
      <c r="X74">
        <f t="shared" si="30"/>
        <v>8.4701431268542819</v>
      </c>
      <c r="Y74">
        <v>8.7221538839563255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282.05</v>
      </c>
      <c r="D75">
        <v>322.85000000000002</v>
      </c>
      <c r="E75">
        <v>279.25</v>
      </c>
      <c r="F75">
        <v>302.45</v>
      </c>
      <c r="G75">
        <f>_xll.TA_TYPPRICE(D75,E75,F75)</f>
        <v>301.51666666666665</v>
      </c>
      <c r="H75">
        <v>293.2906626215464</v>
      </c>
      <c r="I75" t="str">
        <f t="shared" si="20"/>
        <v>UP</v>
      </c>
      <c r="J75">
        <v>298.28764601252345</v>
      </c>
      <c r="K75">
        <v>279.79264272384563</v>
      </c>
      <c r="L75" t="str">
        <f t="shared" si="21"/>
        <v>UP</v>
      </c>
      <c r="M75" t="str">
        <f t="shared" si="22"/>
        <v>UP</v>
      </c>
      <c r="N75">
        <v>72.808977988223106</v>
      </c>
      <c r="O75" t="str">
        <f t="shared" si="23"/>
        <v>UP</v>
      </c>
      <c r="P75" t="str">
        <f t="shared" si="24"/>
        <v>UP</v>
      </c>
      <c r="Q75">
        <f t="shared" si="25"/>
        <v>23.199999999999989</v>
      </c>
      <c r="R75">
        <f t="shared" si="26"/>
        <v>43.600000000000023</v>
      </c>
      <c r="S75">
        <f t="shared" si="27"/>
        <v>0.53211009174311874</v>
      </c>
      <c r="T75" t="str">
        <f t="shared" si="28"/>
        <v>No Indication</v>
      </c>
      <c r="U75" t="str">
        <f t="shared" si="29"/>
        <v>No T+M+I</v>
      </c>
      <c r="V75">
        <v>286.91508270089429</v>
      </c>
      <c r="W75">
        <v>277.60778625557481</v>
      </c>
      <c r="X75">
        <f t="shared" si="30"/>
        <v>9.30729644531948</v>
      </c>
      <c r="Y75">
        <v>8.8391823962289564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311</v>
      </c>
      <c r="D76">
        <v>311</v>
      </c>
      <c r="E76">
        <v>293</v>
      </c>
      <c r="F76">
        <v>294.35000000000002</v>
      </c>
      <c r="G76">
        <f>_xll.TA_TYPPRICE(D76,E76,F76)</f>
        <v>299.45</v>
      </c>
      <c r="H76">
        <v>296.37033131077317</v>
      </c>
      <c r="I76" t="str">
        <f t="shared" si="20"/>
        <v>DOWN</v>
      </c>
      <c r="J76">
        <v>301.11261356529604</v>
      </c>
      <c r="K76">
        <v>282.72761100743548</v>
      </c>
      <c r="L76" t="str">
        <f t="shared" si="21"/>
        <v>No Confirmation</v>
      </c>
      <c r="M76" t="str">
        <f t="shared" si="22"/>
        <v>No Trend</v>
      </c>
      <c r="N76">
        <v>57.004258614828927</v>
      </c>
      <c r="O76" t="str">
        <f t="shared" si="23"/>
        <v>No Momentum</v>
      </c>
      <c r="P76" t="str">
        <f t="shared" si="24"/>
        <v>No Trend + Momentum</v>
      </c>
      <c r="Q76">
        <f t="shared" si="25"/>
        <v>1.3500000000000227</v>
      </c>
      <c r="R76">
        <f t="shared" si="26"/>
        <v>18</v>
      </c>
      <c r="S76">
        <f t="shared" si="27"/>
        <v>7.500000000000126E-2</v>
      </c>
      <c r="T76" t="str">
        <f t="shared" si="28"/>
        <v>DOWN</v>
      </c>
      <c r="U76" t="str">
        <f t="shared" si="29"/>
        <v>No T+M+I</v>
      </c>
      <c r="V76">
        <v>288.05891613152596</v>
      </c>
      <c r="W76">
        <v>278.84795023664333</v>
      </c>
      <c r="X76">
        <f t="shared" si="30"/>
        <v>9.2109658948826336</v>
      </c>
      <c r="Y76">
        <v>8.9135390959596918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295.55</v>
      </c>
      <c r="D77">
        <v>302.85000000000002</v>
      </c>
      <c r="E77">
        <v>293.05</v>
      </c>
      <c r="F77">
        <v>296.75</v>
      </c>
      <c r="G77">
        <f>_xll.TA_TYPPRICE(D77,E77,F77)</f>
        <v>297.55</v>
      </c>
      <c r="H77">
        <v>296.96016565538662</v>
      </c>
      <c r="I77" t="str">
        <f t="shared" si="20"/>
        <v>DOWN</v>
      </c>
      <c r="J77">
        <v>301.49869943967468</v>
      </c>
      <c r="K77">
        <v>285.02147522800539</v>
      </c>
      <c r="L77" t="str">
        <f t="shared" si="21"/>
        <v>No Confirmation</v>
      </c>
      <c r="M77" t="str">
        <f t="shared" si="22"/>
        <v>No Trend</v>
      </c>
      <c r="N77">
        <v>60.203745193747693</v>
      </c>
      <c r="O77" t="str">
        <f t="shared" si="23"/>
        <v>UP</v>
      </c>
      <c r="P77" t="str">
        <f t="shared" si="24"/>
        <v>No Trend + Momentum</v>
      </c>
      <c r="Q77">
        <f t="shared" si="25"/>
        <v>3.6999999999999886</v>
      </c>
      <c r="R77">
        <f t="shared" si="26"/>
        <v>9.8000000000000114</v>
      </c>
      <c r="S77">
        <f t="shared" si="27"/>
        <v>0.37755102040816169</v>
      </c>
      <c r="T77" t="str">
        <f t="shared" si="28"/>
        <v>No Indication</v>
      </c>
      <c r="U77" t="str">
        <f t="shared" si="29"/>
        <v>No T+M+I</v>
      </c>
      <c r="V77">
        <v>289.39600595744503</v>
      </c>
      <c r="W77">
        <v>280.17402799689199</v>
      </c>
      <c r="X77">
        <f t="shared" si="30"/>
        <v>9.2219779605530334</v>
      </c>
      <c r="Y77">
        <v>8.9752268688783605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296.8</v>
      </c>
      <c r="D78">
        <v>298.75</v>
      </c>
      <c r="E78">
        <v>290</v>
      </c>
      <c r="F78">
        <v>294.2</v>
      </c>
      <c r="G78">
        <f>_xll.TA_TYPPRICE(D78,E78,F78)</f>
        <v>294.31666666666666</v>
      </c>
      <c r="H78">
        <v>295.63841616102661</v>
      </c>
      <c r="I78" t="str">
        <f t="shared" si="20"/>
        <v>DOWN</v>
      </c>
      <c r="J78">
        <v>300.88787734196922</v>
      </c>
      <c r="K78">
        <v>286.12781406622639</v>
      </c>
      <c r="L78" t="str">
        <f t="shared" si="21"/>
        <v>No Confirmation</v>
      </c>
      <c r="M78" t="str">
        <f t="shared" si="22"/>
        <v>No Trend</v>
      </c>
      <c r="N78">
        <v>54.788896157274969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4.1999999999999886</v>
      </c>
      <c r="R78">
        <f t="shared" si="26"/>
        <v>8.75</v>
      </c>
      <c r="S78">
        <f t="shared" si="27"/>
        <v>0.47999999999999871</v>
      </c>
      <c r="T78" t="str">
        <f t="shared" si="28"/>
        <v>No Indication</v>
      </c>
      <c r="U78" t="str">
        <f t="shared" si="29"/>
        <v>No T+M+I</v>
      </c>
      <c r="V78">
        <v>290.13508196399192</v>
      </c>
      <c r="W78">
        <v>281.21298888601109</v>
      </c>
      <c r="X78">
        <f t="shared" si="30"/>
        <v>8.9220930779808327</v>
      </c>
      <c r="Y78">
        <v>8.9646001106988553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293.10000000000002</v>
      </c>
      <c r="D79">
        <v>298.8</v>
      </c>
      <c r="E79">
        <v>291</v>
      </c>
      <c r="F79">
        <v>292</v>
      </c>
      <c r="G79">
        <f>_xll.TA_TYPPRICE(D79,E79,F79)</f>
        <v>293.93333333333334</v>
      </c>
      <c r="H79">
        <v>294.78587474717995</v>
      </c>
      <c r="I79" t="str">
        <f t="shared" si="20"/>
        <v>DOWN</v>
      </c>
      <c r="J79">
        <v>300.42390459930937</v>
      </c>
      <c r="K79">
        <v>287.21052205150943</v>
      </c>
      <c r="L79" t="str">
        <f t="shared" si="21"/>
        <v>No Confirmation</v>
      </c>
      <c r="M79" t="str">
        <f t="shared" si="22"/>
        <v>No Trend</v>
      </c>
      <c r="N79">
        <v>49.944465667723478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7.8000000000000114</v>
      </c>
      <c r="S79">
        <f t="shared" si="27"/>
        <v>0.12820512820512803</v>
      </c>
      <c r="T79" t="str">
        <f t="shared" si="28"/>
        <v>DOWN</v>
      </c>
      <c r="U79" t="str">
        <f t="shared" si="29"/>
        <v>No T+M+I</v>
      </c>
      <c r="V79">
        <v>290.42199243107007</v>
      </c>
      <c r="W79">
        <v>282.01202674630656</v>
      </c>
      <c r="X79">
        <f t="shared" si="30"/>
        <v>8.409965684763506</v>
      </c>
      <c r="Y79">
        <v>8.8536732255117858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300</v>
      </c>
      <c r="D80">
        <v>315</v>
      </c>
      <c r="E80">
        <v>294.5</v>
      </c>
      <c r="F80">
        <v>315</v>
      </c>
      <c r="G80">
        <f>_xll.TA_TYPPRICE(D80,E80,F80)</f>
        <v>308.16666666666669</v>
      </c>
      <c r="H80">
        <v>301.47627070692329</v>
      </c>
      <c r="I80" t="str">
        <f t="shared" si="20"/>
        <v>UP</v>
      </c>
      <c r="J80">
        <v>303.66303691057396</v>
      </c>
      <c r="K80">
        <v>288.83040604006288</v>
      </c>
      <c r="L80" t="str">
        <f t="shared" si="21"/>
        <v>UP</v>
      </c>
      <c r="M80" t="str">
        <f t="shared" si="22"/>
        <v>UP</v>
      </c>
      <c r="N80">
        <v>76.77762989325403</v>
      </c>
      <c r="O80" t="str">
        <f t="shared" si="23"/>
        <v>UP</v>
      </c>
      <c r="P80" t="str">
        <f t="shared" si="24"/>
        <v>UP</v>
      </c>
      <c r="Q80">
        <f t="shared" si="25"/>
        <v>20.5</v>
      </c>
      <c r="R80">
        <f t="shared" si="26"/>
        <v>20.5</v>
      </c>
      <c r="S80">
        <f t="shared" si="27"/>
        <v>1</v>
      </c>
      <c r="T80" t="str">
        <f t="shared" si="28"/>
        <v>UP</v>
      </c>
      <c r="U80" t="str">
        <f t="shared" si="29"/>
        <v>UP</v>
      </c>
      <c r="V80">
        <v>294.20322436475158</v>
      </c>
      <c r="W80">
        <v>284.45558032065424</v>
      </c>
      <c r="X80">
        <f t="shared" si="30"/>
        <v>9.747644044097342</v>
      </c>
      <c r="Y80">
        <v>9.0324673892288967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312.3</v>
      </c>
      <c r="D81">
        <v>326.8</v>
      </c>
      <c r="E81">
        <v>306</v>
      </c>
      <c r="F81">
        <v>307.2</v>
      </c>
      <c r="G81">
        <f>_xll.TA_TYPPRICE(D81,E81,F81)</f>
        <v>313.33333333333331</v>
      </c>
      <c r="H81">
        <v>307.40480202012827</v>
      </c>
      <c r="I81" t="str">
        <f t="shared" si="20"/>
        <v>DOWN</v>
      </c>
      <c r="J81">
        <v>308.80458426377976</v>
      </c>
      <c r="K81">
        <v>292.64587136449336</v>
      </c>
      <c r="L81" t="str">
        <f t="shared" si="21"/>
        <v>No Confirmation</v>
      </c>
      <c r="M81" t="str">
        <f t="shared" si="22"/>
        <v>No Trend</v>
      </c>
      <c r="N81">
        <v>62.560904209115719</v>
      </c>
      <c r="O81" t="str">
        <f t="shared" si="23"/>
        <v>UP</v>
      </c>
      <c r="P81" t="str">
        <f t="shared" si="24"/>
        <v>No Trend + Momentum</v>
      </c>
      <c r="Q81">
        <f t="shared" si="25"/>
        <v>1.1999999999999886</v>
      </c>
      <c r="R81">
        <f t="shared" si="26"/>
        <v>20.800000000000011</v>
      </c>
      <c r="S81">
        <f t="shared" si="27"/>
        <v>5.7692307692307113E-2</v>
      </c>
      <c r="T81" t="str">
        <f t="shared" si="28"/>
        <v>DOWN</v>
      </c>
      <c r="U81" t="str">
        <f t="shared" si="29"/>
        <v>No T+M+I</v>
      </c>
      <c r="V81">
        <v>296.20272830863593</v>
      </c>
      <c r="W81">
        <v>286.14035214875395</v>
      </c>
      <c r="X81">
        <f t="shared" si="30"/>
        <v>10.062376159881978</v>
      </c>
      <c r="Y81">
        <v>9.2384491433595137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311.85000000000002</v>
      </c>
      <c r="D82">
        <v>336.9</v>
      </c>
      <c r="E82">
        <v>310.5</v>
      </c>
      <c r="F82">
        <v>336</v>
      </c>
      <c r="G82">
        <f>_xll.TA_TYPPRICE(D82,E82,F82)</f>
        <v>327.8</v>
      </c>
      <c r="H82">
        <v>317.60240101006411</v>
      </c>
      <c r="I82" t="str">
        <f t="shared" si="20"/>
        <v>UP</v>
      </c>
      <c r="J82">
        <v>315.04800998293979</v>
      </c>
      <c r="K82">
        <v>296.61345550571707</v>
      </c>
      <c r="L82" t="str">
        <f t="shared" si="21"/>
        <v>UP</v>
      </c>
      <c r="M82" t="str">
        <f t="shared" si="22"/>
        <v>UP</v>
      </c>
      <c r="N82">
        <v>79.813057884881374</v>
      </c>
      <c r="O82" t="str">
        <f t="shared" si="23"/>
        <v>UP</v>
      </c>
      <c r="P82" t="str">
        <f t="shared" si="24"/>
        <v>UP</v>
      </c>
      <c r="Q82">
        <f t="shared" si="25"/>
        <v>25.5</v>
      </c>
      <c r="R82">
        <f t="shared" si="26"/>
        <v>26.399999999999977</v>
      </c>
      <c r="S82">
        <f t="shared" si="27"/>
        <v>0.96590909090909172</v>
      </c>
      <c r="T82" t="str">
        <f t="shared" si="28"/>
        <v>UP</v>
      </c>
      <c r="U82" t="str">
        <f t="shared" si="29"/>
        <v>UP</v>
      </c>
      <c r="V82">
        <v>302.3253854919227</v>
      </c>
      <c r="W82">
        <v>289.83365939699439</v>
      </c>
      <c r="X82">
        <f t="shared" si="30"/>
        <v>12.49172609492831</v>
      </c>
      <c r="Y82">
        <v>9.8891045336732724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313.5</v>
      </c>
      <c r="AE82">
        <f t="shared" si="36"/>
        <v>320.60000000000002</v>
      </c>
      <c r="AF82">
        <f t="shared" si="37"/>
        <v>323.70000000000005</v>
      </c>
      <c r="AG82">
        <f t="shared" si="38"/>
        <v>326.8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2017-07-05T05:06:47Z</dcterms:created>
  <dcterms:modified xsi:type="dcterms:W3CDTF">2017-08-26T06:06:35Z</dcterms:modified>
</cp:coreProperties>
</file>