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5" i="1"/>
  <c r="K21" i="1"/>
  <c r="K4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7" i="1"/>
  <c r="K9" i="1"/>
  <c r="K11" i="1"/>
  <c r="K13" i="1"/>
  <c r="K15" i="1"/>
  <c r="K17" i="1"/>
  <c r="K19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31" i="1"/>
  <c r="J35" i="1"/>
  <c r="J43" i="1"/>
  <c r="J51" i="1"/>
  <c r="J57" i="1"/>
  <c r="J67" i="1"/>
  <c r="J73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29" i="1"/>
  <c r="J33" i="1"/>
  <c r="J37" i="1"/>
  <c r="J39" i="1"/>
  <c r="J41" i="1"/>
  <c r="J45" i="1"/>
  <c r="J47" i="1"/>
  <c r="J49" i="1"/>
  <c r="J53" i="1"/>
  <c r="J55" i="1"/>
  <c r="J59" i="1"/>
  <c r="J61" i="1"/>
  <c r="J63" i="1"/>
  <c r="J65" i="1"/>
  <c r="J69" i="1"/>
  <c r="J71" i="1"/>
  <c r="J75" i="1"/>
  <c r="J77" i="1"/>
  <c r="J79" i="1"/>
  <c r="H2" i="1" a="1"/>
  <c r="G11" i="1"/>
  <c r="G65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7" i="1"/>
  <c r="G69" i="1"/>
  <c r="G71" i="1"/>
  <c r="G73" i="1"/>
  <c r="G75" i="1"/>
  <c r="G77" i="1"/>
  <c r="G79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49" i="1" l="1"/>
  <c r="AH32" i="1"/>
  <c r="AH16" i="1" l="1"/>
  <c r="AH52" i="1"/>
  <c r="AH11" i="1"/>
  <c r="AH39" i="1"/>
  <c r="AH3" i="1"/>
  <c r="AH37" i="1"/>
  <c r="AH6" i="1"/>
  <c r="AH22" i="1"/>
  <c r="AH46" i="1"/>
  <c r="AH25" i="1"/>
  <c r="AH31" i="1"/>
  <c r="AH35" i="1"/>
  <c r="AH41" i="1"/>
  <c r="AH26" i="1"/>
  <c r="AH13" i="1"/>
  <c r="AH33" i="1"/>
  <c r="AH48" i="1"/>
  <c r="AH9" i="1"/>
  <c r="AH56" i="1"/>
  <c r="AH4" i="1"/>
  <c r="AH17" i="1"/>
  <c r="AH23" i="1"/>
  <c r="AH14" i="1"/>
  <c r="AH5" i="1"/>
  <c r="AH21" i="1"/>
  <c r="AH29" i="1"/>
  <c r="AH24" i="1"/>
  <c r="AH7" i="1"/>
  <c r="AH40" i="1"/>
  <c r="AH8" i="1"/>
  <c r="AH43" i="1"/>
  <c r="AH44" i="1"/>
  <c r="AH36" i="1"/>
  <c r="AH28" i="1"/>
  <c r="AH20" i="1"/>
  <c r="AH12" i="1"/>
  <c r="AH30" i="1" l="1"/>
  <c r="AH45" i="1"/>
  <c r="AH53" i="1"/>
  <c r="AH50" i="1"/>
  <c r="AH15" i="1"/>
  <c r="AH38" i="1"/>
  <c r="AH55" i="1"/>
  <c r="AH34" i="1"/>
  <c r="AH19" i="1"/>
  <c r="AH54" i="1"/>
  <c r="AH27" i="1"/>
  <c r="AH51" i="1"/>
  <c r="AH2" i="1"/>
  <c r="AH18" i="1"/>
  <c r="AH10" i="1"/>
  <c r="AH47" i="1"/>
  <c r="AH42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<sst xmlns="http://schemas.openxmlformats.org/spreadsheetml/2006/main" count="115" uniqueCount="35">
  <si>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</si>
  <si>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</si>
  <si>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</si>
  <si>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</si>
  <si>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</si>
  <si>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ASHAPURMIN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</si>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</sst>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66.75</v>
      </c>
      <c r="D2">
        <v>67</v>
      </c>
      <c r="E2">
        <v>65.900000000000006</v>
      </c>
      <c r="F2">
        <v>66</v>
      </c>
      <c r="G2">
        <f>_xll.TA_TYPPRICE(D2,E2,F2)</f>
        <v>66.3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9.9999999999994316E-2</v>
      </c>
      <c r="R2">
        <f>D2-E2</f>
        <v>1.0999999999999943</v>
      </c>
      <c r="S2">
        <f>Q2/R2</f>
        <v>9.0909090909086207E-2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66.150000000000006</v>
      </c>
      <c r="D3">
        <v>67.7</v>
      </c>
      <c r="E3">
        <v>66.150000000000006</v>
      </c>
      <c r="F3">
        <v>66</v>
      </c>
      <c r="G3">
        <f>_xll.TA_TYPPRICE(D3,E3,F3)</f>
        <v>66.616666666666674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-0.15000000000000568</v>
      </c>
      <c r="R3">
        <f t="shared" ref="R3:R66" si="6">D3-E3</f>
        <v>1.5499999999999972</v>
      </c>
      <c r="S3">
        <f t="shared" ref="S3:S66" si="7">Q3/R3</f>
        <v>-9.6774193548390938E-2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66.900000000000006</v>
      </c>
      <c r="D4">
        <v>66.900000000000006</v>
      </c>
      <c r="E4">
        <v>65.150000000000006</v>
      </c>
      <c r="F4">
        <v>66</v>
      </c>
      <c r="G4">
        <f>_xll.TA_TYPPRICE(D4,E4,F4)</f>
        <v>66.016666666666666</v>
      </c>
      <c r="H4">
        <v>66.311111111111117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0.84999999999999432</v>
      </c>
      <c r="R4">
        <f t="shared" si="6"/>
        <v>1.75</v>
      </c>
      <c r="S4">
        <f t="shared" si="7"/>
        <v>0.48571428571428249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65.45</v>
      </c>
      <c r="D5">
        <v>65.8</v>
      </c>
      <c r="E5">
        <v>64.05</v>
      </c>
      <c r="F5">
        <v>65</v>
      </c>
      <c r="G5">
        <f>_xll.TA_TYPPRICE(D5,E5,F5)</f>
        <v>64.95</v>
      </c>
      <c r="H5">
        <v>65.63055555555556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0.95000000000000284</v>
      </c>
      <c r="R5">
        <f t="shared" si="6"/>
        <v>1.75</v>
      </c>
      <c r="S5">
        <f t="shared" si="7"/>
        <v>0.54285714285714448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64.25</v>
      </c>
      <c r="D6">
        <v>64.849999999999994</v>
      </c>
      <c r="E6">
        <v>64.05</v>
      </c>
      <c r="F6">
        <v>64</v>
      </c>
      <c r="G6">
        <f>_xll.TA_TYPPRICE(D6,E6,F6)</f>
        <v>64.3</v>
      </c>
      <c r="H6">
        <v>64.965277777777771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-4.9999999999997158E-2</v>
      </c>
      <c r="R6">
        <f t="shared" si="6"/>
        <v>0.79999999999999716</v>
      </c>
      <c r="S6">
        <f t="shared" si="7"/>
        <v>-6.2499999999996669E-2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64.150000000000006</v>
      </c>
      <c r="D7">
        <v>64.849999999999994</v>
      </c>
      <c r="E7">
        <v>63.5</v>
      </c>
      <c r="F7">
        <v>64</v>
      </c>
      <c r="G7">
        <f>_xll.TA_TYPPRICE(D7,E7,F7)</f>
        <v>64.11666666666666</v>
      </c>
      <c r="H7">
        <v>64.540972222222223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0</v>
      </c>
      <c r="O7" t="str">
        <f t="shared" si="3"/>
        <v>DOWN</v>
      </c>
      <c r="P7" t="e">
        <f t="shared" si="4"/>
        <v>#N/A</v>
      </c>
      <c r="Q7">
        <f t="shared" si="5"/>
        <v>0.5</v>
      </c>
      <c r="R7">
        <f t="shared" si="6"/>
        <v>1.3499999999999943</v>
      </c>
      <c r="S7">
        <f t="shared" si="7"/>
        <v>0.3703703703703719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64</v>
      </c>
      <c r="D8">
        <v>68.5</v>
      </c>
      <c r="E8">
        <v>64</v>
      </c>
      <c r="F8">
        <v>68</v>
      </c>
      <c r="G8">
        <f>_xll.TA_TYPPRICE(D8,E8,F8)</f>
        <v>66.833333333333329</v>
      </c>
      <c r="H8">
        <v>65.687152777777783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71.428571428571431</v>
      </c>
      <c r="O8" t="str">
        <f t="shared" si="3"/>
        <v>UP</v>
      </c>
      <c r="P8" t="e">
        <f t="shared" si="4"/>
        <v>#N/A</v>
      </c>
      <c r="Q8">
        <f t="shared" si="5"/>
        <v>4</v>
      </c>
      <c r="R8">
        <f t="shared" si="6"/>
        <v>4.5</v>
      </c>
      <c r="S8">
        <f t="shared" si="7"/>
        <v>0.88888888888888884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67.849999999999994</v>
      </c>
      <c r="D9">
        <v>69</v>
      </c>
      <c r="E9">
        <v>66.5</v>
      </c>
      <c r="F9">
        <v>67</v>
      </c>
      <c r="G9">
        <f>_xll.TA_TYPPRICE(D9,E9,F9)</f>
        <v>67.5</v>
      </c>
      <c r="H9">
        <v>66.593576388888891</v>
      </c>
      <c r="I9" t="str">
        <f t="shared" si="0"/>
        <v>UP</v>
      </c>
      <c r="J9">
        <v>66.825000000000003</v>
      </c>
      <c r="K9">
        <v>64.912499999999994</v>
      </c>
      <c r="L9" t="str">
        <f t="shared" si="1"/>
        <v>UP</v>
      </c>
      <c r="M9" t="str">
        <f t="shared" si="2"/>
        <v>UP</v>
      </c>
      <c r="N9">
        <v>58.394160583941598</v>
      </c>
      <c r="O9" t="str">
        <f t="shared" si="3"/>
        <v>No Momentum</v>
      </c>
      <c r="P9" t="str">
        <f t="shared" si="4"/>
        <v>No Trend + Momentum</v>
      </c>
      <c r="Q9">
        <f t="shared" si="5"/>
        <v>0.5</v>
      </c>
      <c r="R9">
        <f t="shared" si="6"/>
        <v>2.5</v>
      </c>
      <c r="S9">
        <f t="shared" si="7"/>
        <v>0.2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66.2</v>
      </c>
      <c r="D10">
        <v>67</v>
      </c>
      <c r="E10">
        <v>65.05</v>
      </c>
      <c r="F10">
        <v>65</v>
      </c>
      <c r="G10">
        <f>_xll.TA_TYPPRICE(D10,E10,F10)</f>
        <v>65.683333333333337</v>
      </c>
      <c r="H10">
        <v>66.138454861111114</v>
      </c>
      <c r="I10" t="str">
        <f t="shared" si="0"/>
        <v>DOWN</v>
      </c>
      <c r="J10">
        <v>66.863888888888894</v>
      </c>
      <c r="K10">
        <v>64.943055555555546</v>
      </c>
      <c r="L10" t="str">
        <f t="shared" si="1"/>
        <v>No Confirmation</v>
      </c>
      <c r="M10" t="str">
        <f t="shared" si="2"/>
        <v>No Trend</v>
      </c>
      <c r="N10">
        <v>40.100250626566414</v>
      </c>
      <c r="O10" t="str">
        <f t="shared" si="3"/>
        <v>No Momentum</v>
      </c>
      <c r="P10" t="str">
        <f t="shared" si="4"/>
        <v>No Trend + Momentum</v>
      </c>
      <c r="Q10">
        <f t="shared" si="5"/>
        <v>-4.9999999999997158E-2</v>
      </c>
      <c r="R10">
        <f t="shared" si="6"/>
        <v>1.9500000000000028</v>
      </c>
      <c r="S10">
        <f t="shared" si="7"/>
        <v>-2.5641025641024145E-2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65.599999999999994</v>
      </c>
      <c r="D11">
        <v>67.95</v>
      </c>
      <c r="E11">
        <v>65.05</v>
      </c>
      <c r="F11">
        <v>68</v>
      </c>
      <c r="G11">
        <f>_xll.TA_TYPPRICE(D11,E11,F11)</f>
        <v>67</v>
      </c>
      <c r="H11">
        <v>66.569227430555557</v>
      </c>
      <c r="I11" t="str">
        <f t="shared" si="0"/>
        <v>UP</v>
      </c>
      <c r="J11">
        <v>67.105246913580245</v>
      </c>
      <c r="K11">
        <v>64.966820987654316</v>
      </c>
      <c r="L11" t="str">
        <f t="shared" si="1"/>
        <v>UP</v>
      </c>
      <c r="M11" t="str">
        <f t="shared" si="2"/>
        <v>UP</v>
      </c>
      <c r="N11">
        <v>62.265640418393517</v>
      </c>
      <c r="O11" t="str">
        <f t="shared" si="3"/>
        <v>UP</v>
      </c>
      <c r="P11" t="str">
        <f t="shared" si="4"/>
        <v>UP</v>
      </c>
      <c r="Q11">
        <f t="shared" si="5"/>
        <v>2.9500000000000028</v>
      </c>
      <c r="R11">
        <f t="shared" si="6"/>
        <v>2.9000000000000057</v>
      </c>
      <c r="S11">
        <f t="shared" si="7"/>
        <v>1.0172413793103439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67.75</v>
      </c>
      <c r="D12">
        <v>69.599999999999994</v>
      </c>
      <c r="E12">
        <v>67.5</v>
      </c>
      <c r="F12">
        <v>68</v>
      </c>
      <c r="G12">
        <f>_xll.TA_TYPPRICE(D12,E12,F12)</f>
        <v>68.36666666666666</v>
      </c>
      <c r="H12">
        <v>67.467947048611109</v>
      </c>
      <c r="I12" t="str">
        <f t="shared" si="0"/>
        <v>UP</v>
      </c>
      <c r="J12">
        <v>67.659636488340183</v>
      </c>
      <c r="K12">
        <v>65.529749657064471</v>
      </c>
      <c r="L12" t="str">
        <f t="shared" si="1"/>
        <v>UP</v>
      </c>
      <c r="M12" t="str">
        <f t="shared" si="2"/>
        <v>UP</v>
      </c>
      <c r="N12">
        <v>62.265640418393531</v>
      </c>
      <c r="O12" t="str">
        <f t="shared" si="3"/>
        <v>UP</v>
      </c>
      <c r="P12" t="str">
        <f t="shared" si="4"/>
        <v>UP</v>
      </c>
      <c r="Q12">
        <f t="shared" si="5"/>
        <v>0.5</v>
      </c>
      <c r="R12">
        <f t="shared" si="6"/>
        <v>2.0999999999999943</v>
      </c>
      <c r="S12">
        <f t="shared" si="7"/>
        <v>0.23809523809523875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67.8</v>
      </c>
      <c r="D13">
        <v>68.849999999999994</v>
      </c>
      <c r="E13">
        <v>67.099999999999994</v>
      </c>
      <c r="F13">
        <v>68</v>
      </c>
      <c r="G13">
        <f>_xll.TA_TYPPRICE(D13,E13,F13)</f>
        <v>67.983333333333334</v>
      </c>
      <c r="H13">
        <v>67.725640190972229</v>
      </c>
      <c r="I13" t="str">
        <f t="shared" si="0"/>
        <v>UP</v>
      </c>
      <c r="J13">
        <v>67.924161713153481</v>
      </c>
      <c r="K13">
        <v>65.87869417771681</v>
      </c>
      <c r="L13" t="str">
        <f t="shared" si="1"/>
        <v>UP</v>
      </c>
      <c r="M13" t="str">
        <f t="shared" si="2"/>
        <v>UP</v>
      </c>
      <c r="N13">
        <v>62.265640418393531</v>
      </c>
      <c r="O13" t="str">
        <f t="shared" si="3"/>
        <v>UP</v>
      </c>
      <c r="P13" t="str">
        <f t="shared" si="4"/>
        <v>UP</v>
      </c>
      <c r="Q13">
        <f t="shared" si="5"/>
        <v>0.90000000000000568</v>
      </c>
      <c r="R13">
        <f t="shared" si="6"/>
        <v>1.75</v>
      </c>
      <c r="S13">
        <f t="shared" si="7"/>
        <v>0.51428571428571757</v>
      </c>
      <c r="T13" t="str">
        <f t="shared" si="8"/>
        <v>No Indication</v>
      </c>
      <c r="U13" t="str">
        <f t="shared" si="9"/>
        <v>No T+M+I</v>
      </c>
      <c r="V13">
        <v>66.25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67.099999999999994</v>
      </c>
      <c r="D14">
        <v>69.7</v>
      </c>
      <c r="E14">
        <v>66.05</v>
      </c>
      <c r="F14">
        <v>66</v>
      </c>
      <c r="G14">
        <f>_xll.TA_TYPPRICE(D14,E14,F14)</f>
        <v>67.25</v>
      </c>
      <c r="H14">
        <v>67.487820095486114</v>
      </c>
      <c r="I14" t="str">
        <f t="shared" si="0"/>
        <v>DOWN</v>
      </c>
      <c r="J14">
        <v>68.318792443563822</v>
      </c>
      <c r="K14">
        <v>65.916762138224186</v>
      </c>
      <c r="L14" t="str">
        <f t="shared" si="1"/>
        <v>No Confirmation</v>
      </c>
      <c r="M14" t="str">
        <f t="shared" si="2"/>
        <v>No Trend</v>
      </c>
      <c r="N14">
        <v>42.019569732258432</v>
      </c>
      <c r="O14" t="str">
        <f t="shared" si="3"/>
        <v>No Momentum</v>
      </c>
      <c r="P14" t="str">
        <f t="shared" si="4"/>
        <v>No Trend + Momentum</v>
      </c>
      <c r="Q14">
        <f t="shared" si="5"/>
        <v>-4.9999999999997158E-2</v>
      </c>
      <c r="R14">
        <f t="shared" si="6"/>
        <v>3.6500000000000057</v>
      </c>
      <c r="S14">
        <f t="shared" si="7"/>
        <v>-1.3698630136985501E-2</v>
      </c>
      <c r="T14" t="str">
        <f t="shared" si="8"/>
        <v>DOWN</v>
      </c>
      <c r="U14" t="str">
        <f t="shared" si="9"/>
        <v>No T+M+I</v>
      </c>
      <c r="V14">
        <v>66.211538461538467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66</v>
      </c>
      <c r="D15">
        <v>67.150000000000006</v>
      </c>
      <c r="E15">
        <v>64.400000000000006</v>
      </c>
      <c r="F15">
        <v>65</v>
      </c>
      <c r="G15">
        <f>_xll.TA_TYPPRICE(D15,E15,F15)</f>
        <v>65.516666666666666</v>
      </c>
      <c r="H15">
        <v>66.502243381076397</v>
      </c>
      <c r="I15" t="str">
        <f t="shared" si="0"/>
        <v>DOWN</v>
      </c>
      <c r="J15">
        <v>68.059060789438533</v>
      </c>
      <c r="K15">
        <v>65.579703885285483</v>
      </c>
      <c r="L15" t="str">
        <f t="shared" si="1"/>
        <v>DOWN</v>
      </c>
      <c r="M15" t="str">
        <f t="shared" si="2"/>
        <v>DOWN</v>
      </c>
      <c r="N15">
        <v>34.922519551171597</v>
      </c>
      <c r="O15" t="str">
        <f t="shared" si="3"/>
        <v>DOWN</v>
      </c>
      <c r="P15" t="str">
        <f t="shared" si="4"/>
        <v>DOWN</v>
      </c>
      <c r="Q15">
        <f t="shared" si="5"/>
        <v>0.59999999999999432</v>
      </c>
      <c r="R15">
        <f t="shared" si="6"/>
        <v>2.75</v>
      </c>
      <c r="S15">
        <f t="shared" si="7"/>
        <v>0.21818181818181612</v>
      </c>
      <c r="T15" t="str">
        <f t="shared" si="8"/>
        <v>No Indication</v>
      </c>
      <c r="U15" t="str">
        <f t="shared" si="9"/>
        <v>No T+M+I</v>
      </c>
      <c r="V15">
        <v>66.025147928994087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64.3</v>
      </c>
      <c r="D16">
        <v>66</v>
      </c>
      <c r="E16">
        <v>64</v>
      </c>
      <c r="F16">
        <v>64</v>
      </c>
      <c r="G16">
        <f>_xll.TA_TYPPRICE(D16,E16,F16)</f>
        <v>64.666666666666671</v>
      </c>
      <c r="H16">
        <v>65.584455023871527</v>
      </c>
      <c r="I16" t="str">
        <f t="shared" si="0"/>
        <v>DOWN</v>
      </c>
      <c r="J16">
        <v>67.601491725118862</v>
      </c>
      <c r="K16">
        <v>65.228658577444264</v>
      </c>
      <c r="L16" t="str">
        <f t="shared" si="1"/>
        <v>DOWN</v>
      </c>
      <c r="M16" t="str">
        <f t="shared" si="2"/>
        <v>DOWN</v>
      </c>
      <c r="N16">
        <v>28.83481626988657</v>
      </c>
      <c r="O16" t="str">
        <f t="shared" si="3"/>
        <v>DOWN</v>
      </c>
      <c r="P16" t="str">
        <f t="shared" si="4"/>
        <v>DOWN</v>
      </c>
      <c r="Q16">
        <f t="shared" si="5"/>
        <v>0</v>
      </c>
      <c r="R16">
        <f t="shared" si="6"/>
        <v>2</v>
      </c>
      <c r="S16">
        <f t="shared" si="7"/>
        <v>0</v>
      </c>
      <c r="T16" t="str">
        <f t="shared" si="8"/>
        <v>DOWN</v>
      </c>
      <c r="U16" t="str">
        <f t="shared" si="9"/>
        <v>DOWN</v>
      </c>
      <c r="V16">
        <v>65.713586709148842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64.05</v>
      </c>
      <c r="D17">
        <v>64.5</v>
      </c>
      <c r="E17">
        <v>61.9</v>
      </c>
      <c r="F17">
        <v>63</v>
      </c>
      <c r="G17">
        <f>_xll.TA_TYPPRICE(D17,E17,F17)</f>
        <v>63.133333333333333</v>
      </c>
      <c r="H17">
        <v>64.358894178602426</v>
      </c>
      <c r="I17" t="str">
        <f t="shared" si="0"/>
        <v>DOWN</v>
      </c>
      <c r="J17">
        <v>66.912271341759109</v>
      </c>
      <c r="K17">
        <v>64.488956671345534</v>
      </c>
      <c r="L17" t="str">
        <f t="shared" si="1"/>
        <v>DOWN</v>
      </c>
      <c r="M17" t="str">
        <f t="shared" si="2"/>
        <v>DOWN</v>
      </c>
      <c r="N17">
        <v>23.675842082663877</v>
      </c>
      <c r="O17" t="str">
        <f t="shared" si="3"/>
        <v>DOWN</v>
      </c>
      <c r="P17" t="str">
        <f t="shared" si="4"/>
        <v>DOWN</v>
      </c>
      <c r="Q17">
        <f t="shared" si="5"/>
        <v>1.1000000000000014</v>
      </c>
      <c r="R17">
        <f t="shared" si="6"/>
        <v>2.6000000000000014</v>
      </c>
      <c r="S17">
        <f t="shared" si="7"/>
        <v>0.42307692307692341</v>
      </c>
      <c r="T17" t="str">
        <f t="shared" si="8"/>
        <v>No Indication</v>
      </c>
      <c r="U17" t="str">
        <f t="shared" si="9"/>
        <v>No T+M+I</v>
      </c>
      <c r="V17">
        <v>65.296111830818248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63</v>
      </c>
      <c r="D18">
        <v>64</v>
      </c>
      <c r="E18">
        <v>61.5</v>
      </c>
      <c r="F18">
        <v>62</v>
      </c>
      <c r="G18">
        <f>_xll.TA_TYPPRICE(D18,E18,F18)</f>
        <v>62.5</v>
      </c>
      <c r="H18">
        <v>63.429447089301213</v>
      </c>
      <c r="I18" t="str">
        <f t="shared" si="0"/>
        <v>DOWN</v>
      </c>
      <c r="J18">
        <v>66.265099932479302</v>
      </c>
      <c r="K18">
        <v>63.824744077713191</v>
      </c>
      <c r="L18" t="str">
        <f t="shared" si="1"/>
        <v>DOWN</v>
      </c>
      <c r="M18" t="str">
        <f t="shared" si="2"/>
        <v>DOWN</v>
      </c>
      <c r="N18">
        <v>19.348644509722664</v>
      </c>
      <c r="O18" t="str">
        <f t="shared" si="3"/>
        <v>DOWN</v>
      </c>
      <c r="P18" t="str">
        <f t="shared" si="4"/>
        <v>DOWN</v>
      </c>
      <c r="Q18">
        <f t="shared" si="5"/>
        <v>0.5</v>
      </c>
      <c r="R18">
        <f t="shared" si="6"/>
        <v>2.5</v>
      </c>
      <c r="S18">
        <f t="shared" si="7"/>
        <v>0.2</v>
      </c>
      <c r="T18" t="str">
        <f t="shared" si="8"/>
        <v>No Indication</v>
      </c>
      <c r="U18" t="str">
        <f t="shared" si="9"/>
        <v>No T+M+I</v>
      </c>
      <c r="V18">
        <v>64.789017703000056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61.5</v>
      </c>
      <c r="D19">
        <v>62.45</v>
      </c>
      <c r="E19">
        <v>60.3</v>
      </c>
      <c r="F19">
        <v>62</v>
      </c>
      <c r="G19">
        <f>_xll.TA_TYPPRICE(D19,E19,F19)</f>
        <v>61.583333333333336</v>
      </c>
      <c r="H19">
        <v>62.506390211317274</v>
      </c>
      <c r="I19" t="str">
        <f t="shared" si="0"/>
        <v>DOWN</v>
      </c>
      <c r="J19">
        <v>65.417299947483897</v>
      </c>
      <c r="K19">
        <v>63.041467615999146</v>
      </c>
      <c r="L19" t="str">
        <f t="shared" si="1"/>
        <v>DOWN</v>
      </c>
      <c r="M19" t="str">
        <f t="shared" si="2"/>
        <v>DOWN</v>
      </c>
      <c r="N19">
        <v>19.348644509722664</v>
      </c>
      <c r="O19" t="str">
        <f t="shared" si="3"/>
        <v>DOWN</v>
      </c>
      <c r="P19" t="str">
        <f t="shared" si="4"/>
        <v>DOWN</v>
      </c>
      <c r="Q19">
        <f t="shared" si="5"/>
        <v>1.7000000000000028</v>
      </c>
      <c r="R19">
        <f t="shared" si="6"/>
        <v>2.1500000000000057</v>
      </c>
      <c r="S19">
        <f t="shared" si="7"/>
        <v>0.79069767441860384</v>
      </c>
      <c r="T19" t="str">
        <f t="shared" si="8"/>
        <v>No Indication</v>
      </c>
      <c r="U19" t="str">
        <f t="shared" si="9"/>
        <v>No T+M+I</v>
      </c>
      <c r="V19">
        <v>64.359938056384664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61.5</v>
      </c>
      <c r="D20">
        <v>63.9</v>
      </c>
      <c r="E20">
        <v>61.5</v>
      </c>
      <c r="F20">
        <v>63</v>
      </c>
      <c r="G20">
        <f>_xll.TA_TYPPRICE(D20,E20,F20)</f>
        <v>62.800000000000004</v>
      </c>
      <c r="H20">
        <v>62.653195105658639</v>
      </c>
      <c r="I20" t="str">
        <f t="shared" si="0"/>
        <v>UP</v>
      </c>
      <c r="J20">
        <v>65.080122181376368</v>
      </c>
      <c r="K20">
        <v>62.698919256888225</v>
      </c>
      <c r="L20" t="str">
        <f t="shared" si="1"/>
        <v>No Confirmation</v>
      </c>
      <c r="M20" t="str">
        <f t="shared" si="2"/>
        <v>No Trend</v>
      </c>
      <c r="N20">
        <v>37.264407878863196</v>
      </c>
      <c r="O20" t="str">
        <f t="shared" si="3"/>
        <v>DOWN</v>
      </c>
      <c r="P20" t="str">
        <f t="shared" si="4"/>
        <v>No Trend + Momentum</v>
      </c>
      <c r="Q20">
        <f t="shared" si="5"/>
        <v>1.5</v>
      </c>
      <c r="R20">
        <f t="shared" si="6"/>
        <v>2.3999999999999986</v>
      </c>
      <c r="S20">
        <f t="shared" si="7"/>
        <v>0.62500000000000033</v>
      </c>
      <c r="T20" t="str">
        <f t="shared" si="8"/>
        <v>No Indication</v>
      </c>
      <c r="U20" t="str">
        <f t="shared" si="9"/>
        <v>No T+M+I</v>
      </c>
      <c r="V20">
        <v>64.150716816940871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62.1</v>
      </c>
      <c r="D21">
        <v>63.3</v>
      </c>
      <c r="E21">
        <v>61.1</v>
      </c>
      <c r="F21">
        <v>62</v>
      </c>
      <c r="G21">
        <f>_xll.TA_TYPPRICE(D21,E21,F21)</f>
        <v>62.133333333333333</v>
      </c>
      <c r="H21">
        <v>62.39326421949599</v>
      </c>
      <c r="I21" t="str">
        <f t="shared" si="0"/>
        <v>DOWN</v>
      </c>
      <c r="J21">
        <v>64.684539474403834</v>
      </c>
      <c r="K21">
        <v>62.343603866468619</v>
      </c>
      <c r="L21" t="str">
        <f t="shared" si="1"/>
        <v>DOWN</v>
      </c>
      <c r="M21" t="str">
        <f t="shared" si="2"/>
        <v>DOWN</v>
      </c>
      <c r="N21">
        <v>29.165841136215885</v>
      </c>
      <c r="O21" t="str">
        <f t="shared" si="3"/>
        <v>DOWN</v>
      </c>
      <c r="P21" t="str">
        <f t="shared" si="4"/>
        <v>DOWN</v>
      </c>
      <c r="Q21">
        <f t="shared" si="5"/>
        <v>0.89999999999999858</v>
      </c>
      <c r="R21">
        <f t="shared" si="6"/>
        <v>2.1999999999999957</v>
      </c>
      <c r="S21">
        <f t="shared" si="7"/>
        <v>0.40909090909090923</v>
      </c>
      <c r="T21" t="str">
        <f t="shared" si="8"/>
        <v>No Indication</v>
      </c>
      <c r="U21" t="str">
        <f t="shared" si="9"/>
        <v>No T+M+I</v>
      </c>
      <c r="V21">
        <v>63.819837306642277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61.05</v>
      </c>
      <c r="D22">
        <v>61.5</v>
      </c>
      <c r="E22">
        <v>60.35</v>
      </c>
      <c r="F22">
        <v>61</v>
      </c>
      <c r="G22">
        <f>_xll.TA_TYPPRICE(D22,E22,F22)</f>
        <v>60.949999999999996</v>
      </c>
      <c r="H22">
        <v>61.671632109747989</v>
      </c>
      <c r="I22" t="str">
        <f t="shared" si="0"/>
        <v>DOWN</v>
      </c>
      <c r="J22">
        <v>63.976864035647424</v>
      </c>
      <c r="K22">
        <v>61.900580785031146</v>
      </c>
      <c r="L22" t="str">
        <f t="shared" si="1"/>
        <v>DOWN</v>
      </c>
      <c r="M22" t="str">
        <f t="shared" si="2"/>
        <v>DOWN</v>
      </c>
      <c r="N22">
        <v>22.935270539564488</v>
      </c>
      <c r="O22" t="str">
        <f t="shared" si="3"/>
        <v>DOWN</v>
      </c>
      <c r="P22" t="str">
        <f t="shared" si="4"/>
        <v>DOWN</v>
      </c>
      <c r="Q22">
        <f t="shared" si="5"/>
        <v>0.64999999999999858</v>
      </c>
      <c r="R22">
        <f t="shared" si="6"/>
        <v>1.1499999999999986</v>
      </c>
      <c r="S22">
        <f t="shared" si="7"/>
        <v>0.56521739130434734</v>
      </c>
      <c r="T22" t="str">
        <f t="shared" si="8"/>
        <v>No Indication</v>
      </c>
      <c r="U22" t="str">
        <f t="shared" si="9"/>
        <v>No T+M+I</v>
      </c>
      <c r="V22">
        <v>63.386016182543464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60.4</v>
      </c>
      <c r="D23">
        <v>61.3</v>
      </c>
      <c r="E23">
        <v>59.1</v>
      </c>
      <c r="F23">
        <v>61</v>
      </c>
      <c r="G23">
        <f>_xll.TA_TYPPRICE(D23,E23,F23)</f>
        <v>60.466666666666669</v>
      </c>
      <c r="H23">
        <v>61.069149388207329</v>
      </c>
      <c r="I23" t="str">
        <f t="shared" si="0"/>
        <v>DOWN</v>
      </c>
      <c r="J23">
        <v>63.382005361059107</v>
      </c>
      <c r="K23">
        <v>61.278229499468672</v>
      </c>
      <c r="L23" t="str">
        <f t="shared" si="1"/>
        <v>DOWN</v>
      </c>
      <c r="M23" t="str">
        <f t="shared" si="2"/>
        <v>DOWN</v>
      </c>
      <c r="N23">
        <v>22.935270539564488</v>
      </c>
      <c r="O23" t="str">
        <f t="shared" si="3"/>
        <v>DOWN</v>
      </c>
      <c r="P23" t="str">
        <f t="shared" si="4"/>
        <v>DOWN</v>
      </c>
      <c r="Q23">
        <f t="shared" si="5"/>
        <v>1.8999999999999986</v>
      </c>
      <c r="R23">
        <f t="shared" si="6"/>
        <v>2.1999999999999957</v>
      </c>
      <c r="S23">
        <f t="shared" si="7"/>
        <v>0.86363636363636465</v>
      </c>
      <c r="T23" t="str">
        <f t="shared" si="8"/>
        <v>UP</v>
      </c>
      <c r="U23" t="str">
        <f t="shared" si="9"/>
        <v>No T+M+I</v>
      </c>
      <c r="V23">
        <v>63.018936769844473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61.15</v>
      </c>
      <c r="D24">
        <v>62.25</v>
      </c>
      <c r="E24">
        <v>60.5</v>
      </c>
      <c r="F24">
        <v>61</v>
      </c>
      <c r="G24">
        <f>_xll.TA_TYPPRICE(D24,E24,F24)</f>
        <v>61.25</v>
      </c>
      <c r="H24">
        <v>61.159574694103668</v>
      </c>
      <c r="I24" t="str">
        <f t="shared" si="0"/>
        <v>DOWN</v>
      </c>
      <c r="J24">
        <v>63.130448614157082</v>
      </c>
      <c r="K24">
        <v>61.105289610697859</v>
      </c>
      <c r="L24" t="str">
        <f t="shared" si="1"/>
        <v>DOWN</v>
      </c>
      <c r="M24" t="str">
        <f t="shared" si="2"/>
        <v>DOWN</v>
      </c>
      <c r="N24">
        <v>22.935270539564488</v>
      </c>
      <c r="O24" t="str">
        <f t="shared" si="3"/>
        <v>DOWN</v>
      </c>
      <c r="P24" t="str">
        <f t="shared" si="4"/>
        <v>DOWN</v>
      </c>
      <c r="Q24">
        <f t="shared" si="5"/>
        <v>0.5</v>
      </c>
      <c r="R24">
        <f t="shared" si="6"/>
        <v>1.75</v>
      </c>
      <c r="S24">
        <f t="shared" si="7"/>
        <v>0.2857142857142857</v>
      </c>
      <c r="T24" t="str">
        <f t="shared" si="8"/>
        <v>No Indication</v>
      </c>
      <c r="U24" t="str">
        <f t="shared" si="9"/>
        <v>No T+M+I</v>
      </c>
      <c r="V24">
        <v>62.708331112945324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61.85</v>
      </c>
      <c r="D25">
        <v>61.9</v>
      </c>
      <c r="E25">
        <v>60.75</v>
      </c>
      <c r="F25">
        <v>61</v>
      </c>
      <c r="G25">
        <f>_xll.TA_TYPPRICE(D25,E25,F25)</f>
        <v>61.216666666666669</v>
      </c>
      <c r="H25">
        <v>61.188120680385168</v>
      </c>
      <c r="I25" t="str">
        <f t="shared" si="0"/>
        <v>DOWN</v>
      </c>
      <c r="J25">
        <v>62.85701558878884</v>
      </c>
      <c r="K25">
        <v>61.026336363876112</v>
      </c>
      <c r="L25" t="str">
        <f t="shared" si="1"/>
        <v>DOWN</v>
      </c>
      <c r="M25" t="str">
        <f t="shared" si="2"/>
        <v>DOWN</v>
      </c>
      <c r="N25">
        <v>22.935270539564488</v>
      </c>
      <c r="O25" t="str">
        <f t="shared" si="3"/>
        <v>DOWN</v>
      </c>
      <c r="P25" t="str">
        <f t="shared" si="4"/>
        <v>DOWN</v>
      </c>
      <c r="Q25">
        <f t="shared" si="5"/>
        <v>0.25</v>
      </c>
      <c r="R25">
        <f t="shared" si="6"/>
        <v>1.1499999999999986</v>
      </c>
      <c r="S25">
        <f t="shared" si="7"/>
        <v>0.21739130434782636</v>
      </c>
      <c r="T25" t="str">
        <f t="shared" si="8"/>
        <v>No Indication</v>
      </c>
      <c r="U25" t="str">
        <f t="shared" si="9"/>
        <v>No T+M+I</v>
      </c>
      <c r="V25">
        <v>62.445510941722965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60.9</v>
      </c>
      <c r="D26">
        <v>61.9</v>
      </c>
      <c r="E26">
        <v>60.85</v>
      </c>
      <c r="F26">
        <v>61</v>
      </c>
      <c r="G26">
        <f>_xll.TA_TYPPRICE(D26,E26,F26)</f>
        <v>61.25</v>
      </c>
      <c r="H26">
        <v>61.219060340192584</v>
      </c>
      <c r="I26" t="str">
        <f t="shared" si="0"/>
        <v>DOWN</v>
      </c>
      <c r="J26">
        <v>62.644345457946876</v>
      </c>
      <c r="K26">
        <v>60.987150505236976</v>
      </c>
      <c r="L26" t="str">
        <f t="shared" si="1"/>
        <v>No Confirmation</v>
      </c>
      <c r="M26" t="str">
        <f t="shared" si="2"/>
        <v>No Trend</v>
      </c>
      <c r="N26">
        <v>22.935270539564488</v>
      </c>
      <c r="O26" t="str">
        <f t="shared" si="3"/>
        <v>DOWN</v>
      </c>
      <c r="P26" t="str">
        <f t="shared" si="4"/>
        <v>No Trend + Momentum</v>
      </c>
      <c r="Q26">
        <f t="shared" si="5"/>
        <v>0.14999999999999858</v>
      </c>
      <c r="R26">
        <f t="shared" si="6"/>
        <v>1.0499999999999972</v>
      </c>
      <c r="S26">
        <f t="shared" si="7"/>
        <v>0.14285714285714188</v>
      </c>
      <c r="T26" t="str">
        <f t="shared" si="8"/>
        <v>DOWN</v>
      </c>
      <c r="U26" t="str">
        <f t="shared" si="9"/>
        <v>No T+M+I</v>
      </c>
      <c r="V26">
        <v>62.223124642996353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61.2</v>
      </c>
      <c r="D27">
        <v>61.45</v>
      </c>
      <c r="E27">
        <v>59.05</v>
      </c>
      <c r="F27">
        <v>60</v>
      </c>
      <c r="G27">
        <f>_xll.TA_TYPPRICE(D27,E27,F27)</f>
        <v>60.166666666666664</v>
      </c>
      <c r="H27">
        <v>60.692863503429621</v>
      </c>
      <c r="I27" t="str">
        <f t="shared" si="0"/>
        <v>DOWN</v>
      </c>
      <c r="J27">
        <v>62.378935356180904</v>
      </c>
      <c r="K27">
        <v>60.556672615184311</v>
      </c>
      <c r="L27" t="str">
        <f t="shared" si="1"/>
        <v>DOWN</v>
      </c>
      <c r="M27" t="str">
        <f t="shared" si="2"/>
        <v>DOWN</v>
      </c>
      <c r="N27">
        <v>13.883893525228711</v>
      </c>
      <c r="O27" t="str">
        <f t="shared" si="3"/>
        <v>DOWN</v>
      </c>
      <c r="P27" t="str">
        <f t="shared" si="4"/>
        <v>DOWN</v>
      </c>
      <c r="Q27">
        <f t="shared" si="5"/>
        <v>0.95000000000000284</v>
      </c>
      <c r="R27">
        <f t="shared" si="6"/>
        <v>2.4000000000000057</v>
      </c>
      <c r="S27">
        <f t="shared" si="7"/>
        <v>0.39583333333333359</v>
      </c>
      <c r="T27" t="str">
        <f t="shared" si="8"/>
        <v>No Indication</v>
      </c>
      <c r="U27" t="str">
        <f t="shared" si="9"/>
        <v>No T+M+I</v>
      </c>
      <c r="V27">
        <v>61.881105467150761</v>
      </c>
      <c r="W27">
        <v>64.115384615384613</v>
      </c>
      <c r="X27">
        <f t="shared" si="10"/>
        <v>-2.2342791482338527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59.15</v>
      </c>
      <c r="D28">
        <v>60</v>
      </c>
      <c r="E28">
        <v>59</v>
      </c>
      <c r="F28">
        <v>60</v>
      </c>
      <c r="G28">
        <f>_xll.TA_TYPPRICE(D28,E28,F28)</f>
        <v>59.666666666666664</v>
      </c>
      <c r="H28">
        <v>60.179765085048146</v>
      </c>
      <c r="I28" t="str">
        <f t="shared" si="0"/>
        <v>DOWN</v>
      </c>
      <c r="J28">
        <v>61.85028305480737</v>
      </c>
      <c r="K28">
        <v>60.210745367365575</v>
      </c>
      <c r="L28" t="str">
        <f t="shared" si="1"/>
        <v>DOWN</v>
      </c>
      <c r="M28" t="str">
        <f t="shared" si="2"/>
        <v>DOWN</v>
      </c>
      <c r="N28">
        <v>13.883893525228711</v>
      </c>
      <c r="O28" t="str">
        <f t="shared" si="3"/>
        <v>DOWN</v>
      </c>
      <c r="P28" t="str">
        <f t="shared" si="4"/>
        <v>DOWN</v>
      </c>
      <c r="Q28">
        <f t="shared" si="5"/>
        <v>1</v>
      </c>
      <c r="R28">
        <f t="shared" si="6"/>
        <v>1</v>
      </c>
      <c r="S28">
        <f t="shared" si="7"/>
        <v>1</v>
      </c>
      <c r="T28" t="str">
        <f t="shared" si="8"/>
        <v>UP</v>
      </c>
      <c r="U28" t="str">
        <f t="shared" si="9"/>
        <v>No T+M+I</v>
      </c>
      <c r="V28">
        <v>61.591704626050642</v>
      </c>
      <c r="W28">
        <v>63.810541310541311</v>
      </c>
      <c r="X28">
        <f t="shared" si="10"/>
        <v>-2.2188366844906682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58.5</v>
      </c>
      <c r="D29">
        <v>62.1</v>
      </c>
      <c r="E29">
        <v>58.5</v>
      </c>
      <c r="F29">
        <v>61</v>
      </c>
      <c r="G29">
        <f>_xll.TA_TYPPRICE(D29,E29,F29)</f>
        <v>60.533333333333331</v>
      </c>
      <c r="H29">
        <v>60.356549209190739</v>
      </c>
      <c r="I29" t="str">
        <f t="shared" si="0"/>
        <v>UP</v>
      </c>
      <c r="J29">
        <v>61.905775709294623</v>
      </c>
      <c r="K29">
        <v>59.830579730173227</v>
      </c>
      <c r="L29" t="str">
        <f t="shared" si="1"/>
        <v>No Confirmation</v>
      </c>
      <c r="M29" t="str">
        <f t="shared" si="2"/>
        <v>No Trend</v>
      </c>
      <c r="N29">
        <v>46.731385469607176</v>
      </c>
      <c r="O29" t="str">
        <f t="shared" si="3"/>
        <v>No Momentum</v>
      </c>
      <c r="P29" t="str">
        <f t="shared" si="4"/>
        <v>No Trend + Momentum</v>
      </c>
      <c r="Q29">
        <f t="shared" si="5"/>
        <v>2.5</v>
      </c>
      <c r="R29">
        <f t="shared" si="6"/>
        <v>3.6000000000000014</v>
      </c>
      <c r="S29">
        <f t="shared" si="7"/>
        <v>0.6944444444444442</v>
      </c>
      <c r="T29" t="str">
        <f t="shared" si="8"/>
        <v>No Indication</v>
      </c>
      <c r="U29" t="str">
        <f t="shared" si="9"/>
        <v>No T+M+I</v>
      </c>
      <c r="V29">
        <v>61.500673145119777</v>
      </c>
      <c r="W29">
        <v>63.602353065316031</v>
      </c>
      <c r="X29">
        <f t="shared" si="10"/>
        <v>-2.1016799201962542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60.3</v>
      </c>
      <c r="D30">
        <v>61.25</v>
      </c>
      <c r="E30">
        <v>59.5</v>
      </c>
      <c r="F30">
        <v>60</v>
      </c>
      <c r="G30">
        <f>_xll.TA_TYPPRICE(D30,E30,F30)</f>
        <v>60.25</v>
      </c>
      <c r="H30">
        <v>60.303274604595373</v>
      </c>
      <c r="I30" t="str">
        <f t="shared" si="0"/>
        <v>DOWN</v>
      </c>
      <c r="J30">
        <v>61.76004777389582</v>
      </c>
      <c r="K30">
        <v>59.757117567912509</v>
      </c>
      <c r="L30" t="str">
        <f t="shared" si="1"/>
        <v>No Confirmation</v>
      </c>
      <c r="M30" t="str">
        <f t="shared" si="2"/>
        <v>No Trend</v>
      </c>
      <c r="N30">
        <v>31.643876939058231</v>
      </c>
      <c r="O30" t="str">
        <f t="shared" si="3"/>
        <v>DOWN</v>
      </c>
      <c r="P30" t="str">
        <f t="shared" si="4"/>
        <v>No Trend + Momentum</v>
      </c>
      <c r="Q30">
        <f t="shared" si="5"/>
        <v>0.5</v>
      </c>
      <c r="R30">
        <f t="shared" si="6"/>
        <v>1.75</v>
      </c>
      <c r="S30">
        <f t="shared" si="7"/>
        <v>0.2857142857142857</v>
      </c>
      <c r="T30" t="str">
        <f t="shared" si="8"/>
        <v>No Indication</v>
      </c>
      <c r="U30" t="str">
        <f t="shared" si="9"/>
        <v>No T+M+I</v>
      </c>
      <c r="V30">
        <v>61.269800353562886</v>
      </c>
      <c r="W30">
        <v>63.335512097514844</v>
      </c>
      <c r="X30">
        <f t="shared" si="10"/>
        <v>-2.0657117439519581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59.4</v>
      </c>
      <c r="D31">
        <v>60.9</v>
      </c>
      <c r="E31">
        <v>59.2</v>
      </c>
      <c r="F31">
        <v>60</v>
      </c>
      <c r="G31">
        <f>_xll.TA_TYPPRICE(D31,E31,F31)</f>
        <v>60.033333333333331</v>
      </c>
      <c r="H31">
        <v>60.168303968964352</v>
      </c>
      <c r="I31" t="str">
        <f t="shared" si="0"/>
        <v>DOWN</v>
      </c>
      <c r="J31">
        <v>61.568926046363416</v>
      </c>
      <c r="K31">
        <v>59.633313663931951</v>
      </c>
      <c r="L31" t="str">
        <f t="shared" si="1"/>
        <v>No Confirmation</v>
      </c>
      <c r="M31" t="str">
        <f t="shared" si="2"/>
        <v>No Trend</v>
      </c>
      <c r="N31">
        <v>31.643876939058231</v>
      </c>
      <c r="O31" t="str">
        <f t="shared" si="3"/>
        <v>DOWN</v>
      </c>
      <c r="P31" t="str">
        <f t="shared" si="4"/>
        <v>No Trend + Momentum</v>
      </c>
      <c r="Q31">
        <f t="shared" si="5"/>
        <v>0.79999999999999716</v>
      </c>
      <c r="R31">
        <f t="shared" si="6"/>
        <v>1.6999999999999957</v>
      </c>
      <c r="S31">
        <f t="shared" si="7"/>
        <v>0.47058823529411714</v>
      </c>
      <c r="T31" t="str">
        <f t="shared" si="8"/>
        <v>No Indication</v>
      </c>
      <c r="U31" t="str">
        <f t="shared" si="9"/>
        <v>No T+M+I</v>
      </c>
      <c r="V31">
        <v>61.074446453014751</v>
      </c>
      <c r="W31">
        <v>63.088437127328561</v>
      </c>
      <c r="X31">
        <f t="shared" si="10"/>
        <v>-2.0139906743138098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59.7</v>
      </c>
      <c r="D32">
        <v>60.6</v>
      </c>
      <c r="E32">
        <v>59.1</v>
      </c>
      <c r="F32">
        <v>59</v>
      </c>
      <c r="G32">
        <f>_xll.TA_TYPPRICE(D32,E32,F32)</f>
        <v>59.566666666666663</v>
      </c>
      <c r="H32">
        <v>59.867485317815508</v>
      </c>
      <c r="I32" t="str">
        <f t="shared" si="0"/>
        <v>DOWN</v>
      </c>
      <c r="J32">
        <v>61.353609147171547</v>
      </c>
      <c r="K32">
        <v>59.51479951639152</v>
      </c>
      <c r="L32" t="str">
        <f t="shared" si="1"/>
        <v>DOWN</v>
      </c>
      <c r="M32" t="str">
        <f t="shared" si="2"/>
        <v>DOWN</v>
      </c>
      <c r="N32">
        <v>21.033343601170063</v>
      </c>
      <c r="O32" t="str">
        <f t="shared" si="3"/>
        <v>DOWN</v>
      </c>
      <c r="P32" t="str">
        <f t="shared" si="4"/>
        <v>DOWN</v>
      </c>
      <c r="Q32">
        <f t="shared" si="5"/>
        <v>-0.10000000000000142</v>
      </c>
      <c r="R32">
        <f t="shared" si="6"/>
        <v>1.5</v>
      </c>
      <c r="S32">
        <f t="shared" si="7"/>
        <v>-6.6666666666667609E-2</v>
      </c>
      <c r="T32" t="str">
        <f t="shared" si="8"/>
        <v>DOWN</v>
      </c>
      <c r="U32" t="str">
        <f t="shared" si="9"/>
        <v>DOWN</v>
      </c>
      <c r="V32">
        <v>60.755300844858638</v>
      </c>
      <c r="W32">
        <v>62.78558993271163</v>
      </c>
      <c r="X32">
        <f t="shared" si="10"/>
        <v>-2.0302890878529922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59.3</v>
      </c>
      <c r="D33">
        <v>60</v>
      </c>
      <c r="E33">
        <v>59.1</v>
      </c>
      <c r="F33">
        <v>60</v>
      </c>
      <c r="G33">
        <f>_xll.TA_TYPPRICE(D33,E33,F33)</f>
        <v>59.699999999999996</v>
      </c>
      <c r="H33">
        <v>59.783742658907755</v>
      </c>
      <c r="I33" t="str">
        <f t="shared" si="0"/>
        <v>UP</v>
      </c>
      <c r="J33">
        <v>61.052807114466759</v>
      </c>
      <c r="K33">
        <v>59.422621846082293</v>
      </c>
      <c r="L33" t="str">
        <f t="shared" si="1"/>
        <v>No Confirmation</v>
      </c>
      <c r="M33" t="str">
        <f t="shared" si="2"/>
        <v>No Trend</v>
      </c>
      <c r="N33">
        <v>44.355919329810853</v>
      </c>
      <c r="O33" t="str">
        <f t="shared" si="3"/>
        <v>No Momentum</v>
      </c>
      <c r="P33" t="str">
        <f t="shared" si="4"/>
        <v>No Trend + Momentum</v>
      </c>
      <c r="Q33">
        <f t="shared" si="5"/>
        <v>0.89999999999999858</v>
      </c>
      <c r="R33">
        <f t="shared" si="6"/>
        <v>0.89999999999999858</v>
      </c>
      <c r="S33">
        <f t="shared" si="7"/>
        <v>1</v>
      </c>
      <c r="T33" t="str">
        <f t="shared" si="8"/>
        <v>UP</v>
      </c>
      <c r="U33" t="str">
        <f t="shared" si="9"/>
        <v>No T+M+I</v>
      </c>
      <c r="V33">
        <v>60.639100714880385</v>
      </c>
      <c r="W33">
        <v>62.579249937695955</v>
      </c>
      <c r="X33">
        <f t="shared" si="10"/>
        <v>-1.9401492228155703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59.95</v>
      </c>
      <c r="D34">
        <v>62.2</v>
      </c>
      <c r="E34">
        <v>59.4</v>
      </c>
      <c r="F34">
        <v>62</v>
      </c>
      <c r="G34">
        <f>_xll.TA_TYPPRICE(D34,E34,F34)</f>
        <v>61.199999999999996</v>
      </c>
      <c r="H34">
        <v>60.491871329453872</v>
      </c>
      <c r="I34" t="str">
        <f t="shared" si="0"/>
        <v>UP</v>
      </c>
      <c r="J34">
        <v>61.307738866807483</v>
      </c>
      <c r="K34">
        <v>59.417594769175118</v>
      </c>
      <c r="L34" t="str">
        <f t="shared" si="1"/>
        <v>UP</v>
      </c>
      <c r="M34" t="str">
        <f t="shared" si="2"/>
        <v>UP</v>
      </c>
      <c r="N34">
        <v>67.990617710986839</v>
      </c>
      <c r="O34" t="str">
        <f t="shared" si="3"/>
        <v>UP</v>
      </c>
      <c r="P34" t="str">
        <f t="shared" si="4"/>
        <v>UP</v>
      </c>
      <c r="Q34">
        <f t="shared" si="5"/>
        <v>2.6000000000000014</v>
      </c>
      <c r="R34">
        <f t="shared" si="6"/>
        <v>2.8000000000000043</v>
      </c>
      <c r="S34">
        <f t="shared" si="7"/>
        <v>0.92857142857142771</v>
      </c>
      <c r="T34" t="str">
        <f t="shared" si="8"/>
        <v>UP</v>
      </c>
      <c r="U34" t="str">
        <f t="shared" si="9"/>
        <v>UP</v>
      </c>
      <c r="V34">
        <v>60.84846983566802</v>
      </c>
      <c r="W34">
        <v>62.53634253490366</v>
      </c>
      <c r="X34">
        <f t="shared" si="10"/>
        <v>-1.6878726992356405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61.5</v>
      </c>
      <c r="D35">
        <v>63.3</v>
      </c>
      <c r="E35">
        <v>61.25</v>
      </c>
      <c r="F35">
        <v>62</v>
      </c>
      <c r="G35">
        <f>_xll.TA_TYPPRICE(D35,E35,F35)</f>
        <v>62.183333333333337</v>
      </c>
      <c r="H35">
        <v>61.337602331393605</v>
      </c>
      <c r="I35" t="str">
        <f t="shared" si="0"/>
        <v>UP</v>
      </c>
      <c r="J35">
        <v>61.750463563072486</v>
      </c>
      <c r="K35">
        <v>59.824795931580645</v>
      </c>
      <c r="L35" t="str">
        <f t="shared" si="1"/>
        <v>UP</v>
      </c>
      <c r="M35" t="str">
        <f t="shared" si="2"/>
        <v>UP</v>
      </c>
      <c r="N35">
        <v>67.990617710986839</v>
      </c>
      <c r="O35" t="str">
        <f t="shared" si="3"/>
        <v>UP</v>
      </c>
      <c r="P35" t="str">
        <f t="shared" si="4"/>
        <v>UP</v>
      </c>
      <c r="Q35">
        <f t="shared" si="5"/>
        <v>0.75</v>
      </c>
      <c r="R35">
        <f t="shared" si="6"/>
        <v>2.0499999999999972</v>
      </c>
      <c r="S35">
        <f t="shared" si="7"/>
        <v>0.36585365853658586</v>
      </c>
      <c r="T35" t="str">
        <f t="shared" si="8"/>
        <v>No Indication</v>
      </c>
      <c r="U35" t="str">
        <f t="shared" si="9"/>
        <v>No T+M+I</v>
      </c>
      <c r="V35">
        <v>61.025628322488323</v>
      </c>
      <c r="W35">
        <v>62.496613458244127</v>
      </c>
      <c r="X35">
        <f t="shared" si="10"/>
        <v>-1.4709851357558037</v>
      </c>
      <c r="Y35">
        <v>-1.9737549240940611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62.65</v>
      </c>
      <c r="D36">
        <v>63.05</v>
      </c>
      <c r="E36">
        <v>62.05</v>
      </c>
      <c r="F36">
        <v>62</v>
      </c>
      <c r="G36">
        <f>_xll.TA_TYPPRICE(D36,E36,F36)</f>
        <v>62.366666666666667</v>
      </c>
      <c r="H36">
        <v>61.852134499030136</v>
      </c>
      <c r="I36" t="str">
        <f t="shared" si="0"/>
        <v>UP</v>
      </c>
      <c r="J36">
        <v>62.039249437945266</v>
      </c>
      <c r="K36">
        <v>60.319285724562725</v>
      </c>
      <c r="L36" t="str">
        <f t="shared" si="1"/>
        <v>No Confirmation</v>
      </c>
      <c r="M36" t="str">
        <f t="shared" si="2"/>
        <v>No Trend</v>
      </c>
      <c r="N36">
        <v>67.990617710986839</v>
      </c>
      <c r="O36" t="str">
        <f t="shared" si="3"/>
        <v>UP</v>
      </c>
      <c r="P36" t="str">
        <f t="shared" si="4"/>
        <v>No Trend + Momentum</v>
      </c>
      <c r="Q36">
        <f t="shared" si="5"/>
        <v>-4.9999999999997158E-2</v>
      </c>
      <c r="R36">
        <f t="shared" si="6"/>
        <v>1</v>
      </c>
      <c r="S36">
        <f t="shared" si="7"/>
        <v>-4.9999999999997158E-2</v>
      </c>
      <c r="T36" t="str">
        <f t="shared" si="8"/>
        <v>DOWN</v>
      </c>
      <c r="U36" t="str">
        <f t="shared" si="9"/>
        <v>No T+M+I</v>
      </c>
      <c r="V36">
        <v>61.175531657490119</v>
      </c>
      <c r="W36">
        <v>62.459827276151969</v>
      </c>
      <c r="X36">
        <f t="shared" si="10"/>
        <v>-1.2842956186618508</v>
      </c>
      <c r="Y36">
        <v>-1.8358630630076189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61.7</v>
      </c>
      <c r="D37">
        <v>62.55</v>
      </c>
      <c r="E37">
        <v>60.75</v>
      </c>
      <c r="F37">
        <v>61</v>
      </c>
      <c r="G37">
        <f>_xll.TA_TYPPRICE(D37,E37,F37)</f>
        <v>61.433333333333337</v>
      </c>
      <c r="H37">
        <v>61.64273391618174</v>
      </c>
      <c r="I37" t="str">
        <f t="shared" si="0"/>
        <v>DOWN</v>
      </c>
      <c r="J37">
        <v>62.152749562846317</v>
      </c>
      <c r="K37">
        <v>60.415000007993228</v>
      </c>
      <c r="L37" t="str">
        <f t="shared" si="1"/>
        <v>No Confirmation</v>
      </c>
      <c r="M37" t="str">
        <f t="shared" si="2"/>
        <v>No Trend</v>
      </c>
      <c r="N37">
        <v>48.056945913048835</v>
      </c>
      <c r="O37" t="str">
        <f t="shared" si="3"/>
        <v>No Momentum</v>
      </c>
      <c r="P37" t="str">
        <f t="shared" si="4"/>
        <v>No Trend + Momentum</v>
      </c>
      <c r="Q37">
        <f t="shared" si="5"/>
        <v>0.25</v>
      </c>
      <c r="R37">
        <f t="shared" si="6"/>
        <v>1.7999999999999972</v>
      </c>
      <c r="S37">
        <f t="shared" si="7"/>
        <v>0.13888888888888912</v>
      </c>
      <c r="T37" t="str">
        <f t="shared" si="8"/>
        <v>DOWN</v>
      </c>
      <c r="U37" t="str">
        <f t="shared" si="9"/>
        <v>No T+M+I</v>
      </c>
      <c r="V37">
        <v>61.148526787107023</v>
      </c>
      <c r="W37">
        <v>62.351691922362932</v>
      </c>
      <c r="X37">
        <f t="shared" si="10"/>
        <v>-1.2031651352559081</v>
      </c>
      <c r="Y37">
        <v>-1.7093234774572768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61.65</v>
      </c>
      <c r="D38">
        <v>62</v>
      </c>
      <c r="E38">
        <v>60.3</v>
      </c>
      <c r="F38">
        <v>61</v>
      </c>
      <c r="G38">
        <f>_xll.TA_TYPPRICE(D38,E38,F38)</f>
        <v>61.1</v>
      </c>
      <c r="H38">
        <v>61.371366958090874</v>
      </c>
      <c r="I38" t="str">
        <f t="shared" si="0"/>
        <v>DOWN</v>
      </c>
      <c r="J38">
        <v>62.118805215547134</v>
      </c>
      <c r="K38">
        <v>60.389444450661401</v>
      </c>
      <c r="L38" t="str">
        <f t="shared" si="1"/>
        <v>No Confirmation</v>
      </c>
      <c r="M38" t="str">
        <f t="shared" si="2"/>
        <v>No Trend</v>
      </c>
      <c r="N38">
        <v>48.056945913048843</v>
      </c>
      <c r="O38" t="str">
        <f t="shared" si="3"/>
        <v>No Momentum</v>
      </c>
      <c r="P38" t="str">
        <f t="shared" si="4"/>
        <v>No Trend + Momentum</v>
      </c>
      <c r="Q38">
        <f t="shared" si="5"/>
        <v>0.70000000000000284</v>
      </c>
      <c r="R38">
        <f t="shared" si="6"/>
        <v>1.7000000000000028</v>
      </c>
      <c r="S38">
        <f t="shared" si="7"/>
        <v>0.41176470588235392</v>
      </c>
      <c r="T38" t="str">
        <f t="shared" si="8"/>
        <v>No Indication</v>
      </c>
      <c r="U38" t="str">
        <f t="shared" si="9"/>
        <v>No T+M+I</v>
      </c>
      <c r="V38">
        <v>61.12567651216748</v>
      </c>
      <c r="W38">
        <v>62.251566594780492</v>
      </c>
      <c r="X38">
        <f t="shared" si="10"/>
        <v>-1.1258900826130116</v>
      </c>
      <c r="Y38">
        <v>-1.5926367984884238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61.65</v>
      </c>
      <c r="D39">
        <v>61.8</v>
      </c>
      <c r="E39">
        <v>60</v>
      </c>
      <c r="F39">
        <v>60</v>
      </c>
      <c r="G39">
        <f>_xll.TA_TYPPRICE(D39,E39,F39)</f>
        <v>60.6</v>
      </c>
      <c r="H39">
        <v>60.985683479045434</v>
      </c>
      <c r="I39" t="str">
        <f t="shared" si="0"/>
        <v>DOWN</v>
      </c>
      <c r="J39">
        <v>62.047959612092214</v>
      </c>
      <c r="K39">
        <v>60.302901239403312</v>
      </c>
      <c r="L39" t="str">
        <f t="shared" si="1"/>
        <v>DOWN</v>
      </c>
      <c r="M39" t="str">
        <f t="shared" si="2"/>
        <v>DOWN</v>
      </c>
      <c r="N39">
        <v>32.958654191237223</v>
      </c>
      <c r="O39" t="str">
        <f t="shared" si="3"/>
        <v>DOWN</v>
      </c>
      <c r="P39" t="str">
        <f t="shared" si="4"/>
        <v>DOWN</v>
      </c>
      <c r="Q39">
        <f t="shared" si="5"/>
        <v>0</v>
      </c>
      <c r="R39">
        <f t="shared" si="6"/>
        <v>1.7999999999999972</v>
      </c>
      <c r="S39">
        <f t="shared" si="7"/>
        <v>0</v>
      </c>
      <c r="T39" t="str">
        <f t="shared" si="8"/>
        <v>DOWN</v>
      </c>
      <c r="U39" t="str">
        <f t="shared" si="9"/>
        <v>DOWN</v>
      </c>
      <c r="V39">
        <v>60.952495510295563</v>
      </c>
      <c r="W39">
        <v>62.084783884056009</v>
      </c>
      <c r="X39">
        <f t="shared" si="10"/>
        <v>-1.1322883737604457</v>
      </c>
      <c r="Y39">
        <v>-1.5005671135428282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60.65</v>
      </c>
      <c r="D40">
        <v>61.05</v>
      </c>
      <c r="E40">
        <v>59</v>
      </c>
      <c r="F40">
        <v>59</v>
      </c>
      <c r="G40">
        <f>_xll.TA_TYPPRICE(D40,E40,F40)</f>
        <v>59.683333333333337</v>
      </c>
      <c r="H40">
        <v>60.334508406189386</v>
      </c>
      <c r="I40" t="str">
        <f t="shared" si="0"/>
        <v>DOWN</v>
      </c>
      <c r="J40">
        <v>61.826190809405055</v>
      </c>
      <c r="K40">
        <v>60.013367630647018</v>
      </c>
      <c r="L40" t="str">
        <f t="shared" si="1"/>
        <v>DOWN</v>
      </c>
      <c r="M40" t="str">
        <f t="shared" si="2"/>
        <v>DOWN</v>
      </c>
      <c r="N40">
        <v>23.664974522668473</v>
      </c>
      <c r="O40" t="str">
        <f t="shared" si="3"/>
        <v>DOWN</v>
      </c>
      <c r="P40" t="str">
        <f t="shared" si="4"/>
        <v>DOWN</v>
      </c>
      <c r="Q40">
        <f t="shared" si="5"/>
        <v>0</v>
      </c>
      <c r="R40">
        <f t="shared" si="6"/>
        <v>2.0499999999999972</v>
      </c>
      <c r="S40">
        <f t="shared" si="7"/>
        <v>0</v>
      </c>
      <c r="T40" t="str">
        <f t="shared" si="8"/>
        <v>DOWN</v>
      </c>
      <c r="U40" t="str">
        <f t="shared" si="9"/>
        <v>DOWN</v>
      </c>
      <c r="V40">
        <v>60.652111585634707</v>
      </c>
      <c r="W40">
        <v>61.856281374125935</v>
      </c>
      <c r="X40">
        <f t="shared" si="10"/>
        <v>-1.2041697884912281</v>
      </c>
      <c r="Y40">
        <v>-1.4412876485325081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59.9</v>
      </c>
      <c r="D41">
        <v>59.9</v>
      </c>
      <c r="E41">
        <v>57.4</v>
      </c>
      <c r="F41">
        <v>58</v>
      </c>
      <c r="G41">
        <f>_xll.TA_TYPPRICE(D41,E41,F41)</f>
        <v>58.433333333333337</v>
      </c>
      <c r="H41">
        <v>59.383920869761361</v>
      </c>
      <c r="I41" t="str">
        <f t="shared" si="0"/>
        <v>DOWN</v>
      </c>
      <c r="J41">
        <v>61.398148407315041</v>
      </c>
      <c r="K41">
        <v>59.432619268281016</v>
      </c>
      <c r="L41" t="str">
        <f t="shared" si="1"/>
        <v>DOWN</v>
      </c>
      <c r="M41" t="str">
        <f t="shared" si="2"/>
        <v>DOWN</v>
      </c>
      <c r="N41">
        <v>17.49753275379091</v>
      </c>
      <c r="O41" t="str">
        <f t="shared" si="3"/>
        <v>DOWN</v>
      </c>
      <c r="P41" t="str">
        <f t="shared" si="4"/>
        <v>DOWN</v>
      </c>
      <c r="Q41">
        <f t="shared" si="5"/>
        <v>0.60000000000000142</v>
      </c>
      <c r="R41">
        <f t="shared" si="6"/>
        <v>2.5</v>
      </c>
      <c r="S41">
        <f t="shared" si="7"/>
        <v>0.24000000000000057</v>
      </c>
      <c r="T41" t="str">
        <f t="shared" si="8"/>
        <v>No Indication</v>
      </c>
      <c r="U41" t="str">
        <f t="shared" si="9"/>
        <v>No T+M+I</v>
      </c>
      <c r="V41">
        <v>60.244094418613983</v>
      </c>
      <c r="W41">
        <v>61.570630901968457</v>
      </c>
      <c r="X41">
        <f t="shared" si="10"/>
        <v>-1.3265364833544737</v>
      </c>
      <c r="Y41">
        <v>-1.4183374154969013</v>
      </c>
      <c r="Z41" t="str">
        <f t="shared" si="11"/>
        <v>UP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57.25</v>
      </c>
      <c r="D42">
        <v>57.3</v>
      </c>
      <c r="E42">
        <v>56.05</v>
      </c>
      <c r="F42">
        <v>56</v>
      </c>
      <c r="G42">
        <f>_xll.TA_TYPPRICE(D42,E42,F42)</f>
        <v>56.449999999999996</v>
      </c>
      <c r="H42">
        <v>57.916960434880679</v>
      </c>
      <c r="I42" t="str">
        <f t="shared" si="0"/>
        <v>DOWN</v>
      </c>
      <c r="J42">
        <v>60.487448761245034</v>
      </c>
      <c r="K42">
        <v>58.680926097551904</v>
      </c>
      <c r="L42" t="str">
        <f t="shared" si="1"/>
        <v>DOWN</v>
      </c>
      <c r="M42" t="str">
        <f t="shared" si="2"/>
        <v>DOWN</v>
      </c>
      <c r="N42">
        <v>10.594696750064402</v>
      </c>
      <c r="O42" t="str">
        <f t="shared" si="3"/>
        <v>DOWN</v>
      </c>
      <c r="P42" t="str">
        <f t="shared" si="4"/>
        <v>DOWN</v>
      </c>
      <c r="Q42">
        <f t="shared" si="5"/>
        <v>-4.9999999999997158E-2</v>
      </c>
      <c r="R42">
        <f t="shared" si="6"/>
        <v>1.25</v>
      </c>
      <c r="S42">
        <f t="shared" si="7"/>
        <v>-3.9999999999997725E-2</v>
      </c>
      <c r="T42" t="str">
        <f t="shared" si="8"/>
        <v>DOWN</v>
      </c>
      <c r="U42" t="str">
        <f t="shared" si="9"/>
        <v>DOWN</v>
      </c>
      <c r="V42">
        <v>59.591156815750296</v>
      </c>
      <c r="W42">
        <v>61.157991575896716</v>
      </c>
      <c r="X42">
        <f t="shared" si="10"/>
        <v>-1.5668347601464205</v>
      </c>
      <c r="Y42">
        <v>-1.4480368844268052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57.150000000000006</v>
      </c>
      <c r="AE42">
        <f t="shared" si="16"/>
        <v>56.800000000000004</v>
      </c>
      <c r="AF42">
        <f t="shared" si="17"/>
        <v>56.650000000000006</v>
      </c>
      <c r="AG42">
        <f t="shared" si="18"/>
        <v>56.550000000000004</v>
      </c>
      <c r="AH42">
        <f t="shared" si="19"/>
        <v>56.550000000000004</v>
      </c>
    </row>
    <row r="43" spans="1:34" x14ac:dyDescent="0.25">
      <c r="A43" t="s">
        <v>5</v>
      </c>
      <c r="B43" s="1">
        <v>42915</v>
      </c>
      <c r="C43">
        <v>57.05</v>
      </c>
      <c r="D43">
        <v>58.3</v>
      </c>
      <c r="E43">
        <v>56.4</v>
      </c>
      <c r="F43">
        <v>57</v>
      </c>
      <c r="G43">
        <f>_xll.TA_TYPPRICE(D43,E43,F43)</f>
        <v>57.233333333333327</v>
      </c>
      <c r="H43">
        <v>57.575146884106999</v>
      </c>
      <c r="I43" t="str">
        <f t="shared" si="0"/>
        <v>DOWN</v>
      </c>
      <c r="J43">
        <v>60.001349036523912</v>
      </c>
      <c r="K43">
        <v>58.17405363142926</v>
      </c>
      <c r="L43" t="str">
        <f t="shared" si="1"/>
        <v>DOWN</v>
      </c>
      <c r="M43" t="str">
        <f t="shared" si="2"/>
        <v>DOWN</v>
      </c>
      <c r="N43">
        <v>28.278645274470161</v>
      </c>
      <c r="O43" t="str">
        <f t="shared" si="3"/>
        <v>DOWN</v>
      </c>
      <c r="P43" t="str">
        <f t="shared" si="4"/>
        <v>DOWN</v>
      </c>
      <c r="Q43">
        <f t="shared" si="5"/>
        <v>0.60000000000000142</v>
      </c>
      <c r="R43">
        <f t="shared" si="6"/>
        <v>1.8999999999999986</v>
      </c>
      <c r="S43">
        <f t="shared" si="7"/>
        <v>0.31578947368421151</v>
      </c>
      <c r="T43" t="str">
        <f t="shared" si="8"/>
        <v>No Indication</v>
      </c>
      <c r="U43" t="str">
        <f t="shared" si="9"/>
        <v>No T+M+I</v>
      </c>
      <c r="V43">
        <v>59.192517305634865</v>
      </c>
      <c r="W43">
        <v>60.849992199904364</v>
      </c>
      <c r="X43">
        <f t="shared" si="10"/>
        <v>-1.6574748942694981</v>
      </c>
      <c r="Y43">
        <v>-1.4899244863953438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56.25</v>
      </c>
      <c r="D44">
        <v>57.45</v>
      </c>
      <c r="E44">
        <v>56.2</v>
      </c>
      <c r="F44">
        <v>56</v>
      </c>
      <c r="G44">
        <f>_xll.TA_TYPPRICE(D44,E44,F44)</f>
        <v>56.550000000000004</v>
      </c>
      <c r="H44">
        <v>57.062573442053505</v>
      </c>
      <c r="I44" t="str">
        <f t="shared" si="0"/>
        <v>DOWN</v>
      </c>
      <c r="J44">
        <v>59.434382583963043</v>
      </c>
      <c r="K44">
        <v>57.735375046667201</v>
      </c>
      <c r="L44" t="str">
        <f t="shared" si="1"/>
        <v>DOWN</v>
      </c>
      <c r="M44" t="str">
        <f t="shared" si="2"/>
        <v>DOWN</v>
      </c>
      <c r="N44">
        <v>22.672903233623682</v>
      </c>
      <c r="O44" t="str">
        <f t="shared" si="3"/>
        <v>DOWN</v>
      </c>
      <c r="P44" t="str">
        <f t="shared" si="4"/>
        <v>DOWN</v>
      </c>
      <c r="Q44">
        <f t="shared" si="5"/>
        <v>-0.20000000000000284</v>
      </c>
      <c r="R44">
        <f t="shared" si="6"/>
        <v>1.25</v>
      </c>
      <c r="S44">
        <f t="shared" si="7"/>
        <v>-0.16000000000000228</v>
      </c>
      <c r="T44" t="str">
        <f t="shared" si="8"/>
        <v>DOWN</v>
      </c>
      <c r="U44" t="str">
        <f t="shared" si="9"/>
        <v>DOWN</v>
      </c>
      <c r="V44">
        <v>58.701360797075658</v>
      </c>
      <c r="W44">
        <v>60.49073351842997</v>
      </c>
      <c r="X44">
        <f t="shared" si="10"/>
        <v>-1.7893727213543116</v>
      </c>
      <c r="Y44">
        <v>-1.5498141333871374</v>
      </c>
      <c r="Z44" t="str">
        <f t="shared" si="11"/>
        <v>DOWN</v>
      </c>
      <c r="AA44" t="str">
        <f t="shared" si="12"/>
        <v>DOWN</v>
      </c>
      <c r="AB44" t="str">
        <f t="shared" si="13"/>
        <v>DOWN</v>
      </c>
      <c r="AC44" t="str">
        <f t="shared" si="14"/>
        <v>DOWN</v>
      </c>
      <c r="AD44">
        <f t="shared" si="15"/>
        <v>57.300000000000004</v>
      </c>
      <c r="AE44">
        <f t="shared" si="16"/>
        <v>56.95</v>
      </c>
      <c r="AF44">
        <f t="shared" si="17"/>
        <v>56.85</v>
      </c>
      <c r="AG44">
        <f t="shared" si="18"/>
        <v>56.7</v>
      </c>
      <c r="AH44">
        <f t="shared" si="19"/>
        <v>56.7</v>
      </c>
    </row>
    <row r="45" spans="1:34" x14ac:dyDescent="0.25">
      <c r="A45" t="s">
        <v>5</v>
      </c>
      <c r="B45" s="1">
        <v>42919</v>
      </c>
      <c r="C45">
        <v>57.15</v>
      </c>
      <c r="D45">
        <v>60</v>
      </c>
      <c r="E45">
        <v>56.35</v>
      </c>
      <c r="F45">
        <v>58</v>
      </c>
      <c r="G45">
        <f>_xll.TA_TYPPRICE(D45,E45,F45)</f>
        <v>58.116666666666667</v>
      </c>
      <c r="H45">
        <v>57.589620054360083</v>
      </c>
      <c r="I45" t="str">
        <f t="shared" si="0"/>
        <v>UP</v>
      </c>
      <c r="J45">
        <v>59.560075343082367</v>
      </c>
      <c r="K45">
        <v>57.4275139251856</v>
      </c>
      <c r="L45" t="str">
        <f t="shared" si="1"/>
        <v>No Confirmation</v>
      </c>
      <c r="M45" t="str">
        <f t="shared" si="2"/>
        <v>No Trend</v>
      </c>
      <c r="N45">
        <v>48.296277868912867</v>
      </c>
      <c r="O45" t="str">
        <f t="shared" si="3"/>
        <v>No Momentum</v>
      </c>
      <c r="P45" t="str">
        <f t="shared" si="4"/>
        <v>No Trend + Momentum</v>
      </c>
      <c r="Q45">
        <f t="shared" si="5"/>
        <v>1.6499999999999986</v>
      </c>
      <c r="R45">
        <f t="shared" si="6"/>
        <v>3.6499999999999986</v>
      </c>
      <c r="S45">
        <f t="shared" si="7"/>
        <v>0.45205479452054775</v>
      </c>
      <c r="T45" t="str">
        <f t="shared" si="8"/>
        <v>No Indication</v>
      </c>
      <c r="U45" t="str">
        <f t="shared" si="9"/>
        <v>No T+M+I</v>
      </c>
      <c r="V45">
        <v>58.593459135987096</v>
      </c>
      <c r="W45">
        <v>60.306234739287007</v>
      </c>
      <c r="X45">
        <f t="shared" si="10"/>
        <v>-1.7127756032999102</v>
      </c>
      <c r="Y45">
        <v>-1.5824064273696918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57.55</v>
      </c>
      <c r="D46">
        <v>59.15</v>
      </c>
      <c r="E46">
        <v>57.2</v>
      </c>
      <c r="F46">
        <v>58</v>
      </c>
      <c r="G46">
        <f>_xll.TA_TYPPRICE(D46,E46,F46)</f>
        <v>58.116666666666667</v>
      </c>
      <c r="H46">
        <v>57.853143360513371</v>
      </c>
      <c r="I46" t="str">
        <f t="shared" si="0"/>
        <v>UP</v>
      </c>
      <c r="J46">
        <v>59.468947489064064</v>
      </c>
      <c r="K46">
        <v>57.376955275144354</v>
      </c>
      <c r="L46" t="str">
        <f t="shared" si="1"/>
        <v>No Confirmation</v>
      </c>
      <c r="M46" t="str">
        <f t="shared" si="2"/>
        <v>No Trend</v>
      </c>
      <c r="N46">
        <v>48.296277868912867</v>
      </c>
      <c r="O46" t="str">
        <f t="shared" si="3"/>
        <v>No Momentum</v>
      </c>
      <c r="P46" t="str">
        <f t="shared" si="4"/>
        <v>No Trend + Momentum</v>
      </c>
      <c r="Q46">
        <f t="shared" si="5"/>
        <v>0.79999999999999716</v>
      </c>
      <c r="R46">
        <f t="shared" si="6"/>
        <v>1.9499999999999957</v>
      </c>
      <c r="S46">
        <f t="shared" si="7"/>
        <v>0.41025641025640969</v>
      </c>
      <c r="T46" t="str">
        <f t="shared" si="8"/>
        <v>No Indication</v>
      </c>
      <c r="U46" t="str">
        <f t="shared" si="9"/>
        <v>No T+M+I</v>
      </c>
      <c r="V46">
        <v>58.50215773045062</v>
      </c>
      <c r="W46">
        <v>60.135402536376859</v>
      </c>
      <c r="X46">
        <f t="shared" si="10"/>
        <v>-1.633244805926239</v>
      </c>
      <c r="Y46">
        <v>-1.5925741030810012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58.2</v>
      </c>
      <c r="D47">
        <v>58.7</v>
      </c>
      <c r="E47">
        <v>57.25</v>
      </c>
      <c r="F47">
        <v>58</v>
      </c>
      <c r="G47">
        <f>_xll.TA_TYPPRICE(D47,E47,F47)</f>
        <v>57.983333333333327</v>
      </c>
      <c r="H47">
        <v>57.918238346923346</v>
      </c>
      <c r="I47" t="str">
        <f t="shared" si="0"/>
        <v>UP</v>
      </c>
      <c r="J47">
        <v>59.298070269272053</v>
      </c>
      <c r="K47">
        <v>57.348742991778941</v>
      </c>
      <c r="L47" t="str">
        <f t="shared" si="1"/>
        <v>No Confirmation</v>
      </c>
      <c r="M47" t="str">
        <f t="shared" si="2"/>
        <v>No Trend</v>
      </c>
      <c r="N47">
        <v>48.296277868912874</v>
      </c>
      <c r="O47" t="str">
        <f t="shared" si="3"/>
        <v>No Momentum</v>
      </c>
      <c r="P47" t="str">
        <f t="shared" si="4"/>
        <v>No Trend + Momentum</v>
      </c>
      <c r="Q47">
        <f t="shared" si="5"/>
        <v>0.75</v>
      </c>
      <c r="R47">
        <f t="shared" si="6"/>
        <v>1.4500000000000028</v>
      </c>
      <c r="S47">
        <f t="shared" si="7"/>
        <v>0.51724137931034386</v>
      </c>
      <c r="T47" t="str">
        <f t="shared" si="8"/>
        <v>No Indication</v>
      </c>
      <c r="U47" t="str">
        <f t="shared" si="9"/>
        <v>No T+M+I</v>
      </c>
      <c r="V47">
        <v>58.424902694996675</v>
      </c>
      <c r="W47">
        <v>59.977224570719315</v>
      </c>
      <c r="X47">
        <f t="shared" si="10"/>
        <v>-1.5523218757226402</v>
      </c>
      <c r="Y47">
        <v>-1.5845236576093291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58.6</v>
      </c>
      <c r="D48">
        <v>60.6</v>
      </c>
      <c r="E48">
        <v>57.2</v>
      </c>
      <c r="F48">
        <v>60</v>
      </c>
      <c r="G48">
        <f>_xll.TA_TYPPRICE(D48,E48,F48)</f>
        <v>59.266666666666673</v>
      </c>
      <c r="H48">
        <v>58.592452506795013</v>
      </c>
      <c r="I48" t="str">
        <f t="shared" si="0"/>
        <v>UP</v>
      </c>
      <c r="J48">
        <v>59.587387987211599</v>
      </c>
      <c r="K48">
        <v>57.315688993605846</v>
      </c>
      <c r="L48" t="str">
        <f t="shared" si="1"/>
        <v>UP</v>
      </c>
      <c r="M48" t="str">
        <f t="shared" si="2"/>
        <v>UP</v>
      </c>
      <c r="N48">
        <v>68.611035614782452</v>
      </c>
      <c r="O48" t="str">
        <f t="shared" si="3"/>
        <v>UP</v>
      </c>
      <c r="P48" t="str">
        <f t="shared" si="4"/>
        <v>UP</v>
      </c>
      <c r="Q48">
        <f t="shared" si="5"/>
        <v>2.7999999999999972</v>
      </c>
      <c r="R48">
        <f t="shared" si="6"/>
        <v>3.3999999999999986</v>
      </c>
      <c r="S48">
        <f t="shared" si="7"/>
        <v>0.8235294117647054</v>
      </c>
      <c r="T48" t="str">
        <f t="shared" si="8"/>
        <v>UP</v>
      </c>
      <c r="U48" t="str">
        <f t="shared" si="9"/>
        <v>UP</v>
      </c>
      <c r="V48">
        <v>58.667225357304879</v>
      </c>
      <c r="W48">
        <v>59.978911639554923</v>
      </c>
      <c r="X48">
        <f t="shared" si="10"/>
        <v>-1.3116862822500437</v>
      </c>
      <c r="Y48">
        <v>-1.5299561825374721</v>
      </c>
      <c r="Z48" t="str">
        <f t="shared" si="11"/>
        <v>UP</v>
      </c>
      <c r="AA48" t="str">
        <f t="shared" si="12"/>
        <v>UP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60.1</v>
      </c>
      <c r="D49">
        <v>60.5</v>
      </c>
      <c r="E49">
        <v>58.8</v>
      </c>
      <c r="F49">
        <v>59</v>
      </c>
      <c r="G49">
        <f>_xll.TA_TYPPRICE(D49,E49,F49)</f>
        <v>59.433333333333337</v>
      </c>
      <c r="H49">
        <v>59.012892920064175</v>
      </c>
      <c r="I49" t="str">
        <f t="shared" si="0"/>
        <v>DOWN</v>
      </c>
      <c r="J49">
        <v>59.790190656720135</v>
      </c>
      <c r="K49">
        <v>57.645535883915656</v>
      </c>
      <c r="L49" t="str">
        <f t="shared" si="1"/>
        <v>No Confirmation</v>
      </c>
      <c r="M49" t="str">
        <f t="shared" si="2"/>
        <v>No Trend</v>
      </c>
      <c r="N49">
        <v>55.08418273768099</v>
      </c>
      <c r="O49" t="str">
        <f t="shared" si="3"/>
        <v>No Momentum</v>
      </c>
      <c r="P49" t="str">
        <f t="shared" si="4"/>
        <v>No Trend + Momentum</v>
      </c>
      <c r="Q49">
        <f t="shared" si="5"/>
        <v>0.20000000000000284</v>
      </c>
      <c r="R49">
        <f t="shared" si="6"/>
        <v>1.7000000000000028</v>
      </c>
      <c r="S49">
        <f t="shared" si="7"/>
        <v>0.11764705882353088</v>
      </c>
      <c r="T49" t="str">
        <f t="shared" si="8"/>
        <v>DOWN</v>
      </c>
      <c r="U49" t="str">
        <f t="shared" si="9"/>
        <v>No T+M+I</v>
      </c>
      <c r="V49">
        <v>58.718421456181055</v>
      </c>
      <c r="W49">
        <v>59.906399666254558</v>
      </c>
      <c r="X49">
        <f t="shared" si="10"/>
        <v>-1.1879782100735028</v>
      </c>
      <c r="Y49">
        <v>-1.4615605880446783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61.5</v>
      </c>
      <c r="D50">
        <v>61.5</v>
      </c>
      <c r="E50">
        <v>58.1</v>
      </c>
      <c r="F50">
        <v>59</v>
      </c>
      <c r="G50">
        <f>_xll.TA_TYPPRICE(D50,E50,F50)</f>
        <v>59.533333333333331</v>
      </c>
      <c r="H50">
        <v>59.273113126698753</v>
      </c>
      <c r="I50" t="str">
        <f t="shared" si="0"/>
        <v>DOWN</v>
      </c>
      <c r="J50">
        <v>60.170148288560107</v>
      </c>
      <c r="K50">
        <v>57.746527909712178</v>
      </c>
      <c r="L50" t="str">
        <f t="shared" si="1"/>
        <v>No Confirmation</v>
      </c>
      <c r="M50" t="str">
        <f t="shared" si="2"/>
        <v>No Trend</v>
      </c>
      <c r="N50">
        <v>55.084182737680997</v>
      </c>
      <c r="O50" t="str">
        <f t="shared" si="3"/>
        <v>No Momentum</v>
      </c>
      <c r="P50" t="str">
        <f t="shared" si="4"/>
        <v>No Trend + Momentum</v>
      </c>
      <c r="Q50">
        <f t="shared" si="5"/>
        <v>0.89999999999999858</v>
      </c>
      <c r="R50">
        <f t="shared" si="6"/>
        <v>3.3999999999999986</v>
      </c>
      <c r="S50">
        <f t="shared" si="7"/>
        <v>0.26470588235294085</v>
      </c>
      <c r="T50" t="str">
        <f t="shared" si="8"/>
        <v>No Indication</v>
      </c>
      <c r="U50" t="str">
        <f t="shared" si="9"/>
        <v>No T+M+I</v>
      </c>
      <c r="V50">
        <v>58.761741232153199</v>
      </c>
      <c r="W50">
        <v>59.839258950235703</v>
      </c>
      <c r="X50">
        <f t="shared" si="10"/>
        <v>-1.077517718082504</v>
      </c>
      <c r="Y50">
        <v>-1.3847520140522434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59.85</v>
      </c>
      <c r="D51">
        <v>63</v>
      </c>
      <c r="E51">
        <v>58.9</v>
      </c>
      <c r="F51">
        <v>60</v>
      </c>
      <c r="G51">
        <f>_xll.TA_TYPPRICE(D51,E51,F51)</f>
        <v>60.633333333333333</v>
      </c>
      <c r="H51">
        <v>59.953223230016043</v>
      </c>
      <c r="I51" t="str">
        <f t="shared" si="0"/>
        <v>UP</v>
      </c>
      <c r="J51">
        <v>60.799004224435642</v>
      </c>
      <c r="K51">
        <v>58.002855040887248</v>
      </c>
      <c r="L51" t="str">
        <f t="shared" si="1"/>
        <v>No Confirmation</v>
      </c>
      <c r="M51" t="str">
        <f t="shared" si="2"/>
        <v>No Trend</v>
      </c>
      <c r="N51">
        <v>65.662032662579151</v>
      </c>
      <c r="O51" t="str">
        <f t="shared" si="3"/>
        <v>UP</v>
      </c>
      <c r="P51" t="str">
        <f t="shared" si="4"/>
        <v>No Trend + Momentum</v>
      </c>
      <c r="Q51">
        <f t="shared" si="5"/>
        <v>1.1000000000000014</v>
      </c>
      <c r="R51">
        <f t="shared" si="6"/>
        <v>4.1000000000000014</v>
      </c>
      <c r="S51">
        <f t="shared" si="7"/>
        <v>0.26829268292682951</v>
      </c>
      <c r="T51" t="str">
        <f t="shared" si="8"/>
        <v>No Indication</v>
      </c>
      <c r="U51" t="str">
        <f t="shared" si="9"/>
        <v>No T+M+I</v>
      </c>
      <c r="V51">
        <v>58.952242581052708</v>
      </c>
      <c r="W51">
        <v>59.85116569466269</v>
      </c>
      <c r="X51">
        <f t="shared" si="10"/>
        <v>-0.89892311360998178</v>
      </c>
      <c r="Y51">
        <v>-1.2875862339637911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60.15</v>
      </c>
      <c r="D52">
        <v>61.45</v>
      </c>
      <c r="E52">
        <v>59.3</v>
      </c>
      <c r="F52">
        <v>60</v>
      </c>
      <c r="G52">
        <f>_xll.TA_TYPPRICE(D52,E52,F52)</f>
        <v>60.25</v>
      </c>
      <c r="H52">
        <v>60.101611615008025</v>
      </c>
      <c r="I52" t="str">
        <f t="shared" si="0"/>
        <v>DOWN</v>
      </c>
      <c r="J52">
        <v>60.94366995233883</v>
      </c>
      <c r="K52">
        <v>58.291109476245637</v>
      </c>
      <c r="L52" t="str">
        <f t="shared" si="1"/>
        <v>No Confirmation</v>
      </c>
      <c r="M52" t="str">
        <f t="shared" si="2"/>
        <v>No Trend</v>
      </c>
      <c r="N52">
        <v>65.662032662579151</v>
      </c>
      <c r="O52" t="str">
        <f t="shared" si="3"/>
        <v>UP</v>
      </c>
      <c r="P52" t="str">
        <f t="shared" si="4"/>
        <v>No Trend + Momentum</v>
      </c>
      <c r="Q52">
        <f t="shared" si="5"/>
        <v>0.70000000000000284</v>
      </c>
      <c r="R52">
        <f t="shared" si="6"/>
        <v>2.1500000000000057</v>
      </c>
      <c r="S52">
        <f t="shared" si="7"/>
        <v>0.32558139534883768</v>
      </c>
      <c r="T52" t="str">
        <f t="shared" si="8"/>
        <v>No Indication</v>
      </c>
      <c r="U52" t="str">
        <f t="shared" si="9"/>
        <v>No T+M+I</v>
      </c>
      <c r="V52">
        <v>59.11343603012152</v>
      </c>
      <c r="W52">
        <v>59.862190458021011</v>
      </c>
      <c r="X52">
        <f t="shared" si="10"/>
        <v>-0.74875442789949176</v>
      </c>
      <c r="Y52">
        <v>-1.1798198727509313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60.55</v>
      </c>
      <c r="D53">
        <v>60.9</v>
      </c>
      <c r="E53">
        <v>59.15</v>
      </c>
      <c r="F53">
        <v>59</v>
      </c>
      <c r="G53">
        <f>_xll.TA_TYPPRICE(D53,E53,F53)</f>
        <v>59.683333333333337</v>
      </c>
      <c r="H53">
        <v>59.892472474170681</v>
      </c>
      <c r="I53" t="str">
        <f t="shared" si="0"/>
        <v>DOWN</v>
      </c>
      <c r="J53">
        <v>60.933965518485756</v>
      </c>
      <c r="K53">
        <v>58.481974037079937</v>
      </c>
      <c r="L53" t="str">
        <f t="shared" si="1"/>
        <v>No Confirmation</v>
      </c>
      <c r="M53" t="str">
        <f t="shared" si="2"/>
        <v>No Trend</v>
      </c>
      <c r="N53">
        <v>47.999444811924853</v>
      </c>
      <c r="O53" t="str">
        <f t="shared" si="3"/>
        <v>No Momentum</v>
      </c>
      <c r="P53" t="str">
        <f t="shared" si="4"/>
        <v>No Trend + Momentum</v>
      </c>
      <c r="Q53">
        <f t="shared" si="5"/>
        <v>-0.14999999999999858</v>
      </c>
      <c r="R53">
        <f t="shared" si="6"/>
        <v>1.75</v>
      </c>
      <c r="S53">
        <f t="shared" si="7"/>
        <v>-8.5714285714284896E-2</v>
      </c>
      <c r="T53" t="str">
        <f t="shared" si="8"/>
        <v>DOWN</v>
      </c>
      <c r="U53" t="str">
        <f t="shared" si="9"/>
        <v>No T+M+I</v>
      </c>
      <c r="V53">
        <v>59.09598433317975</v>
      </c>
      <c r="W53">
        <v>59.798324498167602</v>
      </c>
      <c r="X53">
        <f t="shared" si="10"/>
        <v>-0.70234016498785223</v>
      </c>
      <c r="Y53">
        <v>-1.0843239311983155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59.95</v>
      </c>
      <c r="D54">
        <v>60.15</v>
      </c>
      <c r="E54">
        <v>58.4</v>
      </c>
      <c r="F54">
        <v>59</v>
      </c>
      <c r="G54">
        <f>_xll.TA_TYPPRICE(D54,E54,F54)</f>
        <v>59.183333333333337</v>
      </c>
      <c r="H54">
        <v>59.537902903752013</v>
      </c>
      <c r="I54" t="str">
        <f t="shared" si="0"/>
        <v>DOWN</v>
      </c>
      <c r="J54">
        <v>60.759750958822252</v>
      </c>
      <c r="K54">
        <v>58.463757584395509</v>
      </c>
      <c r="L54" t="str">
        <f t="shared" si="1"/>
        <v>No Confirmation</v>
      </c>
      <c r="M54" t="str">
        <f t="shared" si="2"/>
        <v>No Trend</v>
      </c>
      <c r="N54">
        <v>47.999444811924846</v>
      </c>
      <c r="O54" t="str">
        <f t="shared" si="3"/>
        <v>No Momentum</v>
      </c>
      <c r="P54" t="str">
        <f t="shared" si="4"/>
        <v>No Trend + Momentum</v>
      </c>
      <c r="Q54">
        <f t="shared" si="5"/>
        <v>0.60000000000000142</v>
      </c>
      <c r="R54">
        <f t="shared" si="6"/>
        <v>1.75</v>
      </c>
      <c r="S54">
        <f t="shared" si="7"/>
        <v>0.34285714285714369</v>
      </c>
      <c r="T54" t="str">
        <f t="shared" si="8"/>
        <v>No Indication</v>
      </c>
      <c r="U54" t="str">
        <f t="shared" si="9"/>
        <v>No T+M+I</v>
      </c>
      <c r="V54">
        <v>59.081217512690557</v>
      </c>
      <c r="W54">
        <v>59.739189350155186</v>
      </c>
      <c r="X54">
        <f t="shared" si="10"/>
        <v>-0.65797183746462906</v>
      </c>
      <c r="Y54">
        <v>-0.99905351245157825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58.6</v>
      </c>
      <c r="D55">
        <v>59.05</v>
      </c>
      <c r="E55">
        <v>57.3</v>
      </c>
      <c r="F55">
        <v>58</v>
      </c>
      <c r="G55">
        <f>_xll.TA_TYPPRICE(D55,E55,F55)</f>
        <v>58.116666666666667</v>
      </c>
      <c r="H55">
        <v>58.827284785209343</v>
      </c>
      <c r="I55" t="str">
        <f t="shared" si="0"/>
        <v>DOWN</v>
      </c>
      <c r="J55">
        <v>60.379806301306196</v>
      </c>
      <c r="K55">
        <v>58.205144787863176</v>
      </c>
      <c r="L55" t="str">
        <f t="shared" si="1"/>
        <v>DOWN</v>
      </c>
      <c r="M55" t="str">
        <f t="shared" si="2"/>
        <v>DOWN</v>
      </c>
      <c r="N55">
        <v>33.795271148900355</v>
      </c>
      <c r="O55" t="str">
        <f t="shared" si="3"/>
        <v>DOWN</v>
      </c>
      <c r="P55" t="str">
        <f t="shared" si="4"/>
        <v>DOWN</v>
      </c>
      <c r="Q55">
        <f t="shared" si="5"/>
        <v>0.70000000000000284</v>
      </c>
      <c r="R55">
        <f t="shared" si="6"/>
        <v>1.75</v>
      </c>
      <c r="S55">
        <f t="shared" si="7"/>
        <v>0.40000000000000163</v>
      </c>
      <c r="T55" t="str">
        <f t="shared" si="8"/>
        <v>No Indication</v>
      </c>
      <c r="U55" t="str">
        <f t="shared" si="9"/>
        <v>No T+M+I</v>
      </c>
      <c r="V55">
        <v>58.914876356892009</v>
      </c>
      <c r="W55">
        <v>59.610360509402952</v>
      </c>
      <c r="X55">
        <f t="shared" si="10"/>
        <v>-0.69548415251094298</v>
      </c>
      <c r="Y55">
        <v>-0.9383396404634512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57.25</v>
      </c>
      <c r="D56">
        <v>57.9</v>
      </c>
      <c r="E56">
        <v>55.2</v>
      </c>
      <c r="F56">
        <v>58</v>
      </c>
      <c r="G56">
        <f>_xll.TA_TYPPRICE(D56,E56,F56)</f>
        <v>57.033333333333331</v>
      </c>
      <c r="H56">
        <v>57.930309059271337</v>
      </c>
      <c r="I56" t="str">
        <f t="shared" si="0"/>
        <v>UP</v>
      </c>
      <c r="J56">
        <v>59.828738234349267</v>
      </c>
      <c r="K56">
        <v>57.537334835004692</v>
      </c>
      <c r="L56" t="str">
        <f t="shared" si="1"/>
        <v>No Confirmation</v>
      </c>
      <c r="M56" t="str">
        <f t="shared" si="2"/>
        <v>No Trend</v>
      </c>
      <c r="N56">
        <v>33.795271148900355</v>
      </c>
      <c r="O56" t="str">
        <f t="shared" si="3"/>
        <v>DOWN</v>
      </c>
      <c r="P56" t="str">
        <f t="shared" si="4"/>
        <v>No Trend + Momentum</v>
      </c>
      <c r="Q56">
        <f t="shared" si="5"/>
        <v>2.7999999999999972</v>
      </c>
      <c r="R56">
        <f t="shared" si="6"/>
        <v>2.6999999999999957</v>
      </c>
      <c r="S56">
        <f t="shared" si="7"/>
        <v>1.0370370370370376</v>
      </c>
      <c r="T56" t="str">
        <f t="shared" si="8"/>
        <v>UP</v>
      </c>
      <c r="U56" t="str">
        <f t="shared" si="9"/>
        <v>No T+M+I</v>
      </c>
      <c r="V56">
        <v>58.774126148139395</v>
      </c>
      <c r="W56">
        <v>59.491074545743473</v>
      </c>
      <c r="X56">
        <f t="shared" si="10"/>
        <v>-0.71694839760407802</v>
      </c>
      <c r="Y56">
        <v>-0.89406139189157652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57.85</v>
      </c>
      <c r="D57">
        <v>59.25</v>
      </c>
      <c r="E57">
        <v>57.05</v>
      </c>
      <c r="F57">
        <v>58</v>
      </c>
      <c r="G57">
        <f>_xll.TA_TYPPRICE(D57,E57,F57)</f>
        <v>58.1</v>
      </c>
      <c r="H57">
        <v>58.015154529635666</v>
      </c>
      <c r="I57" t="str">
        <f t="shared" si="0"/>
        <v>DOWN</v>
      </c>
      <c r="J57">
        <v>59.700129737827204</v>
      </c>
      <c r="K57">
        <v>57.42903820500365</v>
      </c>
      <c r="L57" t="str">
        <f t="shared" si="1"/>
        <v>No Confirmation</v>
      </c>
      <c r="M57" t="str">
        <f t="shared" si="2"/>
        <v>No Trend</v>
      </c>
      <c r="N57">
        <v>33.795271148900355</v>
      </c>
      <c r="O57" t="str">
        <f t="shared" si="3"/>
        <v>DOWN</v>
      </c>
      <c r="P57" t="str">
        <f t="shared" si="4"/>
        <v>No Trend + Momentum</v>
      </c>
      <c r="Q57">
        <f t="shared" si="5"/>
        <v>0.95000000000000284</v>
      </c>
      <c r="R57">
        <f t="shared" si="6"/>
        <v>2.2000000000000028</v>
      </c>
      <c r="S57">
        <f t="shared" si="7"/>
        <v>0.43181818181818254</v>
      </c>
      <c r="T57" t="str">
        <f t="shared" si="8"/>
        <v>No Indication</v>
      </c>
      <c r="U57" t="str">
        <f t="shared" si="9"/>
        <v>No T+M+I</v>
      </c>
      <c r="V57">
        <v>58.655029817656413</v>
      </c>
      <c r="W57">
        <v>59.380624579392105</v>
      </c>
      <c r="X57">
        <f t="shared" si="10"/>
        <v>-0.72559476173569237</v>
      </c>
      <c r="Y57">
        <v>-0.86036806586039971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58.45</v>
      </c>
      <c r="D58">
        <v>58.5</v>
      </c>
      <c r="E58">
        <v>57.15</v>
      </c>
      <c r="F58">
        <v>58</v>
      </c>
      <c r="G58">
        <f>_xll.TA_TYPPRICE(D58,E58,F58)</f>
        <v>57.883333333333333</v>
      </c>
      <c r="H58">
        <v>57.949243931484503</v>
      </c>
      <c r="I58" t="str">
        <f t="shared" si="0"/>
        <v>UP</v>
      </c>
      <c r="J58">
        <v>59.433434240532272</v>
      </c>
      <c r="K58">
        <v>57.367029715002836</v>
      </c>
      <c r="L58" t="str">
        <f t="shared" si="1"/>
        <v>No Confirmation</v>
      </c>
      <c r="M58" t="str">
        <f t="shared" si="2"/>
        <v>No Trend</v>
      </c>
      <c r="N58">
        <v>33.795271148900355</v>
      </c>
      <c r="O58" t="str">
        <f t="shared" si="3"/>
        <v>DOWN</v>
      </c>
      <c r="P58" t="str">
        <f t="shared" si="4"/>
        <v>No Trend + Momentum</v>
      </c>
      <c r="Q58">
        <f t="shared" si="5"/>
        <v>0.85000000000000142</v>
      </c>
      <c r="R58">
        <f t="shared" si="6"/>
        <v>1.3500000000000014</v>
      </c>
      <c r="S58">
        <f t="shared" si="7"/>
        <v>0.62962962962962998</v>
      </c>
      <c r="T58" t="str">
        <f t="shared" si="8"/>
        <v>No Indication</v>
      </c>
      <c r="U58" t="str">
        <f t="shared" si="9"/>
        <v>No T+M+I</v>
      </c>
      <c r="V58">
        <v>58.554255999555423</v>
      </c>
      <c r="W58">
        <v>59.278356092029725</v>
      </c>
      <c r="X58">
        <f t="shared" si="10"/>
        <v>-0.72410009247430196</v>
      </c>
      <c r="Y58">
        <v>-0.83311447118318016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58</v>
      </c>
      <c r="D59">
        <v>58.5</v>
      </c>
      <c r="E59">
        <v>57.1</v>
      </c>
      <c r="F59">
        <v>58</v>
      </c>
      <c r="G59">
        <f>_xll.TA_TYPPRICE(D59,E59,F59)</f>
        <v>57.866666666666667</v>
      </c>
      <c r="H59">
        <v>57.907955299075581</v>
      </c>
      <c r="I59" t="str">
        <f t="shared" si="0"/>
        <v>UP</v>
      </c>
      <c r="J59">
        <v>59.226004409302881</v>
      </c>
      <c r="K59">
        <v>57.307689778335536</v>
      </c>
      <c r="L59" t="str">
        <f t="shared" si="1"/>
        <v>No Confirmation</v>
      </c>
      <c r="M59" t="str">
        <f t="shared" si="2"/>
        <v>No Trend</v>
      </c>
      <c r="N59">
        <v>33.795271148900355</v>
      </c>
      <c r="O59" t="str">
        <f t="shared" si="3"/>
        <v>DOWN</v>
      </c>
      <c r="P59" t="str">
        <f t="shared" si="4"/>
        <v>No Trend + Momentum</v>
      </c>
      <c r="Q59">
        <f t="shared" si="5"/>
        <v>0.89999999999999858</v>
      </c>
      <c r="R59">
        <f t="shared" si="6"/>
        <v>1.3999999999999986</v>
      </c>
      <c r="S59">
        <f t="shared" si="7"/>
        <v>0.64285714285714246</v>
      </c>
      <c r="T59" t="str">
        <f t="shared" si="8"/>
        <v>No Indication</v>
      </c>
      <c r="U59" t="str">
        <f t="shared" si="9"/>
        <v>No T+M+I</v>
      </c>
      <c r="V59">
        <v>58.468985845777667</v>
      </c>
      <c r="W59">
        <v>59.183663048175674</v>
      </c>
      <c r="X59">
        <f t="shared" si="10"/>
        <v>-0.71467720239800769</v>
      </c>
      <c r="Y59">
        <v>-0.80942701742614565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57.95</v>
      </c>
      <c r="D60">
        <v>59.2</v>
      </c>
      <c r="E60">
        <v>57.5</v>
      </c>
      <c r="F60">
        <v>58</v>
      </c>
      <c r="G60">
        <f>_xll.TA_TYPPRICE(D60,E60,F60)</f>
        <v>58.233333333333327</v>
      </c>
      <c r="H60">
        <v>58.070644316204451</v>
      </c>
      <c r="I60" t="str">
        <f t="shared" si="0"/>
        <v>DOWN</v>
      </c>
      <c r="J60">
        <v>59.220225651680018</v>
      </c>
      <c r="K60">
        <v>57.350425383149862</v>
      </c>
      <c r="L60" t="str">
        <f t="shared" si="1"/>
        <v>No Confirmation</v>
      </c>
      <c r="M60" t="str">
        <f t="shared" si="2"/>
        <v>No Trend</v>
      </c>
      <c r="N60">
        <v>33.795271148900355</v>
      </c>
      <c r="O60" t="str">
        <f t="shared" si="3"/>
        <v>DOWN</v>
      </c>
      <c r="P60" t="str">
        <f t="shared" si="4"/>
        <v>No Trend + Momentum</v>
      </c>
      <c r="Q60">
        <f t="shared" si="5"/>
        <v>0.5</v>
      </c>
      <c r="R60">
        <f t="shared" si="6"/>
        <v>1.7000000000000028</v>
      </c>
      <c r="S60">
        <f t="shared" si="7"/>
        <v>0.29411764705882304</v>
      </c>
      <c r="T60" t="str">
        <f t="shared" si="8"/>
        <v>No Indication</v>
      </c>
      <c r="U60" t="str">
        <f t="shared" si="9"/>
        <v>No T+M+I</v>
      </c>
      <c r="V60">
        <v>58.396834177196489</v>
      </c>
      <c r="W60">
        <v>59.095984303866366</v>
      </c>
      <c r="X60">
        <f t="shared" si="10"/>
        <v>-0.69915012666987764</v>
      </c>
      <c r="Y60">
        <v>-0.78737163927489207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58.7</v>
      </c>
      <c r="D61">
        <v>58.7</v>
      </c>
      <c r="E61">
        <v>57.05</v>
      </c>
      <c r="F61">
        <v>57</v>
      </c>
      <c r="G61">
        <f>_xll.TA_TYPPRICE(D61,E61,F61)</f>
        <v>57.583333333333336</v>
      </c>
      <c r="H61">
        <v>57.82698882476889</v>
      </c>
      <c r="I61" t="str">
        <f t="shared" si="0"/>
        <v>DOWN</v>
      </c>
      <c r="J61">
        <v>59.104619951306681</v>
      </c>
      <c r="K61">
        <v>57.283664186894335</v>
      </c>
      <c r="L61" t="str">
        <f t="shared" si="1"/>
        <v>DOWN</v>
      </c>
      <c r="M61" t="str">
        <f t="shared" si="2"/>
        <v>DOWN</v>
      </c>
      <c r="N61">
        <v>15.87482565682847</v>
      </c>
      <c r="O61" t="str">
        <f t="shared" si="3"/>
        <v>DOWN</v>
      </c>
      <c r="P61" t="str">
        <f t="shared" si="4"/>
        <v>DOWN</v>
      </c>
      <c r="Q61">
        <f t="shared" si="5"/>
        <v>-4.9999999999997158E-2</v>
      </c>
      <c r="R61">
        <f t="shared" si="6"/>
        <v>1.6500000000000057</v>
      </c>
      <c r="S61">
        <f t="shared" si="7"/>
        <v>-3.0303030303028475E-2</v>
      </c>
      <c r="T61" t="str">
        <f t="shared" si="8"/>
        <v>DOWN</v>
      </c>
      <c r="U61" t="str">
        <f t="shared" si="9"/>
        <v>DOWN</v>
      </c>
      <c r="V61">
        <v>58.181936611473951</v>
      </c>
      <c r="W61">
        <v>58.940726207283674</v>
      </c>
      <c r="X61">
        <f t="shared" si="10"/>
        <v>-0.75878959580972349</v>
      </c>
      <c r="Y61">
        <v>-0.78165523058185837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57.75</v>
      </c>
      <c r="D62">
        <v>58.45</v>
      </c>
      <c r="E62">
        <v>57</v>
      </c>
      <c r="F62">
        <v>57</v>
      </c>
      <c r="G62">
        <f>_xll.TA_TYPPRICE(D62,E62,F62)</f>
        <v>57.483333333333327</v>
      </c>
      <c r="H62">
        <v>57.655161079051112</v>
      </c>
      <c r="I62" t="str">
        <f t="shared" si="0"/>
        <v>DOWN</v>
      </c>
      <c r="J62">
        <v>58.959148851016309</v>
      </c>
      <c r="K62">
        <v>57.220627700917817</v>
      </c>
      <c r="L62" t="str">
        <f t="shared" si="1"/>
        <v>DOWN</v>
      </c>
      <c r="M62" t="str">
        <f t="shared" si="2"/>
        <v>DOWN</v>
      </c>
      <c r="N62">
        <v>15.87482565682847</v>
      </c>
      <c r="O62" t="str">
        <f t="shared" si="3"/>
        <v>DOWN</v>
      </c>
      <c r="P62" t="str">
        <f t="shared" si="4"/>
        <v>DOWN</v>
      </c>
      <c r="Q62">
        <f t="shared" si="5"/>
        <v>0</v>
      </c>
      <c r="R62">
        <f t="shared" si="6"/>
        <v>1.4500000000000028</v>
      </c>
      <c r="S62">
        <f t="shared" si="7"/>
        <v>0</v>
      </c>
      <c r="T62" t="str">
        <f t="shared" si="8"/>
        <v>DOWN</v>
      </c>
      <c r="U62" t="str">
        <f t="shared" si="9"/>
        <v>DOWN</v>
      </c>
      <c r="V62">
        <v>58.000100209708727</v>
      </c>
      <c r="W62">
        <v>58.79696871044785</v>
      </c>
      <c r="X62">
        <f t="shared" si="10"/>
        <v>-0.79686850073912296</v>
      </c>
      <c r="Y62">
        <v>-0.78469788461331125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57.2</v>
      </c>
      <c r="D63">
        <v>57.6</v>
      </c>
      <c r="E63">
        <v>56.15</v>
      </c>
      <c r="F63">
        <v>56</v>
      </c>
      <c r="G63">
        <f>_xll.TA_TYPPRICE(D63,E63,F63)</f>
        <v>56.583333333333336</v>
      </c>
      <c r="H63">
        <v>57.119247206192227</v>
      </c>
      <c r="I63" t="str">
        <f t="shared" si="0"/>
        <v>DOWN</v>
      </c>
      <c r="J63">
        <v>58.657115773012684</v>
      </c>
      <c r="K63">
        <v>56.982710434047192</v>
      </c>
      <c r="L63" t="str">
        <f t="shared" si="1"/>
        <v>DOWN</v>
      </c>
      <c r="M63" t="str">
        <f t="shared" si="2"/>
        <v>DOWN</v>
      </c>
      <c r="N63">
        <v>8.6816998189374868</v>
      </c>
      <c r="O63" t="str">
        <f t="shared" si="3"/>
        <v>DOWN</v>
      </c>
      <c r="P63" t="str">
        <f t="shared" si="4"/>
        <v>DOWN</v>
      </c>
      <c r="Q63">
        <f t="shared" si="5"/>
        <v>-0.14999999999999858</v>
      </c>
      <c r="R63">
        <f t="shared" si="6"/>
        <v>1.4500000000000028</v>
      </c>
      <c r="S63">
        <f t="shared" si="7"/>
        <v>-0.10344827586206778</v>
      </c>
      <c r="T63" t="str">
        <f t="shared" si="8"/>
        <v>DOWN</v>
      </c>
      <c r="U63" t="str">
        <f t="shared" si="9"/>
        <v>DOWN</v>
      </c>
      <c r="V63">
        <v>57.69239248513815</v>
      </c>
      <c r="W63">
        <v>58.58978584300727</v>
      </c>
      <c r="X63">
        <f t="shared" si="10"/>
        <v>-0.89739335786912022</v>
      </c>
      <c r="Y63">
        <v>-0.80723697926447302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56.7</v>
      </c>
      <c r="D64">
        <v>56.7</v>
      </c>
      <c r="E64">
        <v>55.1</v>
      </c>
      <c r="F64">
        <v>55.7</v>
      </c>
      <c r="G64">
        <f>_xll.TA_TYPPRICE(D64,E64,F64)</f>
        <v>55.833333333333336</v>
      </c>
      <c r="H64">
        <v>56.476290269762785</v>
      </c>
      <c r="I64" t="str">
        <f t="shared" si="0"/>
        <v>DOWN</v>
      </c>
      <c r="J64">
        <v>58.222201156787641</v>
      </c>
      <c r="K64">
        <v>56.56433033759226</v>
      </c>
      <c r="L64" t="str">
        <f t="shared" si="1"/>
        <v>DOWN</v>
      </c>
      <c r="M64" t="str">
        <f t="shared" si="2"/>
        <v>DOWN</v>
      </c>
      <c r="N64">
        <v>7.4207749203581859</v>
      </c>
      <c r="O64" t="str">
        <f t="shared" si="3"/>
        <v>DOWN</v>
      </c>
      <c r="P64" t="str">
        <f t="shared" si="4"/>
        <v>DOWN</v>
      </c>
      <c r="Q64">
        <f t="shared" si="5"/>
        <v>0.60000000000000142</v>
      </c>
      <c r="R64">
        <f t="shared" si="6"/>
        <v>1.6000000000000014</v>
      </c>
      <c r="S64">
        <f t="shared" si="7"/>
        <v>0.37500000000000056</v>
      </c>
      <c r="T64" t="str">
        <f t="shared" si="8"/>
        <v>No Indication</v>
      </c>
      <c r="U64" t="str">
        <f t="shared" si="9"/>
        <v>No T+M+I</v>
      </c>
      <c r="V64">
        <v>57.385870564347663</v>
      </c>
      <c r="W64">
        <v>58.37572763241414</v>
      </c>
      <c r="X64">
        <f t="shared" si="10"/>
        <v>-0.98985706806647755</v>
      </c>
      <c r="Y64">
        <v>-0.84376099702487395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56</v>
      </c>
      <c r="D65">
        <v>56.45</v>
      </c>
      <c r="E65">
        <v>54.6</v>
      </c>
      <c r="F65">
        <v>54.7</v>
      </c>
      <c r="G65">
        <f>_xll.TA_TYPPRICE(D65,E65,F65)</f>
        <v>55.25</v>
      </c>
      <c r="H65">
        <v>55.863145134881393</v>
      </c>
      <c r="I65" t="str">
        <f t="shared" si="0"/>
        <v>DOWN</v>
      </c>
      <c r="J65">
        <v>57.828378677501497</v>
      </c>
      <c r="K65">
        <v>56.127812484793978</v>
      </c>
      <c r="L65" t="str">
        <f t="shared" si="1"/>
        <v>DOWN</v>
      </c>
      <c r="M65" t="str">
        <f t="shared" si="2"/>
        <v>DOWN</v>
      </c>
      <c r="N65">
        <v>4.6230628723224774</v>
      </c>
      <c r="O65" t="str">
        <f t="shared" si="3"/>
        <v>DOWN</v>
      </c>
      <c r="P65" t="str">
        <f t="shared" si="4"/>
        <v>DOWN</v>
      </c>
      <c r="Q65">
        <f t="shared" si="5"/>
        <v>0.10000000000000142</v>
      </c>
      <c r="R65">
        <f t="shared" si="6"/>
        <v>1.8500000000000014</v>
      </c>
      <c r="S65">
        <f t="shared" si="7"/>
        <v>5.4054054054054779E-2</v>
      </c>
      <c r="T65" t="str">
        <f t="shared" si="8"/>
        <v>DOWN</v>
      </c>
      <c r="U65" t="str">
        <f t="shared" si="9"/>
        <v>DOWN</v>
      </c>
      <c r="V65">
        <v>56.972659708294174</v>
      </c>
      <c r="W65">
        <v>58.103451511494576</v>
      </c>
      <c r="X65">
        <f t="shared" si="10"/>
        <v>-1.1307918032004025</v>
      </c>
      <c r="Y65">
        <v>-0.90116715825997962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56.25</v>
      </c>
      <c r="AE65">
        <f t="shared" si="16"/>
        <v>55.75</v>
      </c>
      <c r="AF65">
        <f t="shared" si="17"/>
        <v>55.550000000000004</v>
      </c>
      <c r="AG65">
        <f t="shared" si="18"/>
        <v>55.300000000000004</v>
      </c>
    </row>
    <row r="66" spans="1:33" x14ac:dyDescent="0.25">
      <c r="A66" t="s">
        <v>5</v>
      </c>
      <c r="B66" s="1">
        <v>42948</v>
      </c>
      <c r="C66">
        <v>55</v>
      </c>
      <c r="D66">
        <v>56</v>
      </c>
      <c r="E66">
        <v>54.15</v>
      </c>
      <c r="F66">
        <v>55.6</v>
      </c>
      <c r="G66">
        <f>_xll.TA_TYPPRICE(D66,E66,F66)</f>
        <v>55.25</v>
      </c>
      <c r="H66">
        <v>55.556572567440696</v>
      </c>
      <c r="I66" t="str">
        <f t="shared" si="0"/>
        <v>UP</v>
      </c>
      <c r="J66">
        <v>57.422072304723386</v>
      </c>
      <c r="K66">
        <v>55.688298599284202</v>
      </c>
      <c r="L66" t="str">
        <f t="shared" si="1"/>
        <v>DOWN</v>
      </c>
      <c r="M66" t="str">
        <f t="shared" si="2"/>
        <v>No Trend</v>
      </c>
      <c r="N66">
        <v>33.028262356834851</v>
      </c>
      <c r="O66" t="str">
        <f t="shared" si="3"/>
        <v>DOWN</v>
      </c>
      <c r="P66" t="str">
        <f t="shared" si="4"/>
        <v>No Trend + Momentum</v>
      </c>
      <c r="Q66">
        <f t="shared" si="5"/>
        <v>1.4500000000000028</v>
      </c>
      <c r="R66">
        <f t="shared" si="6"/>
        <v>1.8500000000000014</v>
      </c>
      <c r="S66">
        <f t="shared" si="7"/>
        <v>0.78378378378378477</v>
      </c>
      <c r="T66" t="str">
        <f t="shared" si="8"/>
        <v>No Indication</v>
      </c>
      <c r="U66" t="str">
        <f t="shared" si="9"/>
        <v>No T+M+I</v>
      </c>
      <c r="V66">
        <v>56.76148129163353</v>
      </c>
      <c r="W66">
        <v>57.918010658791275</v>
      </c>
      <c r="X66">
        <f t="shared" si="10"/>
        <v>-1.156529367157745</v>
      </c>
      <c r="Y66">
        <v>-0.95223960003953267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55.8</v>
      </c>
      <c r="D67">
        <v>57.45</v>
      </c>
      <c r="E67">
        <v>55.7</v>
      </c>
      <c r="F67">
        <v>56.5</v>
      </c>
      <c r="G67">
        <f>_xll.TA_TYPPRICE(D67,E67,F67)</f>
        <v>56.550000000000004</v>
      </c>
      <c r="H67">
        <v>56.053286283720354</v>
      </c>
      <c r="I67" t="str">
        <f t="shared" ref="I67:I82" si="20">IF(F67&gt;H67,"UP","DOWN")</f>
        <v>UP</v>
      </c>
      <c r="J67">
        <v>57.428278459229304</v>
      </c>
      <c r="K67">
        <v>55.690898910554381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51.196580849727191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0.79999999999999716</v>
      </c>
      <c r="R67">
        <f t="shared" ref="R67:R82" si="26">D67-E67</f>
        <v>1.75</v>
      </c>
      <c r="S67">
        <f t="shared" ref="S67:S82" si="27">Q67/R67</f>
        <v>0.45714285714285552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56.721253400612987</v>
      </c>
      <c r="W67">
        <v>57.812972832214143</v>
      </c>
      <c r="X67">
        <f t="shared" ref="X67:X82" si="30">V67-W67</f>
        <v>-1.091719431601156</v>
      </c>
      <c r="Y67">
        <v>-0.98013556635185739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56.2</v>
      </c>
      <c r="D68">
        <v>57.2</v>
      </c>
      <c r="E68">
        <v>56.2</v>
      </c>
      <c r="F68">
        <v>56.5</v>
      </c>
      <c r="G68">
        <f>_xll.TA_TYPPRICE(D68,E68,F68)</f>
        <v>56.633333333333333</v>
      </c>
      <c r="H68">
        <v>56.34330980852684</v>
      </c>
      <c r="I68" t="str">
        <f t="shared" si="20"/>
        <v>UP</v>
      </c>
      <c r="J68">
        <v>57.377549912733905</v>
      </c>
      <c r="K68">
        <v>55.804032485986738</v>
      </c>
      <c r="L68" t="str">
        <f t="shared" si="21"/>
        <v>No Confirmation</v>
      </c>
      <c r="M68" t="str">
        <f t="shared" si="22"/>
        <v>No Trend</v>
      </c>
      <c r="N68">
        <v>51.196580849727191</v>
      </c>
      <c r="O68" t="str">
        <f t="shared" si="23"/>
        <v>No Momentum</v>
      </c>
      <c r="P68" t="str">
        <f t="shared" si="24"/>
        <v>No Trend + Momentum</v>
      </c>
      <c r="Q68">
        <f t="shared" si="25"/>
        <v>0.29999999999999716</v>
      </c>
      <c r="R68">
        <f t="shared" si="26"/>
        <v>1</v>
      </c>
      <c r="S68">
        <f t="shared" si="27"/>
        <v>0.29999999999999716</v>
      </c>
      <c r="T68" t="str">
        <f t="shared" si="28"/>
        <v>No Indication</v>
      </c>
      <c r="U68" t="str">
        <f t="shared" si="29"/>
        <v>No T+M+I</v>
      </c>
      <c r="V68">
        <v>56.687214415903298</v>
      </c>
      <c r="W68">
        <v>57.715715585383464</v>
      </c>
      <c r="X68">
        <f t="shared" si="30"/>
        <v>-1.0285011694801653</v>
      </c>
      <c r="Y68">
        <v>-0.989808686977519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56.55</v>
      </c>
      <c r="D69">
        <v>57</v>
      </c>
      <c r="E69">
        <v>56.2</v>
      </c>
      <c r="F69">
        <v>56.5</v>
      </c>
      <c r="G69">
        <f>_xll.TA_TYPPRICE(D69,E69,F69)</f>
        <v>56.566666666666663</v>
      </c>
      <c r="H69">
        <v>56.454988237596751</v>
      </c>
      <c r="I69" t="str">
        <f t="shared" si="20"/>
        <v>UP</v>
      </c>
      <c r="J69">
        <v>57.293649932126371</v>
      </c>
      <c r="K69">
        <v>55.892025266878576</v>
      </c>
      <c r="L69" t="str">
        <f t="shared" si="21"/>
        <v>No Confirmation</v>
      </c>
      <c r="M69" t="str">
        <f t="shared" si="22"/>
        <v>No Trend</v>
      </c>
      <c r="N69">
        <v>51.196580849727191</v>
      </c>
      <c r="O69" t="str">
        <f t="shared" si="23"/>
        <v>No Momentum</v>
      </c>
      <c r="P69" t="str">
        <f t="shared" si="24"/>
        <v>No Trend + Momentum</v>
      </c>
      <c r="Q69">
        <f t="shared" si="25"/>
        <v>0.29999999999999716</v>
      </c>
      <c r="R69">
        <f t="shared" si="26"/>
        <v>0.79999999999999716</v>
      </c>
      <c r="S69">
        <f t="shared" si="27"/>
        <v>0.37499999999999778</v>
      </c>
      <c r="T69" t="str">
        <f t="shared" si="28"/>
        <v>No Indication</v>
      </c>
      <c r="U69" t="str">
        <f t="shared" si="29"/>
        <v>No T+M+I</v>
      </c>
      <c r="V69">
        <v>56.658412198072021</v>
      </c>
      <c r="W69">
        <v>57.625662579058762</v>
      </c>
      <c r="X69">
        <f t="shared" si="30"/>
        <v>-0.96725038098674077</v>
      </c>
      <c r="Y69">
        <v>-0.9852970257793634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56.2</v>
      </c>
      <c r="D70">
        <v>56.65</v>
      </c>
      <c r="E70">
        <v>55.7</v>
      </c>
      <c r="F70">
        <v>56.5</v>
      </c>
      <c r="G70">
        <f>_xll.TA_TYPPRICE(D70,E70,F70)</f>
        <v>56.283333333333331</v>
      </c>
      <c r="H70">
        <v>56.369160785465041</v>
      </c>
      <c r="I70" t="str">
        <f t="shared" si="20"/>
        <v>UP</v>
      </c>
      <c r="J70">
        <v>57.150616613876068</v>
      </c>
      <c r="K70">
        <v>55.849352985350002</v>
      </c>
      <c r="L70" t="str">
        <f t="shared" si="21"/>
        <v>No Confirmation</v>
      </c>
      <c r="M70" t="str">
        <f t="shared" si="22"/>
        <v>No Trend</v>
      </c>
      <c r="N70">
        <v>51.196580849727184</v>
      </c>
      <c r="O70" t="str">
        <f t="shared" si="23"/>
        <v>No Momentum</v>
      </c>
      <c r="P70" t="str">
        <f t="shared" si="24"/>
        <v>No Trend + Momentum</v>
      </c>
      <c r="Q70">
        <f t="shared" si="25"/>
        <v>0.79999999999999716</v>
      </c>
      <c r="R70">
        <f t="shared" si="26"/>
        <v>0.94999999999999574</v>
      </c>
      <c r="S70">
        <f t="shared" si="27"/>
        <v>0.84210526315789558</v>
      </c>
      <c r="T70" t="str">
        <f t="shared" si="28"/>
        <v>UP</v>
      </c>
      <c r="U70" t="str">
        <f t="shared" si="29"/>
        <v>No T+M+I</v>
      </c>
      <c r="V70">
        <v>56.634041090676327</v>
      </c>
      <c r="W70">
        <v>57.542280165795148</v>
      </c>
      <c r="X70">
        <f t="shared" si="30"/>
        <v>-0.9082390751188214</v>
      </c>
      <c r="Y70">
        <v>-0.96988543564725505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56.5</v>
      </c>
      <c r="D71">
        <v>56.5</v>
      </c>
      <c r="E71">
        <v>53.1</v>
      </c>
      <c r="F71">
        <v>53.35</v>
      </c>
      <c r="G71">
        <f>_xll.TA_TYPPRICE(D71,E71,F71)</f>
        <v>54.316666666666663</v>
      </c>
      <c r="H71">
        <v>55.342913726065852</v>
      </c>
      <c r="I71" t="str">
        <f t="shared" si="20"/>
        <v>DOWN</v>
      </c>
      <c r="J71">
        <v>57.006035144125832</v>
      </c>
      <c r="K71">
        <v>55.238385655272225</v>
      </c>
      <c r="L71" t="str">
        <f t="shared" si="21"/>
        <v>DOWN</v>
      </c>
      <c r="M71" t="str">
        <f t="shared" si="22"/>
        <v>DOWN</v>
      </c>
      <c r="N71">
        <v>15.429509431344702</v>
      </c>
      <c r="O71" t="str">
        <f t="shared" si="23"/>
        <v>DOWN</v>
      </c>
      <c r="P71" t="str">
        <f t="shared" si="24"/>
        <v>DOWN</v>
      </c>
      <c r="Q71">
        <f t="shared" si="25"/>
        <v>0.25</v>
      </c>
      <c r="R71">
        <f t="shared" si="26"/>
        <v>3.3999999999999986</v>
      </c>
      <c r="S71">
        <f t="shared" si="27"/>
        <v>7.3529411764705913E-2</v>
      </c>
      <c r="T71" t="str">
        <f t="shared" si="28"/>
        <v>DOWN</v>
      </c>
      <c r="U71" t="str">
        <f t="shared" si="29"/>
        <v>DOWN</v>
      </c>
      <c r="V71">
        <v>56.128803999803047</v>
      </c>
      <c r="W71">
        <v>57.23174089425477</v>
      </c>
      <c r="X71">
        <f t="shared" si="30"/>
        <v>-1.102936894451723</v>
      </c>
      <c r="Y71">
        <v>-0.99649572740814862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53.25</v>
      </c>
      <c r="D72">
        <v>54.6</v>
      </c>
      <c r="E72">
        <v>52.05</v>
      </c>
      <c r="F72">
        <v>52.8</v>
      </c>
      <c r="G72">
        <f>_xll.TA_TYPPRICE(D72,E72,F72)</f>
        <v>53.15</v>
      </c>
      <c r="H72">
        <v>54.246456863032925</v>
      </c>
      <c r="I72" t="str">
        <f t="shared" si="20"/>
        <v>DOWN</v>
      </c>
      <c r="J72">
        <v>56.471360667653428</v>
      </c>
      <c r="K72">
        <v>54.529855509656173</v>
      </c>
      <c r="L72" t="str">
        <f t="shared" si="21"/>
        <v>DOWN</v>
      </c>
      <c r="M72" t="str">
        <f t="shared" si="22"/>
        <v>DOWN</v>
      </c>
      <c r="N72">
        <v>13.388126904031139</v>
      </c>
      <c r="O72" t="str">
        <f t="shared" si="23"/>
        <v>DOWN</v>
      </c>
      <c r="P72" t="str">
        <f t="shared" si="24"/>
        <v>DOWN</v>
      </c>
      <c r="Q72">
        <f t="shared" si="25"/>
        <v>0.75</v>
      </c>
      <c r="R72">
        <f t="shared" si="26"/>
        <v>2.5500000000000043</v>
      </c>
      <c r="S72">
        <f t="shared" si="27"/>
        <v>0.29411764705882304</v>
      </c>
      <c r="T72" t="str">
        <f t="shared" si="28"/>
        <v>No Indication</v>
      </c>
      <c r="U72" t="str">
        <f t="shared" si="29"/>
        <v>No T+M+I</v>
      </c>
      <c r="V72">
        <v>55.616680307525655</v>
      </c>
      <c r="W72">
        <v>56.903463790976637</v>
      </c>
      <c r="X72">
        <f t="shared" si="30"/>
        <v>-1.2867834834509821</v>
      </c>
      <c r="Y72">
        <v>-1.0545532786167153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53</v>
      </c>
      <c r="D73">
        <v>53</v>
      </c>
      <c r="E73">
        <v>48.7</v>
      </c>
      <c r="F73">
        <v>49.65</v>
      </c>
      <c r="G73">
        <f>_xll.TA_TYPPRICE(D73,E73,F73)</f>
        <v>50.449999999999996</v>
      </c>
      <c r="H73">
        <v>52.348228431516461</v>
      </c>
      <c r="I73" t="str">
        <f t="shared" si="20"/>
        <v>DOWN</v>
      </c>
      <c r="J73">
        <v>55.699947185952666</v>
      </c>
      <c r="K73">
        <v>53.234332063065914</v>
      </c>
      <c r="L73" t="str">
        <f t="shared" si="21"/>
        <v>DOWN</v>
      </c>
      <c r="M73" t="str">
        <f t="shared" si="22"/>
        <v>DOWN</v>
      </c>
      <c r="N73">
        <v>6.875667579509166</v>
      </c>
      <c r="O73" t="str">
        <f t="shared" si="23"/>
        <v>DOWN</v>
      </c>
      <c r="P73" t="str">
        <f t="shared" si="24"/>
        <v>DOWN</v>
      </c>
      <c r="Q73">
        <f t="shared" si="25"/>
        <v>0.94999999999999574</v>
      </c>
      <c r="R73">
        <f t="shared" si="26"/>
        <v>4.2999999999999972</v>
      </c>
      <c r="S73">
        <f t="shared" si="27"/>
        <v>0.22093023255813868</v>
      </c>
      <c r="T73" t="str">
        <f t="shared" si="28"/>
        <v>No Indication</v>
      </c>
      <c r="U73" t="str">
        <f t="shared" si="29"/>
        <v>No T+M+I</v>
      </c>
      <c r="V73">
        <v>54.698729490983247</v>
      </c>
      <c r="W73">
        <v>56.366170176830217</v>
      </c>
      <c r="X73">
        <f t="shared" si="30"/>
        <v>-1.6674406858469695</v>
      </c>
      <c r="Y73">
        <v>-1.1771307600627661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49.15</v>
      </c>
      <c r="D74">
        <v>50</v>
      </c>
      <c r="E74">
        <v>47</v>
      </c>
      <c r="F74">
        <v>48.7</v>
      </c>
      <c r="G74">
        <f>_xll.TA_TYPPRICE(D74,E74,F74)</f>
        <v>48.566666666666663</v>
      </c>
      <c r="H74">
        <v>50.457447549091562</v>
      </c>
      <c r="I74" t="str">
        <f t="shared" si="20"/>
        <v>DOWN</v>
      </c>
      <c r="J74">
        <v>54.433292255740966</v>
      </c>
      <c r="K74">
        <v>51.848924937940154</v>
      </c>
      <c r="L74" t="str">
        <f t="shared" si="21"/>
        <v>DOWN</v>
      </c>
      <c r="M74" t="str">
        <f t="shared" si="22"/>
        <v>DOWN</v>
      </c>
      <c r="N74">
        <v>5.8102018437323739</v>
      </c>
      <c r="O74" t="str">
        <f t="shared" si="23"/>
        <v>DOWN</v>
      </c>
      <c r="P74" t="str">
        <f t="shared" si="24"/>
        <v>DOWN</v>
      </c>
      <c r="Q74">
        <f t="shared" si="25"/>
        <v>1.7000000000000028</v>
      </c>
      <c r="R74">
        <f t="shared" si="26"/>
        <v>3</v>
      </c>
      <c r="S74">
        <f t="shared" si="27"/>
        <v>0.56666666666666765</v>
      </c>
      <c r="T74" t="str">
        <f t="shared" si="28"/>
        <v>No Indication</v>
      </c>
      <c r="U74" t="str">
        <f t="shared" si="29"/>
        <v>No T+M+I</v>
      </c>
      <c r="V74">
        <v>53.77584803083198</v>
      </c>
      <c r="W74">
        <v>55.798305719287235</v>
      </c>
      <c r="X74">
        <f t="shared" si="30"/>
        <v>-2.0224576884552548</v>
      </c>
      <c r="Y74">
        <v>-1.3461961457412639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48.85</v>
      </c>
      <c r="D75">
        <v>50.3</v>
      </c>
      <c r="E75">
        <v>48.85</v>
      </c>
      <c r="F75">
        <v>49.7</v>
      </c>
      <c r="G75">
        <f>_xll.TA_TYPPRICE(D75,E75,F75)</f>
        <v>49.616666666666674</v>
      </c>
      <c r="H75">
        <v>50.037057107879122</v>
      </c>
      <c r="I75" t="str">
        <f t="shared" si="20"/>
        <v>DOWN</v>
      </c>
      <c r="J75">
        <v>53.514782865576308</v>
      </c>
      <c r="K75">
        <v>51.18249717395345</v>
      </c>
      <c r="L75" t="str">
        <f t="shared" si="21"/>
        <v>DOWN</v>
      </c>
      <c r="M75" t="str">
        <f t="shared" si="22"/>
        <v>DOWN</v>
      </c>
      <c r="N75">
        <v>21.762583305321307</v>
      </c>
      <c r="O75" t="str">
        <f t="shared" si="23"/>
        <v>DOWN</v>
      </c>
      <c r="P75" t="str">
        <f t="shared" si="24"/>
        <v>DOWN</v>
      </c>
      <c r="Q75">
        <f t="shared" si="25"/>
        <v>0.85000000000000142</v>
      </c>
      <c r="R75">
        <f t="shared" si="26"/>
        <v>1.4499999999999957</v>
      </c>
      <c r="S75">
        <f t="shared" si="27"/>
        <v>0.58620689655172686</v>
      </c>
      <c r="T75" t="str">
        <f t="shared" si="28"/>
        <v>No Indication</v>
      </c>
      <c r="U75" t="str">
        <f t="shared" si="29"/>
        <v>No T+M+I</v>
      </c>
      <c r="V75">
        <v>53.148794487627057</v>
      </c>
      <c r="W75">
        <v>55.346579369710405</v>
      </c>
      <c r="X75">
        <f t="shared" si="30"/>
        <v>-2.1977848820833472</v>
      </c>
      <c r="Y75">
        <v>-1.5165138930096806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49.55</v>
      </c>
      <c r="D76">
        <v>50.95</v>
      </c>
      <c r="E76">
        <v>49.3</v>
      </c>
      <c r="F76">
        <v>50.6</v>
      </c>
      <c r="G76">
        <f>_xll.TA_TYPPRICE(D76,E76,F76)</f>
        <v>50.283333333333331</v>
      </c>
      <c r="H76">
        <v>50.160195220606226</v>
      </c>
      <c r="I76" t="str">
        <f t="shared" si="20"/>
        <v>UP</v>
      </c>
      <c r="J76">
        <v>52.944831117670461</v>
      </c>
      <c r="K76">
        <v>50.764164468630462</v>
      </c>
      <c r="L76" t="str">
        <f t="shared" si="21"/>
        <v>DOWN</v>
      </c>
      <c r="M76" t="str">
        <f t="shared" si="22"/>
        <v>No Trend</v>
      </c>
      <c r="N76">
        <v>34.283802263221787</v>
      </c>
      <c r="O76" t="str">
        <f t="shared" si="23"/>
        <v>DOWN</v>
      </c>
      <c r="P76" t="str">
        <f t="shared" si="24"/>
        <v>No Trend + Momentum</v>
      </c>
      <c r="Q76">
        <f t="shared" si="25"/>
        <v>1.3000000000000043</v>
      </c>
      <c r="R76">
        <f t="shared" si="26"/>
        <v>1.6500000000000057</v>
      </c>
      <c r="S76">
        <f t="shared" si="27"/>
        <v>0.78787878787878773</v>
      </c>
      <c r="T76" t="str">
        <f t="shared" si="28"/>
        <v>No Indication</v>
      </c>
      <c r="U76" t="str">
        <f t="shared" si="29"/>
        <v>No T+M+I</v>
      </c>
      <c r="V76">
        <v>52.756672258761355</v>
      </c>
      <c r="W76">
        <v>54.994980897880005</v>
      </c>
      <c r="X76">
        <f t="shared" si="30"/>
        <v>-2.2383086391186495</v>
      </c>
      <c r="Y76">
        <v>-1.6608728422314745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50.95</v>
      </c>
      <c r="D77">
        <v>51.6</v>
      </c>
      <c r="E77">
        <v>50.25</v>
      </c>
      <c r="F77">
        <v>50.55</v>
      </c>
      <c r="G77">
        <f>_xll.TA_TYPPRICE(D77,E77,F77)</f>
        <v>50.79999999999999</v>
      </c>
      <c r="H77">
        <v>50.480097610303105</v>
      </c>
      <c r="I77" t="str">
        <f t="shared" si="20"/>
        <v>UP</v>
      </c>
      <c r="J77">
        <v>52.645979758188133</v>
      </c>
      <c r="K77">
        <v>50.649905697823691</v>
      </c>
      <c r="L77" t="str">
        <f t="shared" si="21"/>
        <v>DOWN</v>
      </c>
      <c r="M77" t="str">
        <f t="shared" si="22"/>
        <v>No Trend</v>
      </c>
      <c r="N77">
        <v>33.906960972817565</v>
      </c>
      <c r="O77" t="str">
        <f t="shared" si="23"/>
        <v>DOWN</v>
      </c>
      <c r="P77" t="str">
        <f t="shared" si="24"/>
        <v>No Trend + Momentum</v>
      </c>
      <c r="Q77">
        <f t="shared" si="25"/>
        <v>0.29999999999999716</v>
      </c>
      <c r="R77">
        <f t="shared" si="26"/>
        <v>1.3500000000000014</v>
      </c>
      <c r="S77">
        <f t="shared" si="27"/>
        <v>0.22222222222221988</v>
      </c>
      <c r="T77" t="str">
        <f t="shared" si="28"/>
        <v>No Indication</v>
      </c>
      <c r="U77" t="str">
        <f t="shared" si="29"/>
        <v>No T+M+I</v>
      </c>
      <c r="V77">
        <v>52.417184218951917</v>
      </c>
      <c r="W77">
        <v>54.6657230535926</v>
      </c>
      <c r="X77">
        <f t="shared" si="30"/>
        <v>-2.2485388346406836</v>
      </c>
      <c r="Y77">
        <v>-1.7784060407133162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50.7</v>
      </c>
      <c r="D78">
        <v>56.1</v>
      </c>
      <c r="E78">
        <v>49.6</v>
      </c>
      <c r="F78">
        <v>55</v>
      </c>
      <c r="G78">
        <f>_xll.TA_TYPPRICE(D78,E78,F78)</f>
        <v>53.566666666666663</v>
      </c>
      <c r="H78">
        <v>52.023382138484884</v>
      </c>
      <c r="I78" t="str">
        <f t="shared" si="20"/>
        <v>UP</v>
      </c>
      <c r="J78">
        <v>53.413539811924103</v>
      </c>
      <c r="K78">
        <v>50.416593320529536</v>
      </c>
      <c r="L78" t="str">
        <f t="shared" si="21"/>
        <v>UP</v>
      </c>
      <c r="M78" t="str">
        <f t="shared" si="22"/>
        <v>UP</v>
      </c>
      <c r="N78">
        <v>70.266394008333606</v>
      </c>
      <c r="O78" t="str">
        <f t="shared" si="23"/>
        <v>UP</v>
      </c>
      <c r="P78" t="str">
        <f t="shared" si="24"/>
        <v>UP</v>
      </c>
      <c r="Q78">
        <f t="shared" si="25"/>
        <v>5.3999999999999986</v>
      </c>
      <c r="R78">
        <f t="shared" si="26"/>
        <v>6.5</v>
      </c>
      <c r="S78">
        <f t="shared" si="27"/>
        <v>0.83076923076923059</v>
      </c>
      <c r="T78" t="str">
        <f t="shared" si="28"/>
        <v>UP</v>
      </c>
      <c r="U78" t="str">
        <f t="shared" si="29"/>
        <v>UP</v>
      </c>
      <c r="V78">
        <v>52.814540492959317</v>
      </c>
      <c r="W78">
        <v>54.690484308882034</v>
      </c>
      <c r="X78">
        <f t="shared" si="30"/>
        <v>-1.8759438159227173</v>
      </c>
      <c r="Y78">
        <v>-1.7979135957551964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54.2</v>
      </c>
      <c r="D79">
        <v>55.95</v>
      </c>
      <c r="E79">
        <v>54.05</v>
      </c>
      <c r="F79">
        <v>55</v>
      </c>
      <c r="G79">
        <f>_xll.TA_TYPPRICE(D79,E79,F79)</f>
        <v>55</v>
      </c>
      <c r="H79">
        <v>53.511691069242445</v>
      </c>
      <c r="I79" t="str">
        <f t="shared" si="20"/>
        <v>UP</v>
      </c>
      <c r="J79">
        <v>53.977197631496523</v>
      </c>
      <c r="K79">
        <v>51.224017027078524</v>
      </c>
      <c r="L79" t="str">
        <f t="shared" si="21"/>
        <v>UP</v>
      </c>
      <c r="M79" t="str">
        <f t="shared" si="22"/>
        <v>UP</v>
      </c>
      <c r="N79">
        <v>70.266394008333606</v>
      </c>
      <c r="O79" t="str">
        <f t="shared" si="23"/>
        <v>UP</v>
      </c>
      <c r="P79" t="str">
        <f t="shared" si="24"/>
        <v>UP</v>
      </c>
      <c r="Q79">
        <f t="shared" si="25"/>
        <v>0.95000000000000284</v>
      </c>
      <c r="R79">
        <f t="shared" si="26"/>
        <v>1.9000000000000057</v>
      </c>
      <c r="S79">
        <f t="shared" si="27"/>
        <v>0.5</v>
      </c>
      <c r="T79" t="str">
        <f t="shared" si="28"/>
        <v>No Indication</v>
      </c>
      <c r="U79" t="str">
        <f t="shared" si="29"/>
        <v>No T+M+I</v>
      </c>
      <c r="V79">
        <v>53.15076503250404</v>
      </c>
      <c r="W79">
        <v>54.713411397112992</v>
      </c>
      <c r="X79">
        <f t="shared" si="30"/>
        <v>-1.5626463646089519</v>
      </c>
      <c r="Y79">
        <v>-1.7508601495259475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54.8</v>
      </c>
      <c r="D80">
        <v>55.7</v>
      </c>
      <c r="E80">
        <v>54.6</v>
      </c>
      <c r="F80">
        <v>55</v>
      </c>
      <c r="G80">
        <f>_xll.TA_TYPPRICE(D80,E80,F80)</f>
        <v>55.1</v>
      </c>
      <c r="H80">
        <v>54.305845534621227</v>
      </c>
      <c r="I80" t="str">
        <f t="shared" si="20"/>
        <v>UP</v>
      </c>
      <c r="J80">
        <v>54.360042602275072</v>
      </c>
      <c r="K80">
        <v>51.974235465505522</v>
      </c>
      <c r="L80" t="str">
        <f t="shared" si="21"/>
        <v>UP</v>
      </c>
      <c r="M80" t="str">
        <f t="shared" si="22"/>
        <v>UP</v>
      </c>
      <c r="N80">
        <v>70.266394008333606</v>
      </c>
      <c r="O80" t="str">
        <f t="shared" si="23"/>
        <v>UP</v>
      </c>
      <c r="P80" t="str">
        <f t="shared" si="24"/>
        <v>UP</v>
      </c>
      <c r="Q80">
        <f t="shared" si="25"/>
        <v>0.39999999999999858</v>
      </c>
      <c r="R80">
        <f t="shared" si="26"/>
        <v>1.1000000000000014</v>
      </c>
      <c r="S80">
        <f t="shared" si="27"/>
        <v>0.36363636363636187</v>
      </c>
      <c r="T80" t="str">
        <f t="shared" si="28"/>
        <v>No Indication</v>
      </c>
      <c r="U80" t="str">
        <f t="shared" si="29"/>
        <v>No T+M+I</v>
      </c>
      <c r="V80">
        <v>53.435262719811114</v>
      </c>
      <c r="W80">
        <v>54.734640182512031</v>
      </c>
      <c r="X80">
        <f t="shared" si="30"/>
        <v>-1.2993774627009174</v>
      </c>
      <c r="Y80">
        <v>-1.6605636121609415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54.2</v>
      </c>
      <c r="D81">
        <v>55.95</v>
      </c>
      <c r="E81">
        <v>54.2</v>
      </c>
      <c r="F81">
        <v>55.5</v>
      </c>
      <c r="G81">
        <f>_xll.TA_TYPPRICE(D81,E81,F81)</f>
        <v>55.216666666666669</v>
      </c>
      <c r="H81">
        <v>54.761256100643948</v>
      </c>
      <c r="I81" t="str">
        <f t="shared" si="20"/>
        <v>UP</v>
      </c>
      <c r="J81">
        <v>54.71336646843617</v>
      </c>
      <c r="K81">
        <v>52.468849806504295</v>
      </c>
      <c r="L81" t="str">
        <f t="shared" si="21"/>
        <v>UP</v>
      </c>
      <c r="M81" t="str">
        <f t="shared" si="22"/>
        <v>UP</v>
      </c>
      <c r="N81">
        <v>73.46933902365231</v>
      </c>
      <c r="O81" t="str">
        <f t="shared" si="23"/>
        <v>UP</v>
      </c>
      <c r="P81" t="str">
        <f t="shared" si="24"/>
        <v>UP</v>
      </c>
      <c r="Q81">
        <f t="shared" si="25"/>
        <v>1.2999999999999972</v>
      </c>
      <c r="R81">
        <f t="shared" si="26"/>
        <v>1.75</v>
      </c>
      <c r="S81">
        <f t="shared" si="27"/>
        <v>0.74285714285714122</v>
      </c>
      <c r="T81" t="str">
        <f t="shared" si="28"/>
        <v>No Indication</v>
      </c>
      <c r="U81" t="str">
        <f t="shared" si="29"/>
        <v>No T+M+I</v>
      </c>
      <c r="V81">
        <v>53.752914609070942</v>
      </c>
      <c r="W81">
        <v>54.791333502325955</v>
      </c>
      <c r="X81">
        <f t="shared" si="30"/>
        <v>-1.0384188932550131</v>
      </c>
      <c r="Y81">
        <v>-1.5361346683797559</v>
      </c>
      <c r="Z81" t="str">
        <f t="shared" si="31"/>
        <v>UP</v>
      </c>
      <c r="AA81" t="str">
        <f t="shared" si="32"/>
        <v>No TMIM</v>
      </c>
      <c r="AB81" t="str">
        <f t="shared" si="33"/>
        <v>UP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55.25</v>
      </c>
      <c r="D82">
        <v>56</v>
      </c>
      <c r="E82">
        <v>55.2</v>
      </c>
      <c r="F82">
        <v>55.35</v>
      </c>
      <c r="G82">
        <f>_xll.TA_TYPPRICE(D82,E82,F82)</f>
        <v>55.516666666666673</v>
      </c>
      <c r="H82">
        <v>55.138961383655314</v>
      </c>
      <c r="I82" t="str">
        <f t="shared" si="20"/>
        <v>UP</v>
      </c>
      <c r="J82">
        <v>54.999285031005911</v>
      </c>
      <c r="K82">
        <v>53.075772071725567</v>
      </c>
      <c r="L82" t="str">
        <f t="shared" si="21"/>
        <v>UP</v>
      </c>
      <c r="M82" t="str">
        <f t="shared" si="22"/>
        <v>UP</v>
      </c>
      <c r="N82">
        <v>70.616739342279104</v>
      </c>
      <c r="O82" t="str">
        <f t="shared" si="23"/>
        <v>UP</v>
      </c>
      <c r="P82" t="str">
        <f t="shared" si="24"/>
        <v>UP</v>
      </c>
      <c r="Q82">
        <f t="shared" si="25"/>
        <v>0.14999999999999858</v>
      </c>
      <c r="R82">
        <f t="shared" si="26"/>
        <v>0.79999999999999716</v>
      </c>
      <c r="S82">
        <f t="shared" si="27"/>
        <v>0.18749999999999889</v>
      </c>
      <c r="T82" t="str">
        <f t="shared" si="28"/>
        <v>DOWN</v>
      </c>
      <c r="U82" t="str">
        <f t="shared" si="29"/>
        <v>No T+M+I</v>
      </c>
      <c r="V82">
        <v>53.998620053829256</v>
      </c>
      <c r="W82">
        <v>54.832716205857366</v>
      </c>
      <c r="X82">
        <f t="shared" si="30"/>
        <v>-0.83409615202810983</v>
      </c>
      <c r="Y82">
        <v>-1.3957269651094266</v>
      </c>
      <c r="Z82" t="str">
        <f t="shared" si="31"/>
        <v>UP</v>
      </c>
      <c r="AA82" t="str">
        <f t="shared" si="32"/>
        <v>No TMIM</v>
      </c>
      <c r="AB82" t="str">
        <f t="shared" si="33"/>
        <v>UP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2017-07-05T05:07:06Z</dcterms:created>
  <dcterms:modified xsi:type="dcterms:W3CDTF">2017-08-26T06:06:35Z</dcterms:modified>
</cp:coreProperties>
</file>