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7" i="1"/>
  <c r="K25" i="1"/>
  <c r="K35" i="1"/>
  <c r="K53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5" i="1"/>
  <c r="K19" i="1"/>
  <c r="K21" i="1"/>
  <c r="K23" i="1"/>
  <c r="K27" i="1"/>
  <c r="K29" i="1"/>
  <c r="K31" i="1"/>
  <c r="K33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8" i="1" l="1"/>
  <c r="AH53" i="1"/>
  <c r="AH49" i="1"/>
  <c r="AH45" i="1"/>
  <c r="AH41" i="1"/>
  <c r="AH37" i="1"/>
  <c r="AH33" i="1"/>
  <c r="AH25" i="1"/>
  <c r="AH21" i="1"/>
  <c r="AH17" i="1"/>
  <c r="AH9" i="1"/>
  <c r="AH5" i="1"/>
  <c r="AH50" i="1"/>
  <c r="AH26" i="1"/>
  <c r="AH51" i="1"/>
  <c r="AH47" i="1"/>
  <c r="AH43" i="1"/>
  <c r="AH39" i="1"/>
  <c r="AH31" i="1"/>
  <c r="AH23" i="1"/>
  <c r="AH15" i="1"/>
  <c r="AH7" i="1"/>
  <c r="AH4" i="1"/>
  <c r="AH20" i="1"/>
  <c r="AH36" i="1"/>
  <c r="AH52" i="1"/>
  <c r="AH24" i="1" l="1"/>
  <c r="AH13" i="1"/>
  <c r="AH29" i="1"/>
  <c r="AH18" i="1"/>
  <c r="AH27" i="1"/>
  <c r="AH46" i="1"/>
  <c r="AH34" i="1"/>
  <c r="AH10" i="1"/>
  <c r="AH42" i="1"/>
  <c r="AH8" i="1"/>
  <c r="AH54" i="1"/>
  <c r="AH38" i="1"/>
  <c r="AH11" i="1"/>
  <c r="AH14" i="1"/>
  <c r="AH6" i="1"/>
  <c r="AH22" i="1"/>
  <c r="AH30" i="1"/>
  <c r="AH44" i="1"/>
  <c r="AH35" i="1"/>
  <c r="AH40" i="1"/>
  <c r="AH2" i="1"/>
  <c r="AH55" i="1"/>
  <c r="AH19" i="1"/>
  <c r="AH32" i="1"/>
  <c r="AH16" i="1"/>
  <c r="AH12" i="1"/>
  <c r="AH3" i="1"/>
  <c r="AH56" i="1" l="1"/>
  <c r="AH2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<sst xmlns="http://schemas.openxmlformats.org/spreadsheetml/2006/main" count="115" uniqueCount="35">
  <si>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</si>
  <si>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</si>
  <si>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</si>
  <si>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</si>
  <si>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</si>
  <si>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ASIANPAINT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</si>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</sst>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1123.0999999999999</v>
      </c>
      <c r="D2">
        <v>1137.5</v>
      </c>
      <c r="E2">
        <v>1100</v>
      </c>
      <c r="F2">
        <v>1109</v>
      </c>
      <c r="G2">
        <f>_xll.TA_TYPPRICE(D2,E2,F2)</f>
        <v>1115.5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37.5</v>
      </c>
      <c r="S2">
        <f>Q2/R2</f>
        <v>0.24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1116</v>
      </c>
      <c r="D3">
        <v>1123.95</v>
      </c>
      <c r="E3">
        <v>1113</v>
      </c>
      <c r="F3">
        <v>1118</v>
      </c>
      <c r="G3">
        <f>_xll.TA_TYPPRICE(D3,E3,F3)</f>
        <v>1118.3166666666666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10.950000000000045</v>
      </c>
      <c r="S3">
        <f t="shared" ref="S3:S66" si="7">Q3/R3</f>
        <v>0.45662100456620813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1118.9000000000001</v>
      </c>
      <c r="D4">
        <v>1135</v>
      </c>
      <c r="E4">
        <v>1117.5999999999999</v>
      </c>
      <c r="F4">
        <v>1135</v>
      </c>
      <c r="G4">
        <f>_xll.TA_TYPPRICE(D4,E4,F4)</f>
        <v>1129.2</v>
      </c>
      <c r="H4">
        <v>1121.0055555555555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17.400000000000091</v>
      </c>
      <c r="R4">
        <f t="shared" si="6"/>
        <v>17.400000000000091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1135</v>
      </c>
      <c r="D5">
        <v>1160</v>
      </c>
      <c r="E5">
        <v>1134</v>
      </c>
      <c r="F5">
        <v>1146</v>
      </c>
      <c r="G5">
        <f>_xll.TA_TYPPRICE(D5,E5,F5)</f>
        <v>1146.6666666666667</v>
      </c>
      <c r="H5">
        <v>1133.8361111111112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</v>
      </c>
      <c r="R5">
        <f t="shared" si="6"/>
        <v>26</v>
      </c>
      <c r="S5">
        <f t="shared" si="7"/>
        <v>0.46153846153846156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1150</v>
      </c>
      <c r="D6">
        <v>1173</v>
      </c>
      <c r="E6">
        <v>1143.4000000000001</v>
      </c>
      <c r="F6">
        <v>1172</v>
      </c>
      <c r="G6">
        <f>_xll.TA_TYPPRICE(D6,E6,F6)</f>
        <v>1162.8</v>
      </c>
      <c r="H6">
        <v>1148.3180555555555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28.599999999999909</v>
      </c>
      <c r="R6">
        <f t="shared" si="6"/>
        <v>29.599999999999909</v>
      </c>
      <c r="S6">
        <f t="shared" si="7"/>
        <v>0.96621621621621612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1172.45</v>
      </c>
      <c r="D7">
        <v>1176.8499999999999</v>
      </c>
      <c r="E7">
        <v>1160.0999999999999</v>
      </c>
      <c r="F7">
        <v>1162</v>
      </c>
      <c r="G7">
        <f>_xll.TA_TYPPRICE(D7,E7,F7)</f>
        <v>1166.3166666666666</v>
      </c>
      <c r="H7">
        <v>1157.317361111111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86.301369863013704</v>
      </c>
      <c r="O7" t="str">
        <f t="shared" si="3"/>
        <v>UP</v>
      </c>
      <c r="P7" t="e">
        <f t="shared" si="4"/>
        <v>#N/A</v>
      </c>
      <c r="Q7">
        <f t="shared" si="5"/>
        <v>1.9000000000000909</v>
      </c>
      <c r="R7">
        <f t="shared" si="6"/>
        <v>16.75</v>
      </c>
      <c r="S7">
        <f t="shared" si="7"/>
        <v>0.11343283582090095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1167.0999999999999</v>
      </c>
      <c r="D8">
        <v>1182</v>
      </c>
      <c r="E8">
        <v>1148.1500000000001</v>
      </c>
      <c r="F8">
        <v>1150</v>
      </c>
      <c r="G8">
        <f>_xll.TA_TYPPRICE(D8,E8,F8)</f>
        <v>1160.05</v>
      </c>
      <c r="H8">
        <v>1158.6836805555554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71.590909090909093</v>
      </c>
      <c r="O8" t="str">
        <f t="shared" si="3"/>
        <v>UP</v>
      </c>
      <c r="P8" t="e">
        <f t="shared" si="4"/>
        <v>#N/A</v>
      </c>
      <c r="Q8">
        <f t="shared" si="5"/>
        <v>1.8499999999999091</v>
      </c>
      <c r="R8">
        <f t="shared" si="6"/>
        <v>33.849999999999909</v>
      </c>
      <c r="S8">
        <f t="shared" si="7"/>
        <v>5.465288035450263E-2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1159</v>
      </c>
      <c r="D9">
        <v>1178.9000000000001</v>
      </c>
      <c r="E9">
        <v>1152.3</v>
      </c>
      <c r="F9">
        <v>1170</v>
      </c>
      <c r="G9">
        <f>_xll.TA_TYPPRICE(D9,E9,F9)</f>
        <v>1167.0666666666666</v>
      </c>
      <c r="H9">
        <v>1162.875173611111</v>
      </c>
      <c r="I9" t="str">
        <f t="shared" si="0"/>
        <v>UP</v>
      </c>
      <c r="J9">
        <v>1158.3999999999999</v>
      </c>
      <c r="K9">
        <v>1133.5687499999999</v>
      </c>
      <c r="L9" t="str">
        <f t="shared" si="1"/>
        <v>UP</v>
      </c>
      <c r="M9" t="str">
        <f t="shared" si="2"/>
        <v>UP</v>
      </c>
      <c r="N9">
        <v>79.035639412997909</v>
      </c>
      <c r="O9" t="str">
        <f t="shared" si="3"/>
        <v>UP</v>
      </c>
      <c r="P9" t="str">
        <f t="shared" si="4"/>
        <v>UP</v>
      </c>
      <c r="Q9">
        <f t="shared" si="5"/>
        <v>17.700000000000045</v>
      </c>
      <c r="R9">
        <f t="shared" si="6"/>
        <v>26.600000000000136</v>
      </c>
      <c r="S9">
        <f t="shared" si="7"/>
        <v>0.66541353383458479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1170.2</v>
      </c>
      <c r="D10">
        <v>1179</v>
      </c>
      <c r="E10">
        <v>1127</v>
      </c>
      <c r="F10">
        <v>1135</v>
      </c>
      <c r="G10">
        <f>_xll.TA_TYPPRICE(D10,E10,F10)</f>
        <v>1147</v>
      </c>
      <c r="H10">
        <v>1154.9375868055554</v>
      </c>
      <c r="I10" t="str">
        <f t="shared" si="0"/>
        <v>DOWN</v>
      </c>
      <c r="J10">
        <v>1162.9777777777776</v>
      </c>
      <c r="K10">
        <v>1132.1090277777778</v>
      </c>
      <c r="L10" t="str">
        <f t="shared" si="1"/>
        <v>No Confirmation</v>
      </c>
      <c r="M10" t="str">
        <f t="shared" si="2"/>
        <v>No Trend</v>
      </c>
      <c r="N10">
        <v>50.237361539102189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52</v>
      </c>
      <c r="S10">
        <f t="shared" si="7"/>
        <v>0.15384615384615385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1142.9000000000001</v>
      </c>
      <c r="D11">
        <v>1149.9000000000001</v>
      </c>
      <c r="E11">
        <v>1135</v>
      </c>
      <c r="F11">
        <v>1150</v>
      </c>
      <c r="G11">
        <f>_xll.TA_TYPPRICE(D11,E11,F11)</f>
        <v>1144.9666666666667</v>
      </c>
      <c r="H11">
        <v>1149.952126736111</v>
      </c>
      <c r="I11" t="str">
        <f t="shared" si="0"/>
        <v>UP</v>
      </c>
      <c r="J11">
        <v>1160.0716049382715</v>
      </c>
      <c r="K11">
        <v>1132.7514660493828</v>
      </c>
      <c r="L11" t="str">
        <f t="shared" si="1"/>
        <v>No Confirmation</v>
      </c>
      <c r="M11" t="str">
        <f t="shared" si="2"/>
        <v>No Trend</v>
      </c>
      <c r="N11">
        <v>58.364545407034484</v>
      </c>
      <c r="O11" t="str">
        <f t="shared" si="3"/>
        <v>No Momentum</v>
      </c>
      <c r="P11" t="str">
        <f t="shared" si="4"/>
        <v>No Trend + Momentum</v>
      </c>
      <c r="Q11">
        <f t="shared" si="5"/>
        <v>15</v>
      </c>
      <c r="R11">
        <f t="shared" si="6"/>
        <v>14.900000000000091</v>
      </c>
      <c r="S11">
        <f t="shared" si="7"/>
        <v>1.006711409395967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1148.9000000000001</v>
      </c>
      <c r="D12">
        <v>1149.7</v>
      </c>
      <c r="E12">
        <v>1129.5999999999999</v>
      </c>
      <c r="F12">
        <v>1144</v>
      </c>
      <c r="G12">
        <f>_xll.TA_TYPPRICE(D12,E12,F12)</f>
        <v>1141.1000000000001</v>
      </c>
      <c r="H12">
        <v>1145.5260633680555</v>
      </c>
      <c r="I12" t="str">
        <f t="shared" si="0"/>
        <v>DOWN</v>
      </c>
      <c r="J12">
        <v>1157.7668038408779</v>
      </c>
      <c r="K12">
        <v>1132.051140260631</v>
      </c>
      <c r="L12" t="str">
        <f t="shared" si="1"/>
        <v>No Confirmation</v>
      </c>
      <c r="M12" t="str">
        <f t="shared" si="2"/>
        <v>No Trend</v>
      </c>
      <c r="N12">
        <v>53.958335010992023</v>
      </c>
      <c r="O12" t="str">
        <f t="shared" si="3"/>
        <v>No Momentum</v>
      </c>
      <c r="P12" t="str">
        <f t="shared" si="4"/>
        <v>No Trend + Momentum</v>
      </c>
      <c r="Q12">
        <f t="shared" si="5"/>
        <v>14.400000000000091</v>
      </c>
      <c r="R12">
        <f t="shared" si="6"/>
        <v>20.100000000000136</v>
      </c>
      <c r="S12">
        <f t="shared" si="7"/>
        <v>0.71641791044776082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1143</v>
      </c>
      <c r="D13">
        <v>1159</v>
      </c>
      <c r="E13">
        <v>1136.55</v>
      </c>
      <c r="F13">
        <v>1157</v>
      </c>
      <c r="G13">
        <f>_xll.TA_TYPPRICE(D13,E13,F13)</f>
        <v>1150.8500000000001</v>
      </c>
      <c r="H13">
        <v>1148.1880316840279</v>
      </c>
      <c r="I13" t="str">
        <f t="shared" si="0"/>
        <v>UP</v>
      </c>
      <c r="J13">
        <v>1158.040847431794</v>
      </c>
      <c r="K13">
        <v>1133.0508868693796</v>
      </c>
      <c r="L13" t="str">
        <f t="shared" si="1"/>
        <v>No Confirmation</v>
      </c>
      <c r="M13" t="str">
        <f t="shared" si="2"/>
        <v>No Trend</v>
      </c>
      <c r="N13">
        <v>61.774166724470625</v>
      </c>
      <c r="O13" t="str">
        <f t="shared" si="3"/>
        <v>UP</v>
      </c>
      <c r="P13" t="str">
        <f t="shared" si="4"/>
        <v>No Trend + Momentum</v>
      </c>
      <c r="Q13">
        <f t="shared" si="5"/>
        <v>20.450000000000045</v>
      </c>
      <c r="R13">
        <f t="shared" si="6"/>
        <v>22.450000000000045</v>
      </c>
      <c r="S13">
        <f t="shared" si="7"/>
        <v>0.91091314031180415</v>
      </c>
      <c r="T13" t="str">
        <f t="shared" si="8"/>
        <v>UP</v>
      </c>
      <c r="U13" t="str">
        <f t="shared" si="9"/>
        <v>No T+M+I</v>
      </c>
      <c r="V13">
        <v>1145.6666666666667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1147.1500000000001</v>
      </c>
      <c r="D14">
        <v>1159.8</v>
      </c>
      <c r="E14">
        <v>1140</v>
      </c>
      <c r="F14">
        <v>1155</v>
      </c>
      <c r="G14">
        <f>_xll.TA_TYPPRICE(D14,E14,F14)</f>
        <v>1151.6000000000001</v>
      </c>
      <c r="H14">
        <v>1149.8940158420141</v>
      </c>
      <c r="I14" t="str">
        <f t="shared" si="0"/>
        <v>UP</v>
      </c>
      <c r="J14">
        <v>1158.4317702247286</v>
      </c>
      <c r="K14">
        <v>1134.5951342317396</v>
      </c>
      <c r="L14" t="str">
        <f t="shared" si="1"/>
        <v>No Confirmation</v>
      </c>
      <c r="M14" t="str">
        <f t="shared" si="2"/>
        <v>No Trend</v>
      </c>
      <c r="N14">
        <v>59.821282247070428</v>
      </c>
      <c r="O14" t="str">
        <f t="shared" si="3"/>
        <v>No Momentum</v>
      </c>
      <c r="P14" t="str">
        <f t="shared" si="4"/>
        <v>No Trend + Momentum</v>
      </c>
      <c r="Q14">
        <f t="shared" si="5"/>
        <v>15</v>
      </c>
      <c r="R14">
        <f t="shared" si="6"/>
        <v>19.799999999999955</v>
      </c>
      <c r="S14">
        <f t="shared" si="7"/>
        <v>0.75757575757575935</v>
      </c>
      <c r="T14" t="str">
        <f t="shared" si="8"/>
        <v>No Indication</v>
      </c>
      <c r="U14" t="str">
        <f t="shared" si="9"/>
        <v>No T+M+I</v>
      </c>
      <c r="V14">
        <v>1147.1025641025642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1139.8499999999999</v>
      </c>
      <c r="D15">
        <v>1144.8</v>
      </c>
      <c r="E15">
        <v>1098.8</v>
      </c>
      <c r="F15">
        <v>1131</v>
      </c>
      <c r="G15">
        <f>_xll.TA_TYPPRICE(D15,E15,F15)</f>
        <v>1124.8666666666666</v>
      </c>
      <c r="H15">
        <v>1137.3803412543402</v>
      </c>
      <c r="I15" t="str">
        <f t="shared" si="0"/>
        <v>DOWN</v>
      </c>
      <c r="J15">
        <v>1155.4024879525666</v>
      </c>
      <c r="K15">
        <v>1126.6406599580198</v>
      </c>
      <c r="L15" t="str">
        <f t="shared" si="1"/>
        <v>No Confirmation</v>
      </c>
      <c r="M15" t="str">
        <f t="shared" si="2"/>
        <v>No Trend</v>
      </c>
      <c r="N15">
        <v>40.578829396351388</v>
      </c>
      <c r="O15" t="str">
        <f t="shared" si="3"/>
        <v>No Momentum</v>
      </c>
      <c r="P15" t="str">
        <f t="shared" si="4"/>
        <v>No Trend + Momentum</v>
      </c>
      <c r="Q15">
        <f t="shared" si="5"/>
        <v>32.200000000000045</v>
      </c>
      <c r="R15">
        <f t="shared" si="6"/>
        <v>46</v>
      </c>
      <c r="S15">
        <f t="shared" si="7"/>
        <v>0.70000000000000095</v>
      </c>
      <c r="T15" t="str">
        <f t="shared" si="8"/>
        <v>No Indication</v>
      </c>
      <c r="U15" t="str">
        <f t="shared" si="9"/>
        <v>No T+M+I</v>
      </c>
      <c r="V15">
        <v>1144.6252465483235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1124.25</v>
      </c>
      <c r="D16">
        <v>1137.8499999999999</v>
      </c>
      <c r="E16">
        <v>1104</v>
      </c>
      <c r="F16">
        <v>1115</v>
      </c>
      <c r="G16">
        <f>_xll.TA_TYPPRICE(D16,E16,F16)</f>
        <v>1118.95</v>
      </c>
      <c r="H16">
        <v>1128.16517062717</v>
      </c>
      <c r="I16" t="str">
        <f t="shared" si="0"/>
        <v>DOWN</v>
      </c>
      <c r="J16">
        <v>1151.5019350742184</v>
      </c>
      <c r="K16">
        <v>1121.609402189571</v>
      </c>
      <c r="L16" t="str">
        <f t="shared" si="1"/>
        <v>DOWN</v>
      </c>
      <c r="M16" t="str">
        <f t="shared" si="2"/>
        <v>DOWN</v>
      </c>
      <c r="N16">
        <v>32.000850270098205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33.849999999999909</v>
      </c>
      <c r="S16">
        <f t="shared" si="7"/>
        <v>0.32496307237813971</v>
      </c>
      <c r="T16" t="str">
        <f t="shared" si="8"/>
        <v>No Indication</v>
      </c>
      <c r="U16" t="str">
        <f t="shared" si="9"/>
        <v>No T+M+I</v>
      </c>
      <c r="V16">
        <v>1140.0675163101198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1119.95</v>
      </c>
      <c r="D17">
        <v>1126.55</v>
      </c>
      <c r="E17">
        <v>1091.45</v>
      </c>
      <c r="F17">
        <v>1100</v>
      </c>
      <c r="G17">
        <f>_xll.TA_TYPPRICE(D17,E17,F17)</f>
        <v>1106</v>
      </c>
      <c r="H17">
        <v>1117.082585313585</v>
      </c>
      <c r="I17" t="str">
        <f t="shared" si="0"/>
        <v>DOWN</v>
      </c>
      <c r="J17">
        <v>1145.9570606132809</v>
      </c>
      <c r="K17">
        <v>1114.9073128141108</v>
      </c>
      <c r="L17" t="str">
        <f t="shared" si="1"/>
        <v>DOWN</v>
      </c>
      <c r="M17" t="str">
        <f t="shared" si="2"/>
        <v>DOWN</v>
      </c>
      <c r="N17">
        <v>25.647394486924284</v>
      </c>
      <c r="O17" t="str">
        <f t="shared" si="3"/>
        <v>DOWN</v>
      </c>
      <c r="P17" t="str">
        <f t="shared" si="4"/>
        <v>DOWN</v>
      </c>
      <c r="Q17">
        <f t="shared" si="5"/>
        <v>8.5499999999999545</v>
      </c>
      <c r="R17">
        <f t="shared" si="6"/>
        <v>35.099999999999909</v>
      </c>
      <c r="S17">
        <f t="shared" si="7"/>
        <v>0.24358974358974292</v>
      </c>
      <c r="T17" t="str">
        <f t="shared" si="8"/>
        <v>No Indication</v>
      </c>
      <c r="U17" t="str">
        <f t="shared" si="9"/>
        <v>No T+M+I</v>
      </c>
      <c r="V17">
        <v>1133.9032830316398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1095</v>
      </c>
      <c r="D18">
        <v>1107.05</v>
      </c>
      <c r="E18">
        <v>1080.5</v>
      </c>
      <c r="F18">
        <v>1095</v>
      </c>
      <c r="G18">
        <f>_xll.TA_TYPPRICE(D18,E18,F18)</f>
        <v>1094.1833333333334</v>
      </c>
      <c r="H18">
        <v>1105.6329593234591</v>
      </c>
      <c r="I18" t="str">
        <f t="shared" si="0"/>
        <v>DOWN</v>
      </c>
      <c r="J18">
        <v>1137.3110471436628</v>
      </c>
      <c r="K18">
        <v>1107.261243299864</v>
      </c>
      <c r="L18" t="str">
        <f t="shared" si="1"/>
        <v>DOWN</v>
      </c>
      <c r="M18" t="str">
        <f t="shared" si="2"/>
        <v>DOWN</v>
      </c>
      <c r="N18">
        <v>23.687817624068316</v>
      </c>
      <c r="O18" t="str">
        <f t="shared" si="3"/>
        <v>DOWN</v>
      </c>
      <c r="P18" t="str">
        <f t="shared" si="4"/>
        <v>DOWN</v>
      </c>
      <c r="Q18">
        <f t="shared" si="5"/>
        <v>14.5</v>
      </c>
      <c r="R18">
        <f t="shared" si="6"/>
        <v>26.549999999999955</v>
      </c>
      <c r="S18">
        <f t="shared" si="7"/>
        <v>0.54613935969868266</v>
      </c>
      <c r="T18" t="str">
        <f t="shared" si="8"/>
        <v>No Indication</v>
      </c>
      <c r="U18" t="str">
        <f t="shared" si="9"/>
        <v>No T+M+I</v>
      </c>
      <c r="V18">
        <v>1127.9181625652336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1095.55</v>
      </c>
      <c r="D19">
        <v>1125</v>
      </c>
      <c r="E19">
        <v>1090.05</v>
      </c>
      <c r="F19">
        <v>1113</v>
      </c>
      <c r="G19">
        <f>_xll.TA_TYPPRICE(D19,E19,F19)</f>
        <v>1109.3500000000001</v>
      </c>
      <c r="H19">
        <v>1107.4914796617295</v>
      </c>
      <c r="I19" t="str">
        <f t="shared" si="0"/>
        <v>UP</v>
      </c>
      <c r="J19">
        <v>1134.5752588895155</v>
      </c>
      <c r="K19">
        <v>1103.4365225665608</v>
      </c>
      <c r="L19" t="str">
        <f t="shared" si="1"/>
        <v>No Confirmation</v>
      </c>
      <c r="M19" t="str">
        <f t="shared" si="2"/>
        <v>No Trend</v>
      </c>
      <c r="N19">
        <v>43.212511281430409</v>
      </c>
      <c r="O19" t="str">
        <f t="shared" si="3"/>
        <v>No Momentum</v>
      </c>
      <c r="P19" t="str">
        <f t="shared" si="4"/>
        <v>No Trend + Momentum</v>
      </c>
      <c r="Q19">
        <f t="shared" si="5"/>
        <v>22.950000000000045</v>
      </c>
      <c r="R19">
        <f t="shared" si="6"/>
        <v>34.950000000000045</v>
      </c>
      <c r="S19">
        <f t="shared" si="7"/>
        <v>0.65665236051502196</v>
      </c>
      <c r="T19" t="str">
        <f t="shared" si="8"/>
        <v>No Indication</v>
      </c>
      <c r="U19" t="str">
        <f t="shared" si="9"/>
        <v>No T+M+I</v>
      </c>
      <c r="V19">
        <v>1125.6230606321208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1124.95</v>
      </c>
      <c r="D20">
        <v>1148.8</v>
      </c>
      <c r="E20">
        <v>1124</v>
      </c>
      <c r="F20">
        <v>1131</v>
      </c>
      <c r="G20">
        <f>_xll.TA_TYPPRICE(D20,E20,F20)</f>
        <v>1134.6000000000001</v>
      </c>
      <c r="H20">
        <v>1121.0457398308649</v>
      </c>
      <c r="I20" t="str">
        <f t="shared" si="0"/>
        <v>UP</v>
      </c>
      <c r="J20">
        <v>1137.736312469623</v>
      </c>
      <c r="K20">
        <v>1108.0061842184361</v>
      </c>
      <c r="L20" t="str">
        <f t="shared" si="1"/>
        <v>No Confirmation</v>
      </c>
      <c r="M20" t="str">
        <f t="shared" si="2"/>
        <v>No Trend</v>
      </c>
      <c r="N20">
        <v>56.973181872274296</v>
      </c>
      <c r="O20" t="str">
        <f t="shared" si="3"/>
        <v>No Momentum</v>
      </c>
      <c r="P20" t="str">
        <f t="shared" si="4"/>
        <v>No Trend + Momentum</v>
      </c>
      <c r="Q20">
        <f t="shared" si="5"/>
        <v>7</v>
      </c>
      <c r="R20">
        <f t="shared" si="6"/>
        <v>24.799999999999955</v>
      </c>
      <c r="S20">
        <f t="shared" si="7"/>
        <v>0.28225806451612956</v>
      </c>
      <c r="T20" t="str">
        <f t="shared" si="8"/>
        <v>No Indication</v>
      </c>
      <c r="U20" t="str">
        <f t="shared" si="9"/>
        <v>No T+M+I</v>
      </c>
      <c r="V20">
        <v>1126.450282073333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1125</v>
      </c>
      <c r="D21">
        <v>1150</v>
      </c>
      <c r="E21">
        <v>1125</v>
      </c>
      <c r="F21">
        <v>1150</v>
      </c>
      <c r="G21">
        <f>_xll.TA_TYPPRICE(D21,E21,F21)</f>
        <v>1141.6666666666667</v>
      </c>
      <c r="H21">
        <v>1131.3562032487657</v>
      </c>
      <c r="I21" t="str">
        <f t="shared" si="0"/>
        <v>UP</v>
      </c>
      <c r="J21">
        <v>1140.4615763652623</v>
      </c>
      <c r="K21">
        <v>1111.7825877254504</v>
      </c>
      <c r="L21" t="str">
        <f t="shared" si="1"/>
        <v>UP</v>
      </c>
      <c r="M21" t="str">
        <f t="shared" si="2"/>
        <v>UP</v>
      </c>
      <c r="N21">
        <v>67.397159730344399</v>
      </c>
      <c r="O21" t="str">
        <f t="shared" si="3"/>
        <v>UP</v>
      </c>
      <c r="P21" t="str">
        <f t="shared" si="4"/>
        <v>UP</v>
      </c>
      <c r="Q21">
        <f t="shared" si="5"/>
        <v>25</v>
      </c>
      <c r="R21">
        <f t="shared" si="6"/>
        <v>25</v>
      </c>
      <c r="S21">
        <f t="shared" si="7"/>
        <v>1</v>
      </c>
      <c r="T21" t="str">
        <f t="shared" si="8"/>
        <v>UP</v>
      </c>
      <c r="U21" t="str">
        <f t="shared" si="9"/>
        <v>UP</v>
      </c>
      <c r="V21">
        <v>1130.0733156005126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1150</v>
      </c>
      <c r="D22">
        <v>1166.0999999999999</v>
      </c>
      <c r="E22">
        <v>1147</v>
      </c>
      <c r="F22">
        <v>1159</v>
      </c>
      <c r="G22">
        <f>_xll.TA_TYPPRICE(D22,E22,F22)</f>
        <v>1157.3666666666666</v>
      </c>
      <c r="H22">
        <v>1144.361434957716</v>
      </c>
      <c r="I22" t="str">
        <f t="shared" si="0"/>
        <v>UP</v>
      </c>
      <c r="J22">
        <v>1146.1590038396484</v>
      </c>
      <c r="K22">
        <v>1119.608679342017</v>
      </c>
      <c r="L22" t="str">
        <f t="shared" si="1"/>
        <v>UP</v>
      </c>
      <c r="M22" t="str">
        <f t="shared" si="2"/>
        <v>UP</v>
      </c>
      <c r="N22">
        <v>71.487244926136199</v>
      </c>
      <c r="O22" t="str">
        <f t="shared" si="3"/>
        <v>UP</v>
      </c>
      <c r="P22" t="str">
        <f t="shared" si="4"/>
        <v>UP</v>
      </c>
      <c r="Q22">
        <f t="shared" si="5"/>
        <v>12</v>
      </c>
      <c r="R22">
        <f t="shared" si="6"/>
        <v>19.099999999999909</v>
      </c>
      <c r="S22">
        <f t="shared" si="7"/>
        <v>0.62827225130890352</v>
      </c>
      <c r="T22" t="str">
        <f t="shared" si="8"/>
        <v>No Indication</v>
      </c>
      <c r="U22" t="str">
        <f t="shared" si="9"/>
        <v>No T+M+I</v>
      </c>
      <c r="V22">
        <v>1134.5235747388954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1159</v>
      </c>
      <c r="D23">
        <v>1165</v>
      </c>
      <c r="E23">
        <v>1144.55</v>
      </c>
      <c r="F23">
        <v>1148</v>
      </c>
      <c r="G23">
        <f>_xll.TA_TYPPRICE(D23,E23,F23)</f>
        <v>1152.5166666666667</v>
      </c>
      <c r="H23">
        <v>1148.4390508121915</v>
      </c>
      <c r="I23" t="str">
        <f t="shared" si="0"/>
        <v>DOWN</v>
      </c>
      <c r="J23">
        <v>1150.3458918752822</v>
      </c>
      <c r="K23">
        <v>1125.1511950437909</v>
      </c>
      <c r="L23" t="str">
        <f t="shared" si="1"/>
        <v>No Confirmation</v>
      </c>
      <c r="M23" t="str">
        <f t="shared" si="2"/>
        <v>No Trend</v>
      </c>
      <c r="N23">
        <v>59.989507124304488</v>
      </c>
      <c r="O23" t="str">
        <f t="shared" si="3"/>
        <v>No Momentum</v>
      </c>
      <c r="P23" t="str">
        <f t="shared" si="4"/>
        <v>No Trend + Momentum</v>
      </c>
      <c r="Q23">
        <f t="shared" si="5"/>
        <v>3.4500000000000455</v>
      </c>
      <c r="R23">
        <f t="shared" si="6"/>
        <v>20.450000000000045</v>
      </c>
      <c r="S23">
        <f t="shared" si="7"/>
        <v>0.16870415647921946</v>
      </c>
      <c r="T23" t="str">
        <f t="shared" si="8"/>
        <v>DOWN</v>
      </c>
      <c r="U23" t="str">
        <f t="shared" si="9"/>
        <v>No T+M+I</v>
      </c>
      <c r="V23">
        <v>1136.5968709329115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1162</v>
      </c>
      <c r="E24">
        <v>1133.0999999999999</v>
      </c>
      <c r="F24">
        <v>1160</v>
      </c>
      <c r="G24">
        <f>_xll.TA_TYPPRICE(D24,E24,F24)</f>
        <v>1151.7</v>
      </c>
      <c r="H24">
        <v>1150.0695254060956</v>
      </c>
      <c r="I24" t="str">
        <f t="shared" si="0"/>
        <v>UP</v>
      </c>
      <c r="J24">
        <v>1152.9356936807751</v>
      </c>
      <c r="K24">
        <v>1126.9175961451708</v>
      </c>
      <c r="L24" t="str">
        <f t="shared" si="1"/>
        <v>UP</v>
      </c>
      <c r="M24" t="str">
        <f t="shared" si="2"/>
        <v>UP</v>
      </c>
      <c r="N24">
        <v>67.186281163164423</v>
      </c>
      <c r="O24" t="str">
        <f t="shared" si="3"/>
        <v>UP</v>
      </c>
      <c r="P24" t="str">
        <f t="shared" si="4"/>
        <v>UP</v>
      </c>
      <c r="Q24">
        <f t="shared" si="5"/>
        <v>26.900000000000091</v>
      </c>
      <c r="R24">
        <f t="shared" si="6"/>
        <v>28.900000000000091</v>
      </c>
      <c r="S24">
        <f t="shared" si="7"/>
        <v>0.93079584775086532</v>
      </c>
      <c r="T24" t="str">
        <f t="shared" si="8"/>
        <v>UP</v>
      </c>
      <c r="U24" t="str">
        <f t="shared" si="9"/>
        <v>UP</v>
      </c>
      <c r="V24">
        <v>1140.1973523278482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1161.2</v>
      </c>
      <c r="D25">
        <v>1174.9000000000001</v>
      </c>
      <c r="E25">
        <v>1160.2</v>
      </c>
      <c r="F25">
        <v>1162</v>
      </c>
      <c r="G25">
        <f>_xll.TA_TYPPRICE(D25,E25,F25)</f>
        <v>1165.7</v>
      </c>
      <c r="H25">
        <v>1157.8847627030477</v>
      </c>
      <c r="I25" t="str">
        <f t="shared" si="0"/>
        <v>UP</v>
      </c>
      <c r="J25">
        <v>1157.8166506406028</v>
      </c>
      <c r="K25">
        <v>1134.3136858906885</v>
      </c>
      <c r="L25" t="str">
        <f t="shared" si="1"/>
        <v>UP</v>
      </c>
      <c r="M25" t="str">
        <f t="shared" si="2"/>
        <v>UP</v>
      </c>
      <c r="N25">
        <v>68.371507310101421</v>
      </c>
      <c r="O25" t="str">
        <f t="shared" si="3"/>
        <v>UP</v>
      </c>
      <c r="P25" t="str">
        <f t="shared" si="4"/>
        <v>UP</v>
      </c>
      <c r="Q25">
        <f t="shared" si="5"/>
        <v>1.7999999999999545</v>
      </c>
      <c r="R25">
        <f t="shared" si="6"/>
        <v>14.700000000000045</v>
      </c>
      <c r="S25">
        <f t="shared" si="7"/>
        <v>0.12244897959183326</v>
      </c>
      <c r="T25" t="str">
        <f t="shared" si="8"/>
        <v>DOWN</v>
      </c>
      <c r="U25" t="str">
        <f t="shared" si="9"/>
        <v>No T+M+I</v>
      </c>
      <c r="V25">
        <v>1143.5516058158717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1165</v>
      </c>
      <c r="D26">
        <v>1176.4000000000001</v>
      </c>
      <c r="E26">
        <v>1159.5</v>
      </c>
      <c r="F26">
        <v>1162</v>
      </c>
      <c r="G26">
        <f>_xll.TA_TYPPRICE(D26,E26,F26)</f>
        <v>1165.9666666666667</v>
      </c>
      <c r="H26">
        <v>1161.9257146848572</v>
      </c>
      <c r="I26" t="str">
        <f t="shared" si="0"/>
        <v>UP</v>
      </c>
      <c r="J26">
        <v>1161.9462838315799</v>
      </c>
      <c r="K26">
        <v>1139.9106445816467</v>
      </c>
      <c r="L26" t="str">
        <f t="shared" si="1"/>
        <v>UP</v>
      </c>
      <c r="M26" t="str">
        <f t="shared" si="2"/>
        <v>UP</v>
      </c>
      <c r="N26">
        <v>68.371507310101421</v>
      </c>
      <c r="O26" t="str">
        <f t="shared" si="3"/>
        <v>UP</v>
      </c>
      <c r="P26" t="str">
        <f t="shared" si="4"/>
        <v>UP</v>
      </c>
      <c r="Q26">
        <f t="shared" si="5"/>
        <v>2.5</v>
      </c>
      <c r="R26">
        <f t="shared" si="6"/>
        <v>16.900000000000091</v>
      </c>
      <c r="S26">
        <f t="shared" si="7"/>
        <v>0.14792899408283944</v>
      </c>
      <c r="T26" t="str">
        <f t="shared" si="8"/>
        <v>DOWN</v>
      </c>
      <c r="U26" t="str">
        <f t="shared" si="9"/>
        <v>No T+M+I</v>
      </c>
      <c r="V26">
        <v>1146.3898203057377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1162.1500000000001</v>
      </c>
      <c r="D27">
        <v>1165.3</v>
      </c>
      <c r="E27">
        <v>1141.05</v>
      </c>
      <c r="F27">
        <v>1155</v>
      </c>
      <c r="G27">
        <f>_xll.TA_TYPPRICE(D27,E27,F27)</f>
        <v>1153.7833333333333</v>
      </c>
      <c r="H27">
        <v>1157.8545240090953</v>
      </c>
      <c r="I27" t="str">
        <f t="shared" si="0"/>
        <v>DOWN</v>
      </c>
      <c r="J27">
        <v>1162.6915540912287</v>
      </c>
      <c r="K27">
        <v>1140.163834674614</v>
      </c>
      <c r="L27" t="str">
        <f t="shared" si="1"/>
        <v>No Confirmation</v>
      </c>
      <c r="M27" t="str">
        <f t="shared" si="2"/>
        <v>No Trend</v>
      </c>
      <c r="N27">
        <v>57.093757242660779</v>
      </c>
      <c r="O27" t="str">
        <f t="shared" si="3"/>
        <v>No Momentum</v>
      </c>
      <c r="P27" t="str">
        <f t="shared" si="4"/>
        <v>No Trend + Momentum</v>
      </c>
      <c r="Q27">
        <f t="shared" si="5"/>
        <v>13.950000000000045</v>
      </c>
      <c r="R27">
        <f t="shared" si="6"/>
        <v>24.25</v>
      </c>
      <c r="S27">
        <f t="shared" si="7"/>
        <v>0.57525773195876473</v>
      </c>
      <c r="T27" t="str">
        <f t="shared" si="8"/>
        <v>No Indication</v>
      </c>
      <c r="U27" t="str">
        <f t="shared" si="9"/>
        <v>No T+M+I</v>
      </c>
      <c r="V27">
        <v>1147.7144633356243</v>
      </c>
      <c r="W27">
        <v>1141.6923076923076</v>
      </c>
      <c r="X27">
        <f t="shared" si="10"/>
        <v>6.022155643316637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1154</v>
      </c>
      <c r="D28">
        <v>1168</v>
      </c>
      <c r="E28">
        <v>1146</v>
      </c>
      <c r="F28">
        <v>1164</v>
      </c>
      <c r="G28">
        <f>_xll.TA_TYPPRICE(D28,E28,F28)</f>
        <v>1159.3333333333333</v>
      </c>
      <c r="H28">
        <v>1158.5939286712141</v>
      </c>
      <c r="I28" t="str">
        <f t="shared" si="0"/>
        <v>UP</v>
      </c>
      <c r="J28">
        <v>1163.8712087376223</v>
      </c>
      <c r="K28">
        <v>1141.4607603024776</v>
      </c>
      <c r="L28" t="str">
        <f t="shared" si="1"/>
        <v>UP</v>
      </c>
      <c r="M28" t="str">
        <f t="shared" si="2"/>
        <v>UP</v>
      </c>
      <c r="N28">
        <v>66.084572753663068</v>
      </c>
      <c r="O28" t="str">
        <f t="shared" si="3"/>
        <v>UP</v>
      </c>
      <c r="P28" t="str">
        <f t="shared" si="4"/>
        <v>UP</v>
      </c>
      <c r="Q28">
        <f t="shared" si="5"/>
        <v>18</v>
      </c>
      <c r="R28">
        <f t="shared" si="6"/>
        <v>22</v>
      </c>
      <c r="S28">
        <f t="shared" si="7"/>
        <v>0.81818181818181823</v>
      </c>
      <c r="T28" t="str">
        <f t="shared" si="8"/>
        <v>UP</v>
      </c>
      <c r="U28" t="str">
        <f t="shared" si="9"/>
        <v>UP</v>
      </c>
      <c r="V28">
        <v>1150.219930514759</v>
      </c>
      <c r="W28">
        <v>1143.3447293447293</v>
      </c>
      <c r="X28">
        <f t="shared" si="10"/>
        <v>6.8752011700296407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1174.8</v>
      </c>
      <c r="D29">
        <v>1174.8</v>
      </c>
      <c r="E29">
        <v>1140.2</v>
      </c>
      <c r="F29">
        <v>1145</v>
      </c>
      <c r="G29">
        <f>_xll.TA_TYPPRICE(D29,E29,F29)</f>
        <v>1153.3333333333333</v>
      </c>
      <c r="H29">
        <v>1155.9636310022738</v>
      </c>
      <c r="I29" t="str">
        <f t="shared" si="0"/>
        <v>DOWN</v>
      </c>
      <c r="J29">
        <v>1166.2998290181506</v>
      </c>
      <c r="K29">
        <v>1141.1805913463716</v>
      </c>
      <c r="L29" t="str">
        <f t="shared" si="1"/>
        <v>No Confirmation</v>
      </c>
      <c r="M29" t="str">
        <f t="shared" si="2"/>
        <v>No Trend</v>
      </c>
      <c r="N29">
        <v>42.553734985182963</v>
      </c>
      <c r="O29" t="str">
        <f t="shared" si="3"/>
        <v>No Momentum</v>
      </c>
      <c r="P29" t="str">
        <f t="shared" si="4"/>
        <v>No Trend + Momentum</v>
      </c>
      <c r="Q29">
        <f t="shared" si="5"/>
        <v>4.7999999999999545</v>
      </c>
      <c r="R29">
        <f t="shared" si="6"/>
        <v>34.599999999999909</v>
      </c>
      <c r="S29">
        <f t="shared" si="7"/>
        <v>0.13872832369942101</v>
      </c>
      <c r="T29" t="str">
        <f t="shared" si="8"/>
        <v>DOWN</v>
      </c>
      <c r="U29" t="str">
        <f t="shared" si="9"/>
        <v>No T+M+I</v>
      </c>
      <c r="V29">
        <v>1149.4168642817192</v>
      </c>
      <c r="W29">
        <v>1143.4673419858605</v>
      </c>
      <c r="X29">
        <f t="shared" si="10"/>
        <v>5.9495222958587419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1145</v>
      </c>
      <c r="D30">
        <v>1157.5999999999999</v>
      </c>
      <c r="E30">
        <v>1132.1500000000001</v>
      </c>
      <c r="F30">
        <v>1155</v>
      </c>
      <c r="G30">
        <f>_xll.TA_TYPPRICE(D30,E30,F30)</f>
        <v>1148.25</v>
      </c>
      <c r="H30">
        <v>1152.1068155011369</v>
      </c>
      <c r="I30" t="str">
        <f t="shared" si="0"/>
        <v>UP</v>
      </c>
      <c r="J30">
        <v>1164.3665336807837</v>
      </c>
      <c r="K30">
        <v>1139.1737932694002</v>
      </c>
      <c r="L30" t="str">
        <f t="shared" si="1"/>
        <v>No Confirmation</v>
      </c>
      <c r="M30" t="str">
        <f t="shared" si="2"/>
        <v>No Trend</v>
      </c>
      <c r="N30">
        <v>53.456827510599823</v>
      </c>
      <c r="O30" t="str">
        <f t="shared" si="3"/>
        <v>No Momentum</v>
      </c>
      <c r="P30" t="str">
        <f t="shared" si="4"/>
        <v>No Trend + Momentum</v>
      </c>
      <c r="Q30">
        <f t="shared" si="5"/>
        <v>22.849999999999909</v>
      </c>
      <c r="R30">
        <f t="shared" si="6"/>
        <v>25.449999999999818</v>
      </c>
      <c r="S30">
        <f t="shared" si="7"/>
        <v>0.89783889980353915</v>
      </c>
      <c r="T30" t="str">
        <f t="shared" si="8"/>
        <v>UP</v>
      </c>
      <c r="U30" t="str">
        <f t="shared" si="9"/>
        <v>No T+M+I</v>
      </c>
      <c r="V30">
        <v>1150.2758082383777</v>
      </c>
      <c r="W30">
        <v>1144.3216129498708</v>
      </c>
      <c r="X30">
        <f t="shared" si="10"/>
        <v>5.9541952885069804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1154.4000000000001</v>
      </c>
      <c r="D31">
        <v>1158.6500000000001</v>
      </c>
      <c r="E31">
        <v>1142.5999999999999</v>
      </c>
      <c r="F31">
        <v>1151</v>
      </c>
      <c r="G31">
        <f>_xll.TA_TYPPRICE(D31,E31,F31)</f>
        <v>1150.75</v>
      </c>
      <c r="H31">
        <v>1151.4284077505686</v>
      </c>
      <c r="I31" t="str">
        <f t="shared" si="0"/>
        <v>DOWN</v>
      </c>
      <c r="J31">
        <v>1163.0961928628319</v>
      </c>
      <c r="K31">
        <v>1139.9351725428669</v>
      </c>
      <c r="L31" t="str">
        <f t="shared" si="1"/>
        <v>No Confirmation</v>
      </c>
      <c r="M31" t="str">
        <f t="shared" si="2"/>
        <v>No Trend</v>
      </c>
      <c r="N31">
        <v>48.823560274227958</v>
      </c>
      <c r="O31" t="str">
        <f t="shared" si="3"/>
        <v>No Momentum</v>
      </c>
      <c r="P31" t="str">
        <f t="shared" si="4"/>
        <v>No Trend + Momentum</v>
      </c>
      <c r="Q31">
        <f t="shared" si="5"/>
        <v>8.4000000000000909</v>
      </c>
      <c r="R31">
        <f t="shared" si="6"/>
        <v>16.050000000000182</v>
      </c>
      <c r="S31">
        <f t="shared" si="7"/>
        <v>0.52336448598130814</v>
      </c>
      <c r="T31" t="str">
        <f t="shared" si="8"/>
        <v>No Indication</v>
      </c>
      <c r="U31" t="str">
        <f t="shared" si="9"/>
        <v>No T+M+I</v>
      </c>
      <c r="V31">
        <v>1150.3872223555504</v>
      </c>
      <c r="W31">
        <v>1144.8163082869173</v>
      </c>
      <c r="X31">
        <f t="shared" si="10"/>
        <v>5.5709140686331011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1151.2</v>
      </c>
      <c r="D32">
        <v>1154.25</v>
      </c>
      <c r="E32">
        <v>1142.25</v>
      </c>
      <c r="F32">
        <v>1148</v>
      </c>
      <c r="G32">
        <f>_xll.TA_TYPPRICE(D32,E32,F32)</f>
        <v>1148.1666666666667</v>
      </c>
      <c r="H32">
        <v>1149.7975372086175</v>
      </c>
      <c r="I32" t="str">
        <f t="shared" si="0"/>
        <v>DOWN</v>
      </c>
      <c r="J32">
        <v>1161.1303722266471</v>
      </c>
      <c r="K32">
        <v>1140.449578644452</v>
      </c>
      <c r="L32" t="str">
        <f t="shared" si="1"/>
        <v>No Confirmation</v>
      </c>
      <c r="M32" t="str">
        <f t="shared" si="2"/>
        <v>No Trend</v>
      </c>
      <c r="N32">
        <v>45.154487212392468</v>
      </c>
      <c r="O32" t="str">
        <f t="shared" si="3"/>
        <v>No Momentum</v>
      </c>
      <c r="P32" t="str">
        <f t="shared" si="4"/>
        <v>No Trend + Momentum</v>
      </c>
      <c r="Q32">
        <f t="shared" si="5"/>
        <v>5.75</v>
      </c>
      <c r="R32">
        <f t="shared" si="6"/>
        <v>12</v>
      </c>
      <c r="S32">
        <f t="shared" si="7"/>
        <v>0.47916666666666669</v>
      </c>
      <c r="T32" t="str">
        <f t="shared" si="8"/>
        <v>No Indication</v>
      </c>
      <c r="U32" t="str">
        <f t="shared" si="9"/>
        <v>No T+M+I</v>
      </c>
      <c r="V32">
        <v>1150.0199573777734</v>
      </c>
      <c r="W32">
        <v>1145.0521373027011</v>
      </c>
      <c r="X32">
        <f t="shared" si="10"/>
        <v>4.9678200750722681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1151</v>
      </c>
      <c r="D33">
        <v>1152.8499999999999</v>
      </c>
      <c r="E33">
        <v>1126.25</v>
      </c>
      <c r="F33">
        <v>1150</v>
      </c>
      <c r="G33">
        <f>_xll.TA_TYPPRICE(D33,E33,F33)</f>
        <v>1143.0333333333333</v>
      </c>
      <c r="H33">
        <v>1146.4154352709754</v>
      </c>
      <c r="I33" t="str">
        <f t="shared" si="0"/>
        <v>UP</v>
      </c>
      <c r="J33">
        <v>1159.2902895096145</v>
      </c>
      <c r="K33">
        <v>1137.2941167234626</v>
      </c>
      <c r="L33" t="str">
        <f t="shared" si="1"/>
        <v>No Confirmation</v>
      </c>
      <c r="M33" t="str">
        <f t="shared" si="2"/>
        <v>No Trend</v>
      </c>
      <c r="N33">
        <v>48.386751490094056</v>
      </c>
      <c r="O33" t="str">
        <f t="shared" si="3"/>
        <v>No Momentum</v>
      </c>
      <c r="P33" t="str">
        <f t="shared" si="4"/>
        <v>No Trend + Momentum</v>
      </c>
      <c r="Q33">
        <f t="shared" si="5"/>
        <v>23.75</v>
      </c>
      <c r="R33">
        <f t="shared" si="6"/>
        <v>26.599999999999909</v>
      </c>
      <c r="S33">
        <f t="shared" si="7"/>
        <v>0.8928571428571459</v>
      </c>
      <c r="T33" t="str">
        <f t="shared" si="8"/>
        <v>UP</v>
      </c>
      <c r="U33" t="str">
        <f t="shared" si="9"/>
        <v>No T+M+I</v>
      </c>
      <c r="V33">
        <v>1150.0168870119621</v>
      </c>
      <c r="W33">
        <v>1145.4186456506491</v>
      </c>
      <c r="X33">
        <f t="shared" si="10"/>
        <v>4.5982413613130575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1148</v>
      </c>
      <c r="D34">
        <v>1150</v>
      </c>
      <c r="E34">
        <v>1133.3499999999999</v>
      </c>
      <c r="F34">
        <v>1143</v>
      </c>
      <c r="G34">
        <f>_xll.TA_TYPPRICE(D34,E34,F34)</f>
        <v>1142.1166666666666</v>
      </c>
      <c r="H34">
        <v>1144.266050968821</v>
      </c>
      <c r="I34" t="str">
        <f t="shared" si="0"/>
        <v>DOWN</v>
      </c>
      <c r="J34">
        <v>1157.2257807297001</v>
      </c>
      <c r="K34">
        <v>1136.4176463404708</v>
      </c>
      <c r="L34" t="str">
        <f t="shared" si="1"/>
        <v>No Confirmation</v>
      </c>
      <c r="M34" t="str">
        <f t="shared" si="2"/>
        <v>No Trend</v>
      </c>
      <c r="N34">
        <v>38.468246633310713</v>
      </c>
      <c r="O34" t="str">
        <f t="shared" si="3"/>
        <v>DOWN</v>
      </c>
      <c r="P34" t="str">
        <f t="shared" si="4"/>
        <v>No Trend + Momentum</v>
      </c>
      <c r="Q34">
        <f t="shared" si="5"/>
        <v>9.6500000000000909</v>
      </c>
      <c r="R34">
        <f t="shared" si="6"/>
        <v>16.650000000000091</v>
      </c>
      <c r="S34">
        <f t="shared" si="7"/>
        <v>0.57957957957958184</v>
      </c>
      <c r="T34" t="str">
        <f t="shared" si="8"/>
        <v>No Indication</v>
      </c>
      <c r="U34" t="str">
        <f t="shared" si="9"/>
        <v>No T+M+I</v>
      </c>
      <c r="V34">
        <v>1148.9373659331986</v>
      </c>
      <c r="W34">
        <v>1145.239486713564</v>
      </c>
      <c r="X34">
        <f t="shared" si="10"/>
        <v>3.6978792196346149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1142.7</v>
      </c>
      <c r="D35">
        <v>1149.8</v>
      </c>
      <c r="E35">
        <v>1128.45</v>
      </c>
      <c r="F35">
        <v>1143</v>
      </c>
      <c r="G35">
        <f>_xll.TA_TYPPRICE(D35,E35,F35)</f>
        <v>1140.4166666666667</v>
      </c>
      <c r="H35">
        <v>1142.3413588177439</v>
      </c>
      <c r="I35" t="str">
        <f t="shared" si="0"/>
        <v>UP</v>
      </c>
      <c r="J35">
        <v>1155.5756072342112</v>
      </c>
      <c r="K35">
        <v>1134.6470582648105</v>
      </c>
      <c r="L35" t="str">
        <f t="shared" si="1"/>
        <v>No Confirmation</v>
      </c>
      <c r="M35" t="str">
        <f t="shared" si="2"/>
        <v>No Trend</v>
      </c>
      <c r="N35">
        <v>38.46824663331072</v>
      </c>
      <c r="O35" t="str">
        <f t="shared" si="3"/>
        <v>DOWN</v>
      </c>
      <c r="P35" t="str">
        <f t="shared" si="4"/>
        <v>No Trend + Momentum</v>
      </c>
      <c r="Q35">
        <f t="shared" si="5"/>
        <v>14.549999999999955</v>
      </c>
      <c r="R35">
        <f t="shared" si="6"/>
        <v>21.349999999999909</v>
      </c>
      <c r="S35">
        <f t="shared" si="7"/>
        <v>0.6814988290398134</v>
      </c>
      <c r="T35" t="str">
        <f t="shared" si="8"/>
        <v>No Indication</v>
      </c>
      <c r="U35" t="str">
        <f t="shared" si="9"/>
        <v>No T+M+I</v>
      </c>
      <c r="V35">
        <v>1148.0239250203988</v>
      </c>
      <c r="W35">
        <v>1145.0735988088556</v>
      </c>
      <c r="X35">
        <f t="shared" si="10"/>
        <v>2.9503262115431426</v>
      </c>
      <c r="Y35">
        <v>5.1762505926564648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1149</v>
      </c>
      <c r="D36">
        <v>1158</v>
      </c>
      <c r="E36">
        <v>1137.95</v>
      </c>
      <c r="F36">
        <v>1158</v>
      </c>
      <c r="G36">
        <f>_xll.TA_TYPPRICE(D36,E36,F36)</f>
        <v>1151.3166666666666</v>
      </c>
      <c r="H36">
        <v>1146.8290127422051</v>
      </c>
      <c r="I36" t="str">
        <f t="shared" si="0"/>
        <v>UP</v>
      </c>
      <c r="J36">
        <v>1156.1143611821642</v>
      </c>
      <c r="K36">
        <v>1135.3810453170749</v>
      </c>
      <c r="L36" t="str">
        <f t="shared" si="1"/>
        <v>UP</v>
      </c>
      <c r="M36" t="str">
        <f t="shared" si="2"/>
        <v>UP</v>
      </c>
      <c r="N36">
        <v>63.51144023621611</v>
      </c>
      <c r="O36" t="str">
        <f t="shared" si="3"/>
        <v>UP</v>
      </c>
      <c r="P36" t="str">
        <f t="shared" si="4"/>
        <v>UP</v>
      </c>
      <c r="Q36">
        <f t="shared" si="5"/>
        <v>20.049999999999955</v>
      </c>
      <c r="R36">
        <f t="shared" si="6"/>
        <v>20.049999999999955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1149.5587057864914</v>
      </c>
      <c r="W36">
        <v>1146.0311100081997</v>
      </c>
      <c r="X36">
        <f t="shared" si="10"/>
        <v>3.5275957782916976</v>
      </c>
      <c r="Y36">
        <v>4.8465196297835114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1155.0999999999999</v>
      </c>
      <c r="D37">
        <v>1156.8499999999999</v>
      </c>
      <c r="E37">
        <v>1144.5</v>
      </c>
      <c r="F37">
        <v>1150</v>
      </c>
      <c r="G37">
        <f>_xll.TA_TYPPRICE(D37,E37,F37)</f>
        <v>1150.45</v>
      </c>
      <c r="H37">
        <v>1148.6395063711025</v>
      </c>
      <c r="I37" t="str">
        <f t="shared" si="0"/>
        <v>UP</v>
      </c>
      <c r="J37">
        <v>1156.2778364750166</v>
      </c>
      <c r="K37">
        <v>1137.4074796910584</v>
      </c>
      <c r="L37" t="str">
        <f t="shared" si="1"/>
        <v>No Confirmation</v>
      </c>
      <c r="M37" t="str">
        <f t="shared" si="2"/>
        <v>No Trend</v>
      </c>
      <c r="N37">
        <v>49.956658155094473</v>
      </c>
      <c r="O37" t="str">
        <f t="shared" si="3"/>
        <v>No Momentum</v>
      </c>
      <c r="P37" t="str">
        <f t="shared" si="4"/>
        <v>No Trend + Momentum</v>
      </c>
      <c r="Q37">
        <f t="shared" si="5"/>
        <v>5.5</v>
      </c>
      <c r="R37">
        <f t="shared" si="6"/>
        <v>12.349999999999909</v>
      </c>
      <c r="S37">
        <f t="shared" si="7"/>
        <v>0.44534412955465913</v>
      </c>
      <c r="T37" t="str">
        <f t="shared" si="8"/>
        <v>No Indication</v>
      </c>
      <c r="U37" t="str">
        <f t="shared" si="9"/>
        <v>No T+M+I</v>
      </c>
      <c r="V37">
        <v>1149.6265972039541</v>
      </c>
      <c r="W37">
        <v>1146.3251018594442</v>
      </c>
      <c r="X37">
        <f t="shared" si="10"/>
        <v>3.3014953445099309</v>
      </c>
      <c r="Y37">
        <v>4.5375147727287954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1158</v>
      </c>
      <c r="D38">
        <v>1160.4000000000001</v>
      </c>
      <c r="E38">
        <v>1149.9000000000001</v>
      </c>
      <c r="F38">
        <v>1156</v>
      </c>
      <c r="G38">
        <f>_xll.TA_TYPPRICE(D38,E38,F38)</f>
        <v>1155.4333333333334</v>
      </c>
      <c r="H38">
        <v>1152.0364198522179</v>
      </c>
      <c r="I38" t="str">
        <f t="shared" si="0"/>
        <v>UP</v>
      </c>
      <c r="J38">
        <v>1157.1938728139019</v>
      </c>
      <c r="K38">
        <v>1140.1835953152677</v>
      </c>
      <c r="L38" t="str">
        <f t="shared" si="1"/>
        <v>No Confirmation</v>
      </c>
      <c r="M38" t="str">
        <f t="shared" si="2"/>
        <v>No Trend</v>
      </c>
      <c r="N38">
        <v>58.300126018770996</v>
      </c>
      <c r="O38" t="str">
        <f t="shared" si="3"/>
        <v>No Momentum</v>
      </c>
      <c r="P38" t="str">
        <f t="shared" si="4"/>
        <v>No Trend + Momentum</v>
      </c>
      <c r="Q38">
        <f t="shared" si="5"/>
        <v>6.0999999999999091</v>
      </c>
      <c r="R38">
        <f t="shared" si="6"/>
        <v>10.5</v>
      </c>
      <c r="S38">
        <f t="shared" si="7"/>
        <v>0.58095238095237234</v>
      </c>
      <c r="T38" t="str">
        <f t="shared" si="8"/>
        <v>No Indication</v>
      </c>
      <c r="U38" t="str">
        <f t="shared" si="9"/>
        <v>No T+M+I</v>
      </c>
      <c r="V38">
        <v>1150.6071207110381</v>
      </c>
      <c r="W38">
        <v>1147.041760980967</v>
      </c>
      <c r="X38">
        <f t="shared" si="10"/>
        <v>3.5653597300711226</v>
      </c>
      <c r="Y38">
        <v>4.3430837641972611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1157</v>
      </c>
      <c r="D39">
        <v>1171</v>
      </c>
      <c r="E39">
        <v>1156.5999999999999</v>
      </c>
      <c r="F39">
        <v>1160</v>
      </c>
      <c r="G39">
        <f>_xll.TA_TYPPRICE(D39,E39,F39)</f>
        <v>1162.5333333333333</v>
      </c>
      <c r="H39">
        <v>1157.2848765927756</v>
      </c>
      <c r="I39" t="str">
        <f t="shared" si="0"/>
        <v>UP</v>
      </c>
      <c r="J39">
        <v>1160.2619010774793</v>
      </c>
      <c r="K39">
        <v>1143.8316852452081</v>
      </c>
      <c r="L39" t="str">
        <f t="shared" si="1"/>
        <v>No Confirmation</v>
      </c>
      <c r="M39" t="str">
        <f t="shared" si="2"/>
        <v>No Trend</v>
      </c>
      <c r="N39">
        <v>63.387034806617883</v>
      </c>
      <c r="O39" t="str">
        <f t="shared" si="3"/>
        <v>UP</v>
      </c>
      <c r="P39" t="str">
        <f t="shared" si="4"/>
        <v>No Trend + Momentum</v>
      </c>
      <c r="Q39">
        <f t="shared" si="5"/>
        <v>3.4000000000000909</v>
      </c>
      <c r="R39">
        <f t="shared" si="6"/>
        <v>14.400000000000091</v>
      </c>
      <c r="S39">
        <f t="shared" si="7"/>
        <v>0.23611111111111593</v>
      </c>
      <c r="T39" t="str">
        <f t="shared" si="8"/>
        <v>No Indication</v>
      </c>
      <c r="U39" t="str">
        <f t="shared" si="9"/>
        <v>No T+M+I</v>
      </c>
      <c r="V39">
        <v>1152.052179063186</v>
      </c>
      <c r="W39">
        <v>1148.0016305379324</v>
      </c>
      <c r="X39">
        <f t="shared" si="10"/>
        <v>4.0505485252535891</v>
      </c>
      <c r="Y39">
        <v>4.2845767164085267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1163</v>
      </c>
      <c r="D40">
        <v>1164.5</v>
      </c>
      <c r="E40">
        <v>1146.0999999999999</v>
      </c>
      <c r="F40">
        <v>1154</v>
      </c>
      <c r="G40">
        <f>_xll.TA_TYPPRICE(D40,E40,F40)</f>
        <v>1154.8666666666666</v>
      </c>
      <c r="H40">
        <v>1156.0757716297212</v>
      </c>
      <c r="I40" t="str">
        <f t="shared" si="0"/>
        <v>DOWN</v>
      </c>
      <c r="J40">
        <v>1161.2037008380394</v>
      </c>
      <c r="K40">
        <v>1144.3357551907175</v>
      </c>
      <c r="L40" t="str">
        <f t="shared" si="1"/>
        <v>No Confirmation</v>
      </c>
      <c r="M40" t="str">
        <f t="shared" si="2"/>
        <v>No Trend</v>
      </c>
      <c r="N40">
        <v>51.587498315182692</v>
      </c>
      <c r="O40" t="str">
        <f t="shared" si="3"/>
        <v>No Momentum</v>
      </c>
      <c r="P40" t="str">
        <f t="shared" si="4"/>
        <v>No Trend + Momentum</v>
      </c>
      <c r="Q40">
        <f t="shared" si="5"/>
        <v>7.9000000000000909</v>
      </c>
      <c r="R40">
        <f t="shared" si="6"/>
        <v>18.400000000000091</v>
      </c>
      <c r="S40">
        <f t="shared" si="7"/>
        <v>0.42934782608695932</v>
      </c>
      <c r="T40" t="str">
        <f t="shared" si="8"/>
        <v>No Indication</v>
      </c>
      <c r="U40" t="str">
        <f t="shared" si="9"/>
        <v>No T+M+I</v>
      </c>
      <c r="V40">
        <v>1152.3518438226959</v>
      </c>
      <c r="W40">
        <v>1148.4459542017894</v>
      </c>
      <c r="X40">
        <f t="shared" si="10"/>
        <v>3.9058896209064642</v>
      </c>
      <c r="Y40">
        <v>4.2088392973081143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1157</v>
      </c>
      <c r="D41">
        <v>1168.3499999999999</v>
      </c>
      <c r="E41">
        <v>1130</v>
      </c>
      <c r="F41">
        <v>1132</v>
      </c>
      <c r="G41">
        <f>_xll.TA_TYPPRICE(D41,E41,F41)</f>
        <v>1143.45</v>
      </c>
      <c r="H41">
        <v>1149.7628858148605</v>
      </c>
      <c r="I41" t="str">
        <f t="shared" si="0"/>
        <v>DOWN</v>
      </c>
      <c r="J41">
        <v>1162.791767318475</v>
      </c>
      <c r="K41">
        <v>1141.1500318150024</v>
      </c>
      <c r="L41" t="str">
        <f t="shared" si="1"/>
        <v>DOWN</v>
      </c>
      <c r="M41" t="str">
        <f t="shared" si="2"/>
        <v>DOWN</v>
      </c>
      <c r="N41">
        <v>27.837128125680206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38.349999999999909</v>
      </c>
      <c r="S41">
        <f t="shared" si="7"/>
        <v>5.2151238591916685E-2</v>
      </c>
      <c r="T41" t="str">
        <f t="shared" si="8"/>
        <v>DOWN</v>
      </c>
      <c r="U41" t="str">
        <f t="shared" si="9"/>
        <v>DOWN</v>
      </c>
      <c r="V41">
        <v>1149.2207909268966</v>
      </c>
      <c r="W41">
        <v>1147.2277353720272</v>
      </c>
      <c r="X41">
        <f t="shared" si="10"/>
        <v>1.9930555548694429</v>
      </c>
      <c r="Y41">
        <v>3.7656825488203802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1125</v>
      </c>
      <c r="D42">
        <v>1128.8499999999999</v>
      </c>
      <c r="E42">
        <v>1099</v>
      </c>
      <c r="F42">
        <v>1110</v>
      </c>
      <c r="G42">
        <f>_xll.TA_TYPPRICE(D42,E42,F42)</f>
        <v>1112.6166666666666</v>
      </c>
      <c r="H42">
        <v>1131.1897762407634</v>
      </c>
      <c r="I42" t="str">
        <f t="shared" si="0"/>
        <v>DOWN</v>
      </c>
      <c r="J42">
        <v>1155.2491523588139</v>
      </c>
      <c r="K42">
        <v>1131.7833580783351</v>
      </c>
      <c r="L42" t="str">
        <f t="shared" si="1"/>
        <v>DOWN</v>
      </c>
      <c r="M42" t="str">
        <f t="shared" si="2"/>
        <v>DOWN</v>
      </c>
      <c r="N42">
        <v>17.668897619211233</v>
      </c>
      <c r="O42" t="str">
        <f t="shared" si="3"/>
        <v>DOWN</v>
      </c>
      <c r="P42" t="str">
        <f t="shared" si="4"/>
        <v>DOWN</v>
      </c>
      <c r="Q42">
        <f t="shared" si="5"/>
        <v>11</v>
      </c>
      <c r="R42">
        <f t="shared" si="6"/>
        <v>29.849999999999909</v>
      </c>
      <c r="S42">
        <f t="shared" si="7"/>
        <v>0.36850921273031939</v>
      </c>
      <c r="T42" t="str">
        <f t="shared" si="8"/>
        <v>No Indication</v>
      </c>
      <c r="U42" t="str">
        <f t="shared" si="9"/>
        <v>No T+M+I</v>
      </c>
      <c r="V42">
        <v>1143.1868230919895</v>
      </c>
      <c r="W42">
        <v>1144.4701253444696</v>
      </c>
      <c r="X42">
        <f t="shared" si="10"/>
        <v>-1.2833022524800981</v>
      </c>
      <c r="Y42">
        <v>2.7558855885602842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1112</v>
      </c>
      <c r="D43">
        <v>1126.95</v>
      </c>
      <c r="E43">
        <v>1100</v>
      </c>
      <c r="F43">
        <v>1102</v>
      </c>
      <c r="G43">
        <f>_xll.TA_TYPPRICE(D43,E43,F43)</f>
        <v>1109.6499999999999</v>
      </c>
      <c r="H43">
        <v>1120.4198881203815</v>
      </c>
      <c r="I43" t="str">
        <f t="shared" si="0"/>
        <v>DOWN</v>
      </c>
      <c r="J43">
        <v>1148.960451834633</v>
      </c>
      <c r="K43">
        <v>1124.7203896164829</v>
      </c>
      <c r="L43" t="str">
        <f t="shared" si="1"/>
        <v>DOWN</v>
      </c>
      <c r="M43" t="str">
        <f t="shared" si="2"/>
        <v>DOWN</v>
      </c>
      <c r="N43">
        <v>15.152980461606678</v>
      </c>
      <c r="O43" t="str">
        <f t="shared" si="3"/>
        <v>DOWN</v>
      </c>
      <c r="P43" t="str">
        <f t="shared" si="4"/>
        <v>DOWN</v>
      </c>
      <c r="Q43">
        <f t="shared" si="5"/>
        <v>2</v>
      </c>
      <c r="R43">
        <f t="shared" si="6"/>
        <v>26.950000000000045</v>
      </c>
      <c r="S43">
        <f t="shared" si="7"/>
        <v>7.4211502782931232E-2</v>
      </c>
      <c r="T43" t="str">
        <f t="shared" si="8"/>
        <v>DOWN</v>
      </c>
      <c r="U43" t="str">
        <f t="shared" si="9"/>
        <v>DOWN</v>
      </c>
      <c r="V43">
        <v>1136.8503887701449</v>
      </c>
      <c r="W43">
        <v>1141.3241901337681</v>
      </c>
      <c r="X43">
        <f t="shared" si="10"/>
        <v>-4.4738013636231244</v>
      </c>
      <c r="Y43">
        <v>1.3099481981236023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1123.9000000000001</v>
      </c>
      <c r="AE43">
        <f t="shared" si="16"/>
        <v>1116.6500000000001</v>
      </c>
      <c r="AF43">
        <f t="shared" si="17"/>
        <v>1113.45</v>
      </c>
      <c r="AG43">
        <f t="shared" si="18"/>
        <v>1110.3</v>
      </c>
      <c r="AH43">
        <f t="shared" si="19"/>
        <v>1110.3</v>
      </c>
    </row>
    <row r="44" spans="1:34" x14ac:dyDescent="0.25">
      <c r="A44" t="s">
        <v>5</v>
      </c>
      <c r="B44" s="1">
        <v>42916</v>
      </c>
      <c r="C44">
        <v>1099.95</v>
      </c>
      <c r="D44">
        <v>1112</v>
      </c>
      <c r="E44">
        <v>1083.3</v>
      </c>
      <c r="F44">
        <v>1105</v>
      </c>
      <c r="G44">
        <f>_xll.TA_TYPPRICE(D44,E44,F44)</f>
        <v>1100.1000000000001</v>
      </c>
      <c r="H44">
        <v>1110.2599440601907</v>
      </c>
      <c r="I44" t="str">
        <f t="shared" si="0"/>
        <v>DOWN</v>
      </c>
      <c r="J44">
        <v>1140.7470180936034</v>
      </c>
      <c r="K44">
        <v>1115.5158585905979</v>
      </c>
      <c r="L44" t="str">
        <f t="shared" si="1"/>
        <v>DOWN</v>
      </c>
      <c r="M44" t="str">
        <f t="shared" si="2"/>
        <v>DOWN</v>
      </c>
      <c r="N44">
        <v>20.461868285720307</v>
      </c>
      <c r="O44" t="str">
        <f t="shared" si="3"/>
        <v>DOWN</v>
      </c>
      <c r="P44" t="str">
        <f t="shared" si="4"/>
        <v>DOWN</v>
      </c>
      <c r="Q44">
        <f t="shared" si="5"/>
        <v>21.700000000000045</v>
      </c>
      <c r="R44">
        <f t="shared" si="6"/>
        <v>28.700000000000045</v>
      </c>
      <c r="S44">
        <f t="shared" si="7"/>
        <v>0.75609756097561009</v>
      </c>
      <c r="T44" t="str">
        <f t="shared" si="8"/>
        <v>No Indication</v>
      </c>
      <c r="U44" t="str">
        <f t="shared" si="9"/>
        <v>No T+M+I</v>
      </c>
      <c r="V44">
        <v>1131.9503289593533</v>
      </c>
      <c r="W44">
        <v>1138.6335093831185</v>
      </c>
      <c r="X44">
        <f t="shared" si="10"/>
        <v>-6.6831804237651795</v>
      </c>
      <c r="Y44">
        <v>-0.2886775262541541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1107</v>
      </c>
      <c r="D45">
        <v>1123.45</v>
      </c>
      <c r="E45">
        <v>1104.2</v>
      </c>
      <c r="F45">
        <v>1122</v>
      </c>
      <c r="G45">
        <f>_xll.TA_TYPPRICE(D45,E45,F45)</f>
        <v>1116.55</v>
      </c>
      <c r="H45">
        <v>1113.4049720300955</v>
      </c>
      <c r="I45" t="str">
        <f t="shared" si="0"/>
        <v>UP</v>
      </c>
      <c r="J45">
        <v>1136.903236295025</v>
      </c>
      <c r="K45">
        <v>1113.0012233482428</v>
      </c>
      <c r="L45" t="str">
        <f t="shared" si="1"/>
        <v>No Confirmation</v>
      </c>
      <c r="M45" t="str">
        <f t="shared" si="2"/>
        <v>No Trend</v>
      </c>
      <c r="N45">
        <v>44.887848574311633</v>
      </c>
      <c r="O45" t="str">
        <f t="shared" si="3"/>
        <v>No Momentum</v>
      </c>
      <c r="P45" t="str">
        <f t="shared" si="4"/>
        <v>No Trend + Momentum</v>
      </c>
      <c r="Q45">
        <f t="shared" si="5"/>
        <v>17.799999999999955</v>
      </c>
      <c r="R45">
        <f t="shared" si="6"/>
        <v>19.25</v>
      </c>
      <c r="S45">
        <f t="shared" si="7"/>
        <v>0.92467532467532232</v>
      </c>
      <c r="T45" t="str">
        <f t="shared" si="8"/>
        <v>UP</v>
      </c>
      <c r="U45" t="str">
        <f t="shared" si="9"/>
        <v>No T+M+I</v>
      </c>
      <c r="V45">
        <v>1130.4195091194529</v>
      </c>
      <c r="W45">
        <v>1137.4013975769615</v>
      </c>
      <c r="X45">
        <f t="shared" si="10"/>
        <v>-6.9818884575086031</v>
      </c>
      <c r="Y45">
        <v>-1.627319712505044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1123.8</v>
      </c>
      <c r="D46">
        <v>1126.45</v>
      </c>
      <c r="E46">
        <v>1106.8</v>
      </c>
      <c r="F46">
        <v>1110</v>
      </c>
      <c r="G46">
        <f>_xll.TA_TYPPRICE(D46,E46,F46)</f>
        <v>1114.4166666666667</v>
      </c>
      <c r="H46">
        <v>1113.9108193483812</v>
      </c>
      <c r="I46" t="str">
        <f t="shared" si="0"/>
        <v>DOWN</v>
      </c>
      <c r="J46">
        <v>1134.5802948961305</v>
      </c>
      <c r="K46">
        <v>1111.6231737153</v>
      </c>
      <c r="L46" t="str">
        <f t="shared" si="1"/>
        <v>DOWN</v>
      </c>
      <c r="M46" t="str">
        <f t="shared" si="2"/>
        <v>DOWN</v>
      </c>
      <c r="N46">
        <v>35.317826783650673</v>
      </c>
      <c r="O46" t="str">
        <f t="shared" si="3"/>
        <v>DOWN</v>
      </c>
      <c r="P46" t="str">
        <f t="shared" si="4"/>
        <v>DOWN</v>
      </c>
      <c r="Q46">
        <f t="shared" si="5"/>
        <v>3.2000000000000455</v>
      </c>
      <c r="R46">
        <f t="shared" si="6"/>
        <v>19.650000000000091</v>
      </c>
      <c r="S46">
        <f t="shared" si="7"/>
        <v>0.16284987277353846</v>
      </c>
      <c r="T46" t="str">
        <f t="shared" si="8"/>
        <v>DOWN</v>
      </c>
      <c r="U46" t="str">
        <f t="shared" si="9"/>
        <v>DOWN</v>
      </c>
      <c r="V46">
        <v>1127.2780461779985</v>
      </c>
      <c r="W46">
        <v>1135.3716644231124</v>
      </c>
      <c r="X46">
        <f t="shared" si="10"/>
        <v>-8.0936182451139302</v>
      </c>
      <c r="Y46">
        <v>-2.9205794190268213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1108.55</v>
      </c>
      <c r="D47">
        <v>1135</v>
      </c>
      <c r="E47">
        <v>1108.55</v>
      </c>
      <c r="F47">
        <v>1132</v>
      </c>
      <c r="G47">
        <f>_xll.TA_TYPPRICE(D47,E47,F47)</f>
        <v>1125.1833333333334</v>
      </c>
      <c r="H47">
        <v>1119.5470763408573</v>
      </c>
      <c r="I47" t="str">
        <f t="shared" si="0"/>
        <v>UP</v>
      </c>
      <c r="J47">
        <v>1134.6735626969903</v>
      </c>
      <c r="K47">
        <v>1110.9402462230112</v>
      </c>
      <c r="L47" t="str">
        <f t="shared" si="1"/>
        <v>No Confirmation</v>
      </c>
      <c r="M47" t="str">
        <f t="shared" si="2"/>
        <v>No Trend</v>
      </c>
      <c r="N47">
        <v>56.547731279389915</v>
      </c>
      <c r="O47" t="str">
        <f t="shared" si="3"/>
        <v>No Momentum</v>
      </c>
      <c r="P47" t="str">
        <f t="shared" si="4"/>
        <v>No Trend + Momentum</v>
      </c>
      <c r="Q47">
        <f t="shared" si="5"/>
        <v>23.450000000000045</v>
      </c>
      <c r="R47">
        <f t="shared" si="6"/>
        <v>26.450000000000045</v>
      </c>
      <c r="S47">
        <f t="shared" si="7"/>
        <v>0.88657844990548229</v>
      </c>
      <c r="T47" t="str">
        <f t="shared" si="8"/>
        <v>UP</v>
      </c>
      <c r="U47" t="str">
        <f t="shared" si="9"/>
        <v>No T+M+I</v>
      </c>
      <c r="V47">
        <v>1128.0045006121525</v>
      </c>
      <c r="W47">
        <v>1135.1219115028819</v>
      </c>
      <c r="X47">
        <f t="shared" si="10"/>
        <v>-7.1174108907293885</v>
      </c>
      <c r="Y47">
        <v>-3.7599457133673346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1135</v>
      </c>
      <c r="D48">
        <v>1144</v>
      </c>
      <c r="E48">
        <v>1127.8499999999999</v>
      </c>
      <c r="F48">
        <v>1129</v>
      </c>
      <c r="G48">
        <f>_xll.TA_TYPPRICE(D48,E48,F48)</f>
        <v>1133.6166666666666</v>
      </c>
      <c r="H48">
        <v>1126.5818715037619</v>
      </c>
      <c r="I48" t="str">
        <f t="shared" si="0"/>
        <v>UP</v>
      </c>
      <c r="J48">
        <v>1136.7461043198814</v>
      </c>
      <c r="K48">
        <v>1114.6979692845641</v>
      </c>
      <c r="L48" t="str">
        <f t="shared" si="1"/>
        <v>No Confirmation</v>
      </c>
      <c r="M48" t="str">
        <f t="shared" si="2"/>
        <v>No Trend</v>
      </c>
      <c r="N48">
        <v>53.551706904380822</v>
      </c>
      <c r="O48" t="str">
        <f t="shared" si="3"/>
        <v>No Momentum</v>
      </c>
      <c r="P48" t="str">
        <f t="shared" si="4"/>
        <v>No Trend + Momentum</v>
      </c>
      <c r="Q48">
        <f t="shared" si="5"/>
        <v>1.1500000000000909</v>
      </c>
      <c r="R48">
        <f t="shared" si="6"/>
        <v>16.150000000000091</v>
      </c>
      <c r="S48">
        <f t="shared" si="7"/>
        <v>7.1207430340562511E-2</v>
      </c>
      <c r="T48" t="str">
        <f t="shared" si="8"/>
        <v>DOWN</v>
      </c>
      <c r="U48" t="str">
        <f t="shared" si="9"/>
        <v>No T+M+I</v>
      </c>
      <c r="V48">
        <v>1128.157654364129</v>
      </c>
      <c r="W48">
        <v>1134.6684365767424</v>
      </c>
      <c r="X48">
        <f t="shared" si="10"/>
        <v>-6.5107822126133215</v>
      </c>
      <c r="Y48">
        <v>-4.3101130132165322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1135</v>
      </c>
      <c r="D49">
        <v>1135.4000000000001</v>
      </c>
      <c r="E49">
        <v>1112.05</v>
      </c>
      <c r="F49">
        <v>1114</v>
      </c>
      <c r="G49">
        <f>_xll.TA_TYPPRICE(D49,E49,F49)</f>
        <v>1120.4833333333333</v>
      </c>
      <c r="H49">
        <v>1123.5326024185476</v>
      </c>
      <c r="I49" t="str">
        <f t="shared" si="0"/>
        <v>DOWN</v>
      </c>
      <c r="J49">
        <v>1136.4469700265745</v>
      </c>
      <c r="K49">
        <v>1114.109531665772</v>
      </c>
      <c r="L49" t="str">
        <f t="shared" si="1"/>
        <v>DOWN</v>
      </c>
      <c r="M49" t="str">
        <f t="shared" si="2"/>
        <v>DOWN</v>
      </c>
      <c r="N49">
        <v>40.229992340141621</v>
      </c>
      <c r="O49" t="str">
        <f t="shared" si="3"/>
        <v>No Momentum</v>
      </c>
      <c r="P49" t="str">
        <f t="shared" si="4"/>
        <v>No Trend + Momentum</v>
      </c>
      <c r="Q49">
        <f t="shared" si="5"/>
        <v>1.9500000000000455</v>
      </c>
      <c r="R49">
        <f t="shared" si="6"/>
        <v>23.350000000000136</v>
      </c>
      <c r="S49">
        <f t="shared" si="7"/>
        <v>8.3511777301928658E-2</v>
      </c>
      <c r="T49" t="str">
        <f t="shared" si="8"/>
        <v>DOWN</v>
      </c>
      <c r="U49" t="str">
        <f t="shared" si="9"/>
        <v>No T+M+I</v>
      </c>
      <c r="V49">
        <v>1125.9795536927245</v>
      </c>
      <c r="W49">
        <v>1133.1374412747614</v>
      </c>
      <c r="X49">
        <f t="shared" si="10"/>
        <v>-7.1578875820368921</v>
      </c>
      <c r="Y49">
        <v>-4.8796679269806038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1215.45</v>
      </c>
      <c r="D50">
        <v>1215.45</v>
      </c>
      <c r="E50">
        <v>1075</v>
      </c>
      <c r="F50">
        <v>1127</v>
      </c>
      <c r="G50">
        <f>_xll.TA_TYPPRICE(D50,E50,F50)</f>
        <v>1139.1499999999999</v>
      </c>
      <c r="H50">
        <v>1131.3413012092738</v>
      </c>
      <c r="I50" t="str">
        <f t="shared" si="0"/>
        <v>DOWN</v>
      </c>
      <c r="J50">
        <v>1154.003198909558</v>
      </c>
      <c r="K50">
        <v>1105.4185246289337</v>
      </c>
      <c r="L50" t="str">
        <f t="shared" si="1"/>
        <v>No Confirmation</v>
      </c>
      <c r="M50" t="str">
        <f t="shared" si="2"/>
        <v>No Trend</v>
      </c>
      <c r="N50">
        <v>52.918238951946449</v>
      </c>
      <c r="O50" t="str">
        <f t="shared" si="3"/>
        <v>No Momentum</v>
      </c>
      <c r="P50" t="str">
        <f t="shared" si="4"/>
        <v>No Trend + Momentum</v>
      </c>
      <c r="Q50">
        <f t="shared" si="5"/>
        <v>52</v>
      </c>
      <c r="R50">
        <f t="shared" si="6"/>
        <v>140.45000000000005</v>
      </c>
      <c r="S50">
        <f t="shared" si="7"/>
        <v>0.3702385190459237</v>
      </c>
      <c r="T50" t="str">
        <f t="shared" si="8"/>
        <v>No Indication</v>
      </c>
      <c r="U50" t="str">
        <f t="shared" si="9"/>
        <v>No T+M+I</v>
      </c>
      <c r="V50">
        <v>1126.1365454323054</v>
      </c>
      <c r="W50">
        <v>1132.6828159951494</v>
      </c>
      <c r="X50">
        <f t="shared" si="10"/>
        <v>-6.546270562844029</v>
      </c>
      <c r="Y50">
        <v>-5.2129884541532885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1125</v>
      </c>
      <c r="D51">
        <v>1135</v>
      </c>
      <c r="E51">
        <v>1122.5999999999999</v>
      </c>
      <c r="F51">
        <v>1134</v>
      </c>
      <c r="G51">
        <f>_xll.TA_TYPPRICE(D51,E51,F51)</f>
        <v>1130.5333333333333</v>
      </c>
      <c r="H51">
        <v>1130.9373172713035</v>
      </c>
      <c r="I51" t="str">
        <f t="shared" si="0"/>
        <v>UP</v>
      </c>
      <c r="J51">
        <v>1149.7802658185451</v>
      </c>
      <c r="K51">
        <v>1109.2366302669484</v>
      </c>
      <c r="L51" t="str">
        <f t="shared" si="1"/>
        <v>No Confirmation</v>
      </c>
      <c r="M51" t="str">
        <f t="shared" si="2"/>
        <v>No Trend</v>
      </c>
      <c r="N51">
        <v>58.804420071320351</v>
      </c>
      <c r="O51" t="str">
        <f t="shared" si="3"/>
        <v>No Momentum</v>
      </c>
      <c r="P51" t="str">
        <f t="shared" si="4"/>
        <v>No Trend + Momentum</v>
      </c>
      <c r="Q51">
        <f t="shared" si="5"/>
        <v>11.400000000000091</v>
      </c>
      <c r="R51">
        <f t="shared" si="6"/>
        <v>12.400000000000091</v>
      </c>
      <c r="S51">
        <f t="shared" si="7"/>
        <v>0.91935483870967805</v>
      </c>
      <c r="T51" t="str">
        <f t="shared" si="8"/>
        <v>UP</v>
      </c>
      <c r="U51" t="str">
        <f t="shared" si="9"/>
        <v>No T+M+I</v>
      </c>
      <c r="V51">
        <v>1127.3463076734893</v>
      </c>
      <c r="W51">
        <v>1132.7803851806939</v>
      </c>
      <c r="X51">
        <f t="shared" si="10"/>
        <v>-5.4340775072046199</v>
      </c>
      <c r="Y51">
        <v>-5.2572062647635551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1136</v>
      </c>
      <c r="D52">
        <v>1137.4000000000001</v>
      </c>
      <c r="E52">
        <v>1124.0999999999999</v>
      </c>
      <c r="F52">
        <v>1137</v>
      </c>
      <c r="G52">
        <f>_xll.TA_TYPPRICE(D52,E52,F52)</f>
        <v>1132.8333333333333</v>
      </c>
      <c r="H52">
        <v>1131.8853253023185</v>
      </c>
      <c r="I52" t="str">
        <f t="shared" si="0"/>
        <v>UP</v>
      </c>
      <c r="J52">
        <v>1147.0290956366462</v>
      </c>
      <c r="K52">
        <v>1112.5396013187376</v>
      </c>
      <c r="L52" t="str">
        <f t="shared" si="1"/>
        <v>No Confirmation</v>
      </c>
      <c r="M52" t="str">
        <f t="shared" si="2"/>
        <v>No Trend</v>
      </c>
      <c r="N52">
        <v>61.390312400443449</v>
      </c>
      <c r="O52" t="str">
        <f t="shared" si="3"/>
        <v>UP</v>
      </c>
      <c r="P52" t="str">
        <f t="shared" si="4"/>
        <v>No Trend + Momentum</v>
      </c>
      <c r="Q52">
        <f t="shared" si="5"/>
        <v>12.900000000000091</v>
      </c>
      <c r="R52">
        <f t="shared" si="6"/>
        <v>13.300000000000182</v>
      </c>
      <c r="S52">
        <f t="shared" si="7"/>
        <v>0.96992481203006875</v>
      </c>
      <c r="T52" t="str">
        <f t="shared" si="8"/>
        <v>UP</v>
      </c>
      <c r="U52" t="str">
        <f t="shared" si="9"/>
        <v>No T+M+I</v>
      </c>
      <c r="V52">
        <v>1128.8314911083371</v>
      </c>
      <c r="W52">
        <v>1133.0929492413832</v>
      </c>
      <c r="X52">
        <f t="shared" si="10"/>
        <v>-4.2614581330460624</v>
      </c>
      <c r="Y52">
        <v>-5.0580566384200569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1139.8</v>
      </c>
      <c r="D53">
        <v>1144.25</v>
      </c>
      <c r="E53">
        <v>1121.25</v>
      </c>
      <c r="F53">
        <v>1122</v>
      </c>
      <c r="G53">
        <f>_xll.TA_TYPPRICE(D53,E53,F53)</f>
        <v>1129.1666666666667</v>
      </c>
      <c r="H53">
        <v>1130.5259959844925</v>
      </c>
      <c r="I53" t="str">
        <f t="shared" si="0"/>
        <v>DOWN</v>
      </c>
      <c r="J53">
        <v>1146.4115188285025</v>
      </c>
      <c r="K53">
        <v>1114.4752454701293</v>
      </c>
      <c r="L53" t="str">
        <f t="shared" si="1"/>
        <v>No Confirmation</v>
      </c>
      <c r="M53" t="str">
        <f t="shared" si="2"/>
        <v>No Trend</v>
      </c>
      <c r="N53">
        <v>44.09211737848684</v>
      </c>
      <c r="O53" t="str">
        <f t="shared" si="3"/>
        <v>No Momentum</v>
      </c>
      <c r="P53" t="str">
        <f t="shared" si="4"/>
        <v>No Trend + Momentum</v>
      </c>
      <c r="Q53">
        <f t="shared" si="5"/>
        <v>0.75</v>
      </c>
      <c r="R53">
        <f t="shared" si="6"/>
        <v>23</v>
      </c>
      <c r="S53">
        <f t="shared" si="7"/>
        <v>3.2608695652173912E-2</v>
      </c>
      <c r="T53" t="str">
        <f t="shared" si="8"/>
        <v>DOWN</v>
      </c>
      <c r="U53" t="str">
        <f t="shared" si="9"/>
        <v>No T+M+I</v>
      </c>
      <c r="V53">
        <v>1127.7804924762852</v>
      </c>
      <c r="W53">
        <v>1132.271249297577</v>
      </c>
      <c r="X53">
        <f t="shared" si="10"/>
        <v>-4.490756821291825</v>
      </c>
      <c r="Y53">
        <v>-4.9445966749944104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1128.25</v>
      </c>
      <c r="D54">
        <v>1128.95</v>
      </c>
      <c r="E54">
        <v>1112.05</v>
      </c>
      <c r="F54">
        <v>1120</v>
      </c>
      <c r="G54">
        <f>_xll.TA_TYPPRICE(D54,E54,F54)</f>
        <v>1120.3333333333333</v>
      </c>
      <c r="H54">
        <v>1125.4296646589128</v>
      </c>
      <c r="I54" t="str">
        <f t="shared" si="0"/>
        <v>DOWN</v>
      </c>
      <c r="J54">
        <v>1142.5311813110575</v>
      </c>
      <c r="K54">
        <v>1113.9363020323228</v>
      </c>
      <c r="L54" t="str">
        <f t="shared" si="1"/>
        <v>No Confirmation</v>
      </c>
      <c r="M54" t="str">
        <f t="shared" si="2"/>
        <v>No Trend</v>
      </c>
      <c r="N54">
        <v>42.114330043052391</v>
      </c>
      <c r="O54" t="str">
        <f t="shared" si="3"/>
        <v>No Momentum</v>
      </c>
      <c r="P54" t="str">
        <f t="shared" si="4"/>
        <v>No Trend + Momentum</v>
      </c>
      <c r="Q54">
        <f t="shared" si="5"/>
        <v>7.9500000000000455</v>
      </c>
      <c r="R54">
        <f t="shared" si="6"/>
        <v>16.900000000000091</v>
      </c>
      <c r="S54">
        <f t="shared" si="7"/>
        <v>0.47041420118343213</v>
      </c>
      <c r="T54" t="str">
        <f t="shared" si="8"/>
        <v>No Indication</v>
      </c>
      <c r="U54" t="str">
        <f t="shared" si="9"/>
        <v>No T+M+I</v>
      </c>
      <c r="V54">
        <v>1126.5834936337799</v>
      </c>
      <c r="W54">
        <v>1131.3622678681268</v>
      </c>
      <c r="X54">
        <f t="shared" si="10"/>
        <v>-4.7787742343468835</v>
      </c>
      <c r="Y54">
        <v>-4.9114321868649053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1120.5999999999999</v>
      </c>
      <c r="D55">
        <v>1128.7</v>
      </c>
      <c r="E55">
        <v>1115.25</v>
      </c>
      <c r="F55">
        <v>1126</v>
      </c>
      <c r="G55">
        <f>_xll.TA_TYPPRICE(D55,E55,F55)</f>
        <v>1123.3166666666666</v>
      </c>
      <c r="H55">
        <v>1124.3731656627897</v>
      </c>
      <c r="I55" t="str">
        <f t="shared" si="0"/>
        <v>UP</v>
      </c>
      <c r="J55">
        <v>1139.4575854641557</v>
      </c>
      <c r="K55">
        <v>1114.2282349140289</v>
      </c>
      <c r="L55" t="str">
        <f t="shared" si="1"/>
        <v>No Confirmation</v>
      </c>
      <c r="M55" t="str">
        <f t="shared" si="2"/>
        <v>No Trend</v>
      </c>
      <c r="N55">
        <v>50.449228697051595</v>
      </c>
      <c r="O55" t="str">
        <f t="shared" si="3"/>
        <v>No Momentum</v>
      </c>
      <c r="P55" t="str">
        <f t="shared" si="4"/>
        <v>No Trend + Momentum</v>
      </c>
      <c r="Q55">
        <f t="shared" si="5"/>
        <v>10.75</v>
      </c>
      <c r="R55">
        <f t="shared" si="6"/>
        <v>13.450000000000045</v>
      </c>
      <c r="S55">
        <f t="shared" si="7"/>
        <v>0.79925650557620542</v>
      </c>
      <c r="T55" t="str">
        <f t="shared" si="8"/>
        <v>No Indication</v>
      </c>
      <c r="U55" t="str">
        <f t="shared" si="9"/>
        <v>No T+M+I</v>
      </c>
      <c r="V55">
        <v>1126.4937253824291</v>
      </c>
      <c r="W55">
        <v>1130.9650628408581</v>
      </c>
      <c r="X55">
        <f t="shared" si="10"/>
        <v>-4.471337458428934</v>
      </c>
      <c r="Y55">
        <v>-4.8234132411777111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1118</v>
      </c>
      <c r="D56">
        <v>1150</v>
      </c>
      <c r="E56">
        <v>1117</v>
      </c>
      <c r="F56">
        <v>1146</v>
      </c>
      <c r="G56">
        <f>_xll.TA_TYPPRICE(D56,E56,F56)</f>
        <v>1137.6666666666667</v>
      </c>
      <c r="H56">
        <v>1131.0199161647283</v>
      </c>
      <c r="I56" t="str">
        <f t="shared" si="0"/>
        <v>UP</v>
      </c>
      <c r="J56">
        <v>1141.8003442498989</v>
      </c>
      <c r="K56">
        <v>1114.8441827109114</v>
      </c>
      <c r="L56" t="str">
        <f t="shared" si="1"/>
        <v>UP</v>
      </c>
      <c r="M56" t="str">
        <f t="shared" si="2"/>
        <v>UP</v>
      </c>
      <c r="N56">
        <v>69.029879269568767</v>
      </c>
      <c r="O56" t="str">
        <f t="shared" si="3"/>
        <v>UP</v>
      </c>
      <c r="P56" t="str">
        <f t="shared" si="4"/>
        <v>UP</v>
      </c>
      <c r="Q56">
        <f t="shared" si="5"/>
        <v>29</v>
      </c>
      <c r="R56">
        <f t="shared" si="6"/>
        <v>33</v>
      </c>
      <c r="S56">
        <f t="shared" si="7"/>
        <v>0.87878787878787878</v>
      </c>
      <c r="T56" t="str">
        <f t="shared" si="8"/>
        <v>UP</v>
      </c>
      <c r="U56" t="str">
        <f t="shared" si="9"/>
        <v>UP</v>
      </c>
      <c r="V56">
        <v>1129.4946907082092</v>
      </c>
      <c r="W56">
        <v>1132.0787618896834</v>
      </c>
      <c r="X56">
        <f t="shared" si="10"/>
        <v>-2.5840711814742008</v>
      </c>
      <c r="Y56">
        <v>-4.3755448292370094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1154.95</v>
      </c>
      <c r="D57">
        <v>1158</v>
      </c>
      <c r="E57">
        <v>1146.05</v>
      </c>
      <c r="F57">
        <v>1153</v>
      </c>
      <c r="G57">
        <f>_xll.TA_TYPPRICE(D57,E57,F57)</f>
        <v>1152.3500000000001</v>
      </c>
      <c r="H57">
        <v>1141.6849580823641</v>
      </c>
      <c r="I57" t="str">
        <f t="shared" si="0"/>
        <v>UP</v>
      </c>
      <c r="J57">
        <v>1145.4002677499213</v>
      </c>
      <c r="K57">
        <v>1121.7788087751533</v>
      </c>
      <c r="L57" t="str">
        <f t="shared" si="1"/>
        <v>UP</v>
      </c>
      <c r="M57" t="str">
        <f t="shared" si="2"/>
        <v>UP</v>
      </c>
      <c r="N57">
        <v>73.394616281431539</v>
      </c>
      <c r="O57" t="str">
        <f t="shared" si="3"/>
        <v>UP</v>
      </c>
      <c r="P57" t="str">
        <f t="shared" si="4"/>
        <v>UP</v>
      </c>
      <c r="Q57">
        <f t="shared" si="5"/>
        <v>6.9500000000000455</v>
      </c>
      <c r="R57">
        <f t="shared" si="6"/>
        <v>11.950000000000045</v>
      </c>
      <c r="S57">
        <f t="shared" si="7"/>
        <v>0.58158995815899739</v>
      </c>
      <c r="T57" t="str">
        <f t="shared" si="8"/>
        <v>No Indication</v>
      </c>
      <c r="U57" t="str">
        <f t="shared" si="9"/>
        <v>No T+M+I</v>
      </c>
      <c r="V57">
        <v>1133.1108921377154</v>
      </c>
      <c r="W57">
        <v>1133.6284832311883</v>
      </c>
      <c r="X57">
        <f t="shared" si="10"/>
        <v>-0.51759109347290178</v>
      </c>
      <c r="Y57">
        <v>-3.6039540820841878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1156.9000000000001</v>
      </c>
      <c r="D58">
        <v>1157.8499999999999</v>
      </c>
      <c r="E58">
        <v>1133.95</v>
      </c>
      <c r="F58">
        <v>1156</v>
      </c>
      <c r="G58">
        <f>_xll.TA_TYPPRICE(D58,E58,F58)</f>
        <v>1149.2666666666667</v>
      </c>
      <c r="H58">
        <v>1145.4758123745155</v>
      </c>
      <c r="I58" t="str">
        <f t="shared" si="0"/>
        <v>UP</v>
      </c>
      <c r="J58">
        <v>1148.1668749166054</v>
      </c>
      <c r="K58">
        <v>1124.4835179362303</v>
      </c>
      <c r="L58" t="str">
        <f t="shared" si="1"/>
        <v>UP</v>
      </c>
      <c r="M58" t="str">
        <f t="shared" si="2"/>
        <v>UP</v>
      </c>
      <c r="N58">
        <v>75.262317578877216</v>
      </c>
      <c r="O58" t="str">
        <f t="shared" si="3"/>
        <v>UP</v>
      </c>
      <c r="P58" t="str">
        <f t="shared" si="4"/>
        <v>UP</v>
      </c>
      <c r="Q58">
        <f t="shared" si="5"/>
        <v>22.049999999999955</v>
      </c>
      <c r="R58">
        <f t="shared" si="6"/>
        <v>23.899999999999864</v>
      </c>
      <c r="S58">
        <f t="shared" si="7"/>
        <v>0.9225941422594176</v>
      </c>
      <c r="T58" t="str">
        <f t="shared" si="8"/>
        <v>UP</v>
      </c>
      <c r="U58" t="str">
        <f t="shared" si="9"/>
        <v>UP</v>
      </c>
      <c r="V58">
        <v>1136.6322933472977</v>
      </c>
      <c r="W58">
        <v>1135.2856326214705</v>
      </c>
      <c r="X58">
        <f t="shared" si="10"/>
        <v>1.3466607258271779</v>
      </c>
      <c r="Y58">
        <v>-2.6138311205019145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1156</v>
      </c>
      <c r="D59">
        <v>1172.5</v>
      </c>
      <c r="E59">
        <v>1148</v>
      </c>
      <c r="F59">
        <v>1156</v>
      </c>
      <c r="G59">
        <f>_xll.TA_TYPPRICE(D59,E59,F59)</f>
        <v>1158.8333333333333</v>
      </c>
      <c r="H59">
        <v>1152.1545728539245</v>
      </c>
      <c r="I59" t="str">
        <f t="shared" si="0"/>
        <v>UP</v>
      </c>
      <c r="J59">
        <v>1153.5742360462486</v>
      </c>
      <c r="K59">
        <v>1129.7094028392903</v>
      </c>
      <c r="L59" t="str">
        <f t="shared" si="1"/>
        <v>UP</v>
      </c>
      <c r="M59" t="str">
        <f t="shared" si="2"/>
        <v>UP</v>
      </c>
      <c r="N59">
        <v>75.262317578877202</v>
      </c>
      <c r="O59" t="str">
        <f t="shared" si="3"/>
        <v>UP</v>
      </c>
      <c r="P59" t="str">
        <f t="shared" si="4"/>
        <v>UP</v>
      </c>
      <c r="Q59">
        <f t="shared" si="5"/>
        <v>8</v>
      </c>
      <c r="R59">
        <f t="shared" si="6"/>
        <v>24.5</v>
      </c>
      <c r="S59">
        <f t="shared" si="7"/>
        <v>0.32653061224489793</v>
      </c>
      <c r="T59" t="str">
        <f t="shared" si="8"/>
        <v>No Indication</v>
      </c>
      <c r="U59" t="str">
        <f t="shared" si="9"/>
        <v>No T+M+I</v>
      </c>
      <c r="V59">
        <v>1139.6119405246366</v>
      </c>
      <c r="W59">
        <v>1136.8200302050652</v>
      </c>
      <c r="X59">
        <f t="shared" si="10"/>
        <v>2.7919103195713433</v>
      </c>
      <c r="Y59">
        <v>-1.5326828324872628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1151.5999999999999</v>
      </c>
      <c r="D60">
        <v>1159.5</v>
      </c>
      <c r="E60">
        <v>1140</v>
      </c>
      <c r="F60">
        <v>1158</v>
      </c>
      <c r="G60">
        <f>_xll.TA_TYPPRICE(D60,E60,F60)</f>
        <v>1152.5</v>
      </c>
      <c r="H60">
        <v>1152.3272864269622</v>
      </c>
      <c r="I60" t="str">
        <f t="shared" si="0"/>
        <v>UP</v>
      </c>
      <c r="J60">
        <v>1154.8910724804157</v>
      </c>
      <c r="K60">
        <v>1131.9962022083369</v>
      </c>
      <c r="L60" t="str">
        <f t="shared" si="1"/>
        <v>UP</v>
      </c>
      <c r="M60" t="str">
        <f t="shared" si="2"/>
        <v>UP</v>
      </c>
      <c r="N60">
        <v>76.947998240451511</v>
      </c>
      <c r="O60" t="str">
        <f t="shared" si="3"/>
        <v>UP</v>
      </c>
      <c r="P60" t="str">
        <f t="shared" si="4"/>
        <v>UP</v>
      </c>
      <c r="Q60">
        <f t="shared" si="5"/>
        <v>18</v>
      </c>
      <c r="R60">
        <f t="shared" si="6"/>
        <v>19.5</v>
      </c>
      <c r="S60">
        <f t="shared" si="7"/>
        <v>0.92307692307692313</v>
      </c>
      <c r="T60" t="str">
        <f t="shared" si="8"/>
        <v>UP</v>
      </c>
      <c r="U60" t="str">
        <f t="shared" si="9"/>
        <v>UP</v>
      </c>
      <c r="V60">
        <v>1142.4408727516156</v>
      </c>
      <c r="W60">
        <v>1138.388916856542</v>
      </c>
      <c r="X60">
        <f t="shared" si="10"/>
        <v>4.0519558950736609</v>
      </c>
      <c r="Y60">
        <v>-0.41575508697507813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1160.05</v>
      </c>
      <c r="D61">
        <v>1165</v>
      </c>
      <c r="E61">
        <v>1140</v>
      </c>
      <c r="F61">
        <v>1148</v>
      </c>
      <c r="G61">
        <f>_xll.TA_TYPPRICE(D61,E61,F61)</f>
        <v>1151</v>
      </c>
      <c r="H61">
        <v>1151.663643213481</v>
      </c>
      <c r="I61" t="str">
        <f t="shared" si="0"/>
        <v>DOWN</v>
      </c>
      <c r="J61">
        <v>1157.137500818101</v>
      </c>
      <c r="K61">
        <v>1133.7748239398175</v>
      </c>
      <c r="L61" t="str">
        <f t="shared" si="1"/>
        <v>No Confirmation</v>
      </c>
      <c r="M61" t="str">
        <f t="shared" si="2"/>
        <v>No Trend</v>
      </c>
      <c r="N61">
        <v>53.964932836260957</v>
      </c>
      <c r="O61" t="str">
        <f t="shared" si="3"/>
        <v>No Momentum</v>
      </c>
      <c r="P61" t="str">
        <f t="shared" si="4"/>
        <v>No Trend + Momentum</v>
      </c>
      <c r="Q61">
        <f t="shared" si="5"/>
        <v>8</v>
      </c>
      <c r="R61">
        <f t="shared" si="6"/>
        <v>25</v>
      </c>
      <c r="S61">
        <f t="shared" si="7"/>
        <v>0.32</v>
      </c>
      <c r="T61" t="str">
        <f t="shared" si="8"/>
        <v>No Indication</v>
      </c>
      <c r="U61" t="str">
        <f t="shared" si="9"/>
        <v>No T+M+I</v>
      </c>
      <c r="V61">
        <v>1143.2961230975209</v>
      </c>
      <c r="W61">
        <v>1139.1008489412425</v>
      </c>
      <c r="X61">
        <f t="shared" si="10"/>
        <v>4.1952741562784013</v>
      </c>
      <c r="Y61">
        <v>0.50645076167561787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1134</v>
      </c>
      <c r="D62">
        <v>1144.8</v>
      </c>
      <c r="E62">
        <v>1126</v>
      </c>
      <c r="F62">
        <v>1137</v>
      </c>
      <c r="G62">
        <f>_xll.TA_TYPPRICE(D62,E62,F62)</f>
        <v>1135.9333333333334</v>
      </c>
      <c r="H62">
        <v>1143.7984882734072</v>
      </c>
      <c r="I62" t="str">
        <f t="shared" si="0"/>
        <v>DOWN</v>
      </c>
      <c r="J62">
        <v>1154.3958339696342</v>
      </c>
      <c r="K62">
        <v>1132.0470852865246</v>
      </c>
      <c r="L62" t="str">
        <f t="shared" si="1"/>
        <v>No Confirmation</v>
      </c>
      <c r="M62" t="str">
        <f t="shared" si="2"/>
        <v>No Trend</v>
      </c>
      <c r="N62">
        <v>38.254302435429167</v>
      </c>
      <c r="O62" t="str">
        <f t="shared" si="3"/>
        <v>DOWN</v>
      </c>
      <c r="P62" t="str">
        <f t="shared" si="4"/>
        <v>No Trend + Momentum</v>
      </c>
      <c r="Q62">
        <f t="shared" si="5"/>
        <v>11</v>
      </c>
      <c r="R62">
        <f t="shared" si="6"/>
        <v>18.799999999999955</v>
      </c>
      <c r="S62">
        <f t="shared" si="7"/>
        <v>0.58510638297872486</v>
      </c>
      <c r="T62" t="str">
        <f t="shared" si="8"/>
        <v>No Indication</v>
      </c>
      <c r="U62" t="str">
        <f t="shared" si="9"/>
        <v>No T+M+I</v>
      </c>
      <c r="V62">
        <v>1142.3274887748253</v>
      </c>
      <c r="W62">
        <v>1138.9452305011505</v>
      </c>
      <c r="X62">
        <f t="shared" si="10"/>
        <v>3.382258273674779</v>
      </c>
      <c r="Y62">
        <v>1.0816122640754502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1136.55</v>
      </c>
      <c r="D63">
        <v>1153</v>
      </c>
      <c r="E63">
        <v>1136.05</v>
      </c>
      <c r="F63">
        <v>1153</v>
      </c>
      <c r="G63">
        <f>_xll.TA_TYPPRICE(D63,E63,F63)</f>
        <v>1147.3500000000001</v>
      </c>
      <c r="H63">
        <v>1145.5742441367038</v>
      </c>
      <c r="I63" t="str">
        <f t="shared" si="0"/>
        <v>UP</v>
      </c>
      <c r="J63">
        <v>1154.0856486430489</v>
      </c>
      <c r="K63">
        <v>1132.9366218895191</v>
      </c>
      <c r="L63" t="str">
        <f t="shared" si="1"/>
        <v>No Confirmation</v>
      </c>
      <c r="M63" t="str">
        <f t="shared" si="2"/>
        <v>No Trend</v>
      </c>
      <c r="N63">
        <v>59.625422109751803</v>
      </c>
      <c r="O63" t="str">
        <f t="shared" si="3"/>
        <v>No Momentum</v>
      </c>
      <c r="P63" t="str">
        <f t="shared" si="4"/>
        <v>No Trend + Momentum</v>
      </c>
      <c r="Q63">
        <f t="shared" si="5"/>
        <v>16.950000000000045</v>
      </c>
      <c r="R63">
        <f t="shared" si="6"/>
        <v>16.950000000000045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1143.9694135786983</v>
      </c>
      <c r="W63">
        <v>1139.9863245381023</v>
      </c>
      <c r="X63">
        <f t="shared" si="10"/>
        <v>3.9830890405960417</v>
      </c>
      <c r="Y63">
        <v>1.6619076193795685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1148</v>
      </c>
      <c r="D64">
        <v>1156.9000000000001</v>
      </c>
      <c r="E64">
        <v>1139</v>
      </c>
      <c r="F64">
        <v>1156</v>
      </c>
      <c r="G64">
        <f>_xll.TA_TYPPRICE(D64,E64,F64)</f>
        <v>1150.6333333333334</v>
      </c>
      <c r="H64">
        <v>1148.1037887350185</v>
      </c>
      <c r="I64" t="str">
        <f t="shared" si="0"/>
        <v>UP</v>
      </c>
      <c r="J64">
        <v>1154.7110600557048</v>
      </c>
      <c r="K64">
        <v>1134.2840392474038</v>
      </c>
      <c r="L64" t="str">
        <f t="shared" si="1"/>
        <v>UP</v>
      </c>
      <c r="M64" t="str">
        <f t="shared" si="2"/>
        <v>UP</v>
      </c>
      <c r="N64">
        <v>62.654885156091019</v>
      </c>
      <c r="O64" t="str">
        <f t="shared" si="3"/>
        <v>UP</v>
      </c>
      <c r="P64" t="str">
        <f t="shared" si="4"/>
        <v>UP</v>
      </c>
      <c r="Q64">
        <f t="shared" si="5"/>
        <v>17</v>
      </c>
      <c r="R64">
        <f t="shared" si="6"/>
        <v>17.900000000000091</v>
      </c>
      <c r="S64">
        <f t="shared" si="7"/>
        <v>0.94972067039105668</v>
      </c>
      <c r="T64" t="str">
        <f t="shared" si="8"/>
        <v>UP</v>
      </c>
      <c r="U64" t="str">
        <f t="shared" si="9"/>
        <v>UP</v>
      </c>
      <c r="V64">
        <v>1145.8202730281293</v>
      </c>
      <c r="W64">
        <v>1141.1725227204652</v>
      </c>
      <c r="X64">
        <f t="shared" si="10"/>
        <v>4.6477503076641824</v>
      </c>
      <c r="Y64">
        <v>2.2590761570364912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1154.1500000000001</v>
      </c>
      <c r="D65">
        <v>1164</v>
      </c>
      <c r="E65">
        <v>1146.0999999999999</v>
      </c>
      <c r="F65">
        <v>1163</v>
      </c>
      <c r="G65">
        <f>_xll.TA_TYPPRICE(D65,E65,F65)</f>
        <v>1157.7</v>
      </c>
      <c r="H65">
        <v>1152.9018943675092</v>
      </c>
      <c r="I65" t="str">
        <f t="shared" si="0"/>
        <v>UP</v>
      </c>
      <c r="J65">
        <v>1156.7752689322149</v>
      </c>
      <c r="K65">
        <v>1136.9098083035362</v>
      </c>
      <c r="L65" t="str">
        <f t="shared" si="1"/>
        <v>UP</v>
      </c>
      <c r="M65" t="str">
        <f t="shared" si="2"/>
        <v>UP</v>
      </c>
      <c r="N65">
        <v>69.360342055225857</v>
      </c>
      <c r="O65" t="str">
        <f t="shared" si="3"/>
        <v>UP</v>
      </c>
      <c r="P65" t="str">
        <f t="shared" si="4"/>
        <v>UP</v>
      </c>
      <c r="Q65">
        <f t="shared" si="5"/>
        <v>16.900000000000091</v>
      </c>
      <c r="R65">
        <f t="shared" si="6"/>
        <v>17.900000000000091</v>
      </c>
      <c r="S65">
        <f t="shared" si="7"/>
        <v>0.94413407821229078</v>
      </c>
      <c r="T65" t="str">
        <f t="shared" si="8"/>
        <v>UP</v>
      </c>
      <c r="U65" t="str">
        <f t="shared" si="9"/>
        <v>UP</v>
      </c>
      <c r="V65">
        <v>1148.4633079468788</v>
      </c>
      <c r="W65">
        <v>1142.7893728893196</v>
      </c>
      <c r="X65">
        <f t="shared" si="10"/>
        <v>5.6739350575592198</v>
      </c>
      <c r="Y65">
        <v>2.9420479371410369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1162</v>
      </c>
      <c r="D66">
        <v>1163</v>
      </c>
      <c r="E66">
        <v>1140.5</v>
      </c>
      <c r="F66">
        <v>1150</v>
      </c>
      <c r="G66">
        <f>_xll.TA_TYPPRICE(D66,E66,F66)</f>
        <v>1151.1666666666667</v>
      </c>
      <c r="H66">
        <v>1152.0342805170881</v>
      </c>
      <c r="I66" t="str">
        <f t="shared" si="0"/>
        <v>DOWN</v>
      </c>
      <c r="J66">
        <v>1158.1585425028338</v>
      </c>
      <c r="K66">
        <v>1137.7076286805282</v>
      </c>
      <c r="L66" t="str">
        <f t="shared" si="1"/>
        <v>No Confirmation</v>
      </c>
      <c r="M66" t="str">
        <f t="shared" si="2"/>
        <v>No Trend</v>
      </c>
      <c r="N66">
        <v>48.954897960850381</v>
      </c>
      <c r="O66" t="str">
        <f t="shared" si="3"/>
        <v>No Momentum</v>
      </c>
      <c r="P66" t="str">
        <f t="shared" si="4"/>
        <v>No Trend + Momentum</v>
      </c>
      <c r="Q66">
        <f t="shared" si="5"/>
        <v>9.5</v>
      </c>
      <c r="R66">
        <f t="shared" si="6"/>
        <v>22.5</v>
      </c>
      <c r="S66">
        <f t="shared" si="7"/>
        <v>0.42222222222222222</v>
      </c>
      <c r="T66" t="str">
        <f t="shared" si="8"/>
        <v>No Indication</v>
      </c>
      <c r="U66" t="str">
        <f t="shared" si="9"/>
        <v>No T+M+I</v>
      </c>
      <c r="V66">
        <v>1148.6997221088975</v>
      </c>
      <c r="W66">
        <v>1143.3234934160366</v>
      </c>
      <c r="X66">
        <f t="shared" si="10"/>
        <v>5.3762286928608773</v>
      </c>
      <c r="Y66">
        <v>3.4288840882850051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1150</v>
      </c>
      <c r="D67">
        <v>1152</v>
      </c>
      <c r="E67">
        <v>1135</v>
      </c>
      <c r="F67">
        <v>1145</v>
      </c>
      <c r="G67">
        <f>_xll.TA_TYPPRICE(D67,E67,F67)</f>
        <v>1144</v>
      </c>
      <c r="H67">
        <v>1148.017140258544</v>
      </c>
      <c r="I67" t="str">
        <f t="shared" ref="I67:I82" si="20">IF(F67&gt;H67,"UP","DOWN")</f>
        <v>DOWN</v>
      </c>
      <c r="J67">
        <v>1156.789977502204</v>
      </c>
      <c r="K67">
        <v>1137.1059334181887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42.888726999802593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10</v>
      </c>
      <c r="R67">
        <f t="shared" ref="R67:R82" si="26">D67-E67</f>
        <v>17</v>
      </c>
      <c r="S67">
        <f t="shared" ref="S67:S82" si="27">Q67/R67</f>
        <v>0.58823529411764708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1148.130534092144</v>
      </c>
      <c r="W67">
        <v>1143.4476790889228</v>
      </c>
      <c r="X67">
        <f t="shared" ref="X67:X82" si="30">V67-W67</f>
        <v>4.6828550032212206</v>
      </c>
      <c r="Y67">
        <v>3.6796782712722482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1143</v>
      </c>
      <c r="D68">
        <v>1148.9000000000001</v>
      </c>
      <c r="E68">
        <v>1127.0999999999999</v>
      </c>
      <c r="F68">
        <v>1148</v>
      </c>
      <c r="G68">
        <f>_xll.TA_TYPPRICE(D68,E68,F68)</f>
        <v>1141.3333333333333</v>
      </c>
      <c r="H68">
        <v>1144.6752367959386</v>
      </c>
      <c r="I68" t="str">
        <f t="shared" si="20"/>
        <v>UP</v>
      </c>
      <c r="J68">
        <v>1155.036649168381</v>
      </c>
      <c r="K68">
        <v>1134.8823926585912</v>
      </c>
      <c r="L68" t="str">
        <f t="shared" si="21"/>
        <v>No Confirmation</v>
      </c>
      <c r="M68" t="str">
        <f t="shared" si="22"/>
        <v>No Trend</v>
      </c>
      <c r="N68">
        <v>47.745046229406064</v>
      </c>
      <c r="O68" t="str">
        <f t="shared" si="23"/>
        <v>No Momentum</v>
      </c>
      <c r="P68" t="str">
        <f t="shared" si="24"/>
        <v>No Trend + Momentum</v>
      </c>
      <c r="Q68">
        <f t="shared" si="25"/>
        <v>20.900000000000091</v>
      </c>
      <c r="R68">
        <f t="shared" si="26"/>
        <v>21.800000000000182</v>
      </c>
      <c r="S68">
        <f t="shared" si="27"/>
        <v>0.95871559633027137</v>
      </c>
      <c r="T68" t="str">
        <f t="shared" si="28"/>
        <v>UP</v>
      </c>
      <c r="U68" t="str">
        <f t="shared" si="29"/>
        <v>No T+M+I</v>
      </c>
      <c r="V68">
        <v>1148.1104519241219</v>
      </c>
      <c r="W68">
        <v>1143.7848880452989</v>
      </c>
      <c r="X68">
        <f t="shared" si="30"/>
        <v>4.3255638788230044</v>
      </c>
      <c r="Y68">
        <v>3.8088553927823994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1144</v>
      </c>
      <c r="D69">
        <v>1159.95</v>
      </c>
      <c r="E69">
        <v>1140.6500000000001</v>
      </c>
      <c r="F69">
        <v>1159</v>
      </c>
      <c r="G69">
        <f>_xll.TA_TYPPRICE(D69,E69,F69)</f>
        <v>1153.2</v>
      </c>
      <c r="H69">
        <v>1148.9376183979693</v>
      </c>
      <c r="I69" t="str">
        <f t="shared" si="20"/>
        <v>UP</v>
      </c>
      <c r="J69">
        <v>1156.1285049087408</v>
      </c>
      <c r="K69">
        <v>1136.1640831789043</v>
      </c>
      <c r="L69" t="str">
        <f t="shared" si="21"/>
        <v>UP</v>
      </c>
      <c r="M69" t="str">
        <f t="shared" si="22"/>
        <v>UP</v>
      </c>
      <c r="N69">
        <v>62.399276988016716</v>
      </c>
      <c r="O69" t="str">
        <f t="shared" si="23"/>
        <v>UP</v>
      </c>
      <c r="P69" t="str">
        <f t="shared" si="24"/>
        <v>UP</v>
      </c>
      <c r="Q69">
        <f t="shared" si="25"/>
        <v>18.349999999999909</v>
      </c>
      <c r="R69">
        <f t="shared" si="26"/>
        <v>19.299999999999955</v>
      </c>
      <c r="S69">
        <f t="shared" si="27"/>
        <v>0.95077720207253635</v>
      </c>
      <c r="T69" t="str">
        <f t="shared" si="28"/>
        <v>UP</v>
      </c>
      <c r="U69" t="str">
        <f t="shared" si="29"/>
        <v>UP</v>
      </c>
      <c r="V69">
        <v>1149.7857670127185</v>
      </c>
      <c r="W69">
        <v>1144.9119333752767</v>
      </c>
      <c r="X69">
        <f t="shared" si="30"/>
        <v>4.8738336374417486</v>
      </c>
      <c r="Y69">
        <v>4.0218510417142692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1160</v>
      </c>
      <c r="D70">
        <v>1160.75</v>
      </c>
      <c r="E70">
        <v>1142.4000000000001</v>
      </c>
      <c r="F70">
        <v>1150</v>
      </c>
      <c r="G70">
        <f>_xll.TA_TYPPRICE(D70,E70,F70)</f>
        <v>1151.05</v>
      </c>
      <c r="H70">
        <v>1149.9938091989848</v>
      </c>
      <c r="I70" t="str">
        <f t="shared" si="20"/>
        <v>UP</v>
      </c>
      <c r="J70">
        <v>1157.1555038179094</v>
      </c>
      <c r="K70">
        <v>1137.5498424724813</v>
      </c>
      <c r="L70" t="str">
        <f t="shared" si="21"/>
        <v>No Confirmation</v>
      </c>
      <c r="M70" t="str">
        <f t="shared" si="22"/>
        <v>No Trend</v>
      </c>
      <c r="N70">
        <v>48.491417979465709</v>
      </c>
      <c r="O70" t="str">
        <f t="shared" si="23"/>
        <v>No Momentum</v>
      </c>
      <c r="P70" t="str">
        <f t="shared" si="24"/>
        <v>No Trend + Momentum</v>
      </c>
      <c r="Q70">
        <f t="shared" si="25"/>
        <v>7.5999999999999091</v>
      </c>
      <c r="R70">
        <f t="shared" si="26"/>
        <v>18.349999999999909</v>
      </c>
      <c r="S70">
        <f t="shared" si="27"/>
        <v>0.4141689373296974</v>
      </c>
      <c r="T70" t="str">
        <f t="shared" si="28"/>
        <v>No Indication</v>
      </c>
      <c r="U70" t="str">
        <f t="shared" si="29"/>
        <v>No T+M+I</v>
      </c>
      <c r="V70">
        <v>1149.8187259338388</v>
      </c>
      <c r="W70">
        <v>1145.2888271993302</v>
      </c>
      <c r="X70">
        <f t="shared" si="30"/>
        <v>4.5298987345086061</v>
      </c>
      <c r="Y70">
        <v>4.1234605802731368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1146</v>
      </c>
      <c r="D71">
        <v>1151.5</v>
      </c>
      <c r="E71">
        <v>1139.0999999999999</v>
      </c>
      <c r="F71">
        <v>1150</v>
      </c>
      <c r="G71">
        <f>_xll.TA_TYPPRICE(D71,E71,F71)</f>
        <v>1146.8666666666666</v>
      </c>
      <c r="H71">
        <v>1148.4302379328255</v>
      </c>
      <c r="I71" t="str">
        <f t="shared" si="20"/>
        <v>UP</v>
      </c>
      <c r="J71">
        <v>1155.8987251917074</v>
      </c>
      <c r="K71">
        <v>1137.8943219230409</v>
      </c>
      <c r="L71" t="str">
        <f t="shared" si="21"/>
        <v>No Confirmation</v>
      </c>
      <c r="M71" t="str">
        <f t="shared" si="22"/>
        <v>No Trend</v>
      </c>
      <c r="N71">
        <v>48.491417979465709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10.900000000000091</v>
      </c>
      <c r="R71">
        <f t="shared" si="26"/>
        <v>12.400000000000091</v>
      </c>
      <c r="S71">
        <f t="shared" si="27"/>
        <v>0.87903225806451701</v>
      </c>
      <c r="T71" t="str">
        <f t="shared" si="28"/>
        <v>UP</v>
      </c>
      <c r="U71" t="str">
        <f t="shared" si="29"/>
        <v>No T+M+I</v>
      </c>
      <c r="V71">
        <v>1149.8466142517098</v>
      </c>
      <c r="W71">
        <v>1145.6378029623427</v>
      </c>
      <c r="X71">
        <f t="shared" si="30"/>
        <v>4.2088112893670768</v>
      </c>
      <c r="Y71">
        <v>4.140530722091925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1147.8</v>
      </c>
      <c r="D72">
        <v>1158.9000000000001</v>
      </c>
      <c r="E72">
        <v>1140.0999999999999</v>
      </c>
      <c r="F72">
        <v>1155.55</v>
      </c>
      <c r="G72">
        <f>_xll.TA_TYPPRICE(D72,E72,F72)</f>
        <v>1151.5166666666667</v>
      </c>
      <c r="H72">
        <v>1149.973452299746</v>
      </c>
      <c r="I72" t="str">
        <f t="shared" si="20"/>
        <v>UP</v>
      </c>
      <c r="J72">
        <v>1156.5656751491058</v>
      </c>
      <c r="K72">
        <v>1138.3844726068096</v>
      </c>
      <c r="L72" t="str">
        <f t="shared" si="21"/>
        <v>No Confirmation</v>
      </c>
      <c r="M72" t="str">
        <f t="shared" si="22"/>
        <v>No Trend</v>
      </c>
      <c r="N72">
        <v>57.597692053112681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15.450000000000045</v>
      </c>
      <c r="R72">
        <f t="shared" si="26"/>
        <v>18.800000000000182</v>
      </c>
      <c r="S72">
        <f t="shared" si="27"/>
        <v>0.8218085106382923</v>
      </c>
      <c r="T72" t="str">
        <f t="shared" si="28"/>
        <v>UP</v>
      </c>
      <c r="U72" t="str">
        <f t="shared" si="29"/>
        <v>No T+M+I</v>
      </c>
      <c r="V72">
        <v>1150.7240582129853</v>
      </c>
      <c r="W72">
        <v>1146.3720397799468</v>
      </c>
      <c r="X72">
        <f t="shared" si="30"/>
        <v>4.3520184330384382</v>
      </c>
      <c r="Y72">
        <v>4.1828282642812278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1154</v>
      </c>
      <c r="D73">
        <v>1160.3</v>
      </c>
      <c r="E73">
        <v>1146</v>
      </c>
      <c r="F73">
        <v>1152.5</v>
      </c>
      <c r="G73">
        <f>_xll.TA_TYPPRICE(D73,E73,F73)</f>
        <v>1152.9333333333334</v>
      </c>
      <c r="H73">
        <v>1151.4533928165397</v>
      </c>
      <c r="I73" t="str">
        <f t="shared" si="20"/>
        <v>UP</v>
      </c>
      <c r="J73">
        <v>1157.3955251159712</v>
      </c>
      <c r="K73">
        <v>1140.0768120275186</v>
      </c>
      <c r="L73" t="str">
        <f t="shared" si="21"/>
        <v>No Confirmation</v>
      </c>
      <c r="M73" t="str">
        <f t="shared" si="22"/>
        <v>No Trend</v>
      </c>
      <c r="N73">
        <v>51.360267966083924</v>
      </c>
      <c r="O73" t="str">
        <f t="shared" si="23"/>
        <v>No Momentum</v>
      </c>
      <c r="P73" t="str">
        <f t="shared" si="24"/>
        <v>No Trend + Momentum</v>
      </c>
      <c r="Q73">
        <f t="shared" si="25"/>
        <v>6.5</v>
      </c>
      <c r="R73">
        <f t="shared" si="26"/>
        <v>14.299999999999955</v>
      </c>
      <c r="S73">
        <f t="shared" si="27"/>
        <v>0.45454545454545597</v>
      </c>
      <c r="T73" t="str">
        <f t="shared" si="28"/>
        <v>No Indication</v>
      </c>
      <c r="U73" t="str">
        <f t="shared" si="29"/>
        <v>No T+M+I</v>
      </c>
      <c r="V73">
        <v>1150.9972800263722</v>
      </c>
      <c r="W73">
        <v>1146.8259627592099</v>
      </c>
      <c r="X73">
        <f t="shared" si="30"/>
        <v>4.1713172671622942</v>
      </c>
      <c r="Y73">
        <v>4.1805260648574407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1135.6500000000001</v>
      </c>
      <c r="D74">
        <v>1148.75</v>
      </c>
      <c r="E74">
        <v>1121.2</v>
      </c>
      <c r="F74">
        <v>1146</v>
      </c>
      <c r="G74">
        <f>_xll.TA_TYPPRICE(D74,E74,F74)</f>
        <v>1138.6499999999999</v>
      </c>
      <c r="H74">
        <v>1145.0516964082699</v>
      </c>
      <c r="I74" t="str">
        <f t="shared" si="20"/>
        <v>UP</v>
      </c>
      <c r="J74">
        <v>1155.4742973124221</v>
      </c>
      <c r="K74">
        <v>1135.8819649102923</v>
      </c>
      <c r="L74" t="str">
        <f t="shared" si="21"/>
        <v>No Confirmation</v>
      </c>
      <c r="M74" t="str">
        <f t="shared" si="22"/>
        <v>No Trend</v>
      </c>
      <c r="N74">
        <v>39.860964713112921</v>
      </c>
      <c r="O74" t="str">
        <f t="shared" si="23"/>
        <v>DOWN</v>
      </c>
      <c r="P74" t="str">
        <f t="shared" si="24"/>
        <v>No Trend + Momentum</v>
      </c>
      <c r="Q74">
        <f t="shared" si="25"/>
        <v>24.799999999999955</v>
      </c>
      <c r="R74">
        <f t="shared" si="26"/>
        <v>27.549999999999955</v>
      </c>
      <c r="S74">
        <f t="shared" si="27"/>
        <v>0.9001814882032666</v>
      </c>
      <c r="T74" t="str">
        <f t="shared" si="28"/>
        <v>UP</v>
      </c>
      <c r="U74" t="str">
        <f t="shared" si="29"/>
        <v>No T+M+I</v>
      </c>
      <c r="V74">
        <v>1150.2284677146226</v>
      </c>
      <c r="W74">
        <v>1146.7647803326017</v>
      </c>
      <c r="X74">
        <f t="shared" si="30"/>
        <v>3.4636873820209075</v>
      </c>
      <c r="Y74">
        <v>4.0371583282901344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1149.45</v>
      </c>
      <c r="D75">
        <v>1163.7</v>
      </c>
      <c r="E75">
        <v>1145</v>
      </c>
      <c r="F75">
        <v>1155</v>
      </c>
      <c r="G75">
        <f>_xll.TA_TYPPRICE(D75,E75,F75)</f>
        <v>1154.5666666666666</v>
      </c>
      <c r="H75">
        <v>1149.8091815374682</v>
      </c>
      <c r="I75" t="str">
        <f t="shared" si="20"/>
        <v>UP</v>
      </c>
      <c r="J75">
        <v>1157.302231242995</v>
      </c>
      <c r="K75">
        <v>1137.9081949302274</v>
      </c>
      <c r="L75" t="str">
        <f t="shared" si="21"/>
        <v>No Confirmation</v>
      </c>
      <c r="M75" t="str">
        <f t="shared" si="22"/>
        <v>No Trend</v>
      </c>
      <c r="N75">
        <v>56.656877398485747</v>
      </c>
      <c r="O75" t="str">
        <f t="shared" si="23"/>
        <v>No Momentum</v>
      </c>
      <c r="P75" t="str">
        <f t="shared" si="24"/>
        <v>No Trend + Momentum</v>
      </c>
      <c r="Q75">
        <f t="shared" si="25"/>
        <v>10</v>
      </c>
      <c r="R75">
        <f t="shared" si="26"/>
        <v>18.700000000000045</v>
      </c>
      <c r="S75">
        <f t="shared" si="27"/>
        <v>0.53475935828876875</v>
      </c>
      <c r="T75" t="str">
        <f t="shared" si="28"/>
        <v>No Indication</v>
      </c>
      <c r="U75" t="str">
        <f t="shared" si="29"/>
        <v>No T+M+I</v>
      </c>
      <c r="V75">
        <v>1150.9625496046806</v>
      </c>
      <c r="W75">
        <v>1147.3747966042608</v>
      </c>
      <c r="X75">
        <f t="shared" si="30"/>
        <v>3.5877530004197524</v>
      </c>
      <c r="Y75">
        <v>3.9472772627160579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1154.3499999999999</v>
      </c>
      <c r="D76">
        <v>1155.3</v>
      </c>
      <c r="E76">
        <v>1129</v>
      </c>
      <c r="F76">
        <v>1140</v>
      </c>
      <c r="G76">
        <f>_xll.TA_TYPPRICE(D76,E76,F76)</f>
        <v>1141.4333333333334</v>
      </c>
      <c r="H76">
        <v>1145.6212574354008</v>
      </c>
      <c r="I76" t="str">
        <f t="shared" si="20"/>
        <v>DOWN</v>
      </c>
      <c r="J76">
        <v>1156.8572909667739</v>
      </c>
      <c r="K76">
        <v>1135.9285960568436</v>
      </c>
      <c r="L76" t="str">
        <f t="shared" si="21"/>
        <v>No Confirmation</v>
      </c>
      <c r="M76" t="str">
        <f t="shared" si="22"/>
        <v>No Trend</v>
      </c>
      <c r="N76">
        <v>35.817001183114229</v>
      </c>
      <c r="O76" t="str">
        <f t="shared" si="23"/>
        <v>DOWN</v>
      </c>
      <c r="P76" t="str">
        <f t="shared" si="24"/>
        <v>No Trend + Momentum</v>
      </c>
      <c r="Q76">
        <f t="shared" si="25"/>
        <v>11</v>
      </c>
      <c r="R76">
        <f t="shared" si="26"/>
        <v>26.299999999999955</v>
      </c>
      <c r="S76">
        <f t="shared" si="27"/>
        <v>0.41825095057034295</v>
      </c>
      <c r="T76" t="str">
        <f t="shared" si="28"/>
        <v>No Indication</v>
      </c>
      <c r="U76" t="str">
        <f t="shared" si="29"/>
        <v>No T+M+I</v>
      </c>
      <c r="V76">
        <v>1149.2760035116528</v>
      </c>
      <c r="W76">
        <v>1146.8285153743157</v>
      </c>
      <c r="X76">
        <f t="shared" si="30"/>
        <v>2.4474881373371318</v>
      </c>
      <c r="Y76">
        <v>3.6473194376402729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1141.3</v>
      </c>
      <c r="D77">
        <v>1142.8</v>
      </c>
      <c r="E77">
        <v>1132</v>
      </c>
      <c r="F77">
        <v>1134</v>
      </c>
      <c r="G77">
        <f>_xll.TA_TYPPRICE(D77,E77,F77)</f>
        <v>1136.2666666666667</v>
      </c>
      <c r="H77">
        <v>1140.9439620510339</v>
      </c>
      <c r="I77" t="str">
        <f t="shared" si="20"/>
        <v>DOWN</v>
      </c>
      <c r="J77">
        <v>1153.7334485297131</v>
      </c>
      <c r="K77">
        <v>1135.0555747108783</v>
      </c>
      <c r="L77" t="str">
        <f t="shared" si="21"/>
        <v>DOWN</v>
      </c>
      <c r="M77" t="str">
        <f t="shared" si="22"/>
        <v>DOWN</v>
      </c>
      <c r="N77">
        <v>30.25306776268194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10.799999999999955</v>
      </c>
      <c r="S77">
        <f t="shared" si="27"/>
        <v>0.18518518518518595</v>
      </c>
      <c r="T77" t="str">
        <f t="shared" si="28"/>
        <v>DOWN</v>
      </c>
      <c r="U77" t="str">
        <f t="shared" si="29"/>
        <v>DOWN</v>
      </c>
      <c r="V77">
        <v>1146.9258491252447</v>
      </c>
      <c r="W77">
        <v>1145.8782549762182</v>
      </c>
      <c r="X77">
        <f t="shared" si="30"/>
        <v>1.0475941490265086</v>
      </c>
      <c r="Y77">
        <v>3.1273743799175202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1131.95</v>
      </c>
      <c r="D78">
        <v>1142.45</v>
      </c>
      <c r="E78">
        <v>1123</v>
      </c>
      <c r="F78">
        <v>1135.55</v>
      </c>
      <c r="G78">
        <f>_xll.TA_TYPPRICE(D78,E78,F78)</f>
        <v>1133.6666666666667</v>
      </c>
      <c r="H78">
        <v>1137.3053143588504</v>
      </c>
      <c r="I78" t="str">
        <f t="shared" si="20"/>
        <v>DOWN</v>
      </c>
      <c r="J78">
        <v>1151.2260155231102</v>
      </c>
      <c r="K78">
        <v>1132.3765581084608</v>
      </c>
      <c r="L78" t="str">
        <f t="shared" si="21"/>
        <v>No Confirmation</v>
      </c>
      <c r="M78" t="str">
        <f t="shared" si="22"/>
        <v>No Trend</v>
      </c>
      <c r="N78">
        <v>33.584657974853876</v>
      </c>
      <c r="O78" t="str">
        <f t="shared" si="23"/>
        <v>DOWN</v>
      </c>
      <c r="P78" t="str">
        <f t="shared" si="24"/>
        <v>No Trend + Momentum</v>
      </c>
      <c r="Q78">
        <f t="shared" si="25"/>
        <v>12.549999999999955</v>
      </c>
      <c r="R78">
        <f t="shared" si="26"/>
        <v>19.450000000000045</v>
      </c>
      <c r="S78">
        <f t="shared" si="27"/>
        <v>0.6452442159382995</v>
      </c>
      <c r="T78" t="str">
        <f t="shared" si="28"/>
        <v>No Indication</v>
      </c>
      <c r="U78" t="str">
        <f t="shared" si="29"/>
        <v>No T+M+I</v>
      </c>
      <c r="V78">
        <v>1145.1757184905916</v>
      </c>
      <c r="W78">
        <v>1145.1131990520539</v>
      </c>
      <c r="X78">
        <f t="shared" si="30"/>
        <v>6.2519438537719907E-2</v>
      </c>
      <c r="Y78">
        <v>2.5144033916415602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1141.8</v>
      </c>
      <c r="D79">
        <v>1141.8</v>
      </c>
      <c r="E79">
        <v>1128.5</v>
      </c>
      <c r="F79">
        <v>1137.5</v>
      </c>
      <c r="G79">
        <f>_xll.TA_TYPPRICE(D79,E79,F79)</f>
        <v>1135.9333333333334</v>
      </c>
      <c r="H79">
        <v>1136.6193238460919</v>
      </c>
      <c r="I79" t="str">
        <f t="shared" si="20"/>
        <v>UP</v>
      </c>
      <c r="J79">
        <v>1149.1313454068634</v>
      </c>
      <c r="K79">
        <v>1131.5151007510251</v>
      </c>
      <c r="L79" t="str">
        <f t="shared" si="21"/>
        <v>No Confirmation</v>
      </c>
      <c r="M79" t="str">
        <f t="shared" si="22"/>
        <v>No Trend</v>
      </c>
      <c r="N79">
        <v>38.225021419785548</v>
      </c>
      <c r="O79" t="str">
        <f t="shared" si="23"/>
        <v>DOWN</v>
      </c>
      <c r="P79" t="str">
        <f t="shared" si="24"/>
        <v>No Trend + Momentum</v>
      </c>
      <c r="Q79">
        <f t="shared" si="25"/>
        <v>9</v>
      </c>
      <c r="R79">
        <f t="shared" si="26"/>
        <v>13.299999999999955</v>
      </c>
      <c r="S79">
        <f t="shared" si="27"/>
        <v>0.67669172932331056</v>
      </c>
      <c r="T79" t="str">
        <f t="shared" si="28"/>
        <v>No Indication</v>
      </c>
      <c r="U79" t="str">
        <f t="shared" si="29"/>
        <v>No T+M+I</v>
      </c>
      <c r="V79">
        <v>1143.9948387228083</v>
      </c>
      <c r="W79">
        <v>1144.5492583815314</v>
      </c>
      <c r="X79">
        <f t="shared" si="30"/>
        <v>-0.55441965872319088</v>
      </c>
      <c r="Y79">
        <v>1.9006387815686101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1140.0999999999999</v>
      </c>
      <c r="D80">
        <v>1142.5999999999999</v>
      </c>
      <c r="E80">
        <v>1125.95</v>
      </c>
      <c r="F80">
        <v>1126</v>
      </c>
      <c r="G80">
        <f>_xll.TA_TYPPRICE(D80,E80,F80)</f>
        <v>1131.5166666666667</v>
      </c>
      <c r="H80">
        <v>1134.0679952563792</v>
      </c>
      <c r="I80" t="str">
        <f t="shared" si="20"/>
        <v>DOWN</v>
      </c>
      <c r="J80">
        <v>1147.6799353164492</v>
      </c>
      <c r="K80">
        <v>1130.2784116952419</v>
      </c>
      <c r="L80" t="str">
        <f t="shared" si="21"/>
        <v>DOWN</v>
      </c>
      <c r="M80" t="str">
        <f t="shared" si="22"/>
        <v>DOWN</v>
      </c>
      <c r="N80">
        <v>25.230057743582819</v>
      </c>
      <c r="O80" t="str">
        <f t="shared" si="23"/>
        <v>DOWN</v>
      </c>
      <c r="P80" t="str">
        <f t="shared" si="24"/>
        <v>DOWN</v>
      </c>
      <c r="Q80">
        <f t="shared" si="25"/>
        <v>4.9999999999954525E-2</v>
      </c>
      <c r="R80">
        <f t="shared" si="26"/>
        <v>16.649999999999864</v>
      </c>
      <c r="S80">
        <f t="shared" si="27"/>
        <v>3.0030030030002964E-3</v>
      </c>
      <c r="T80" t="str">
        <f t="shared" si="28"/>
        <v>DOWN</v>
      </c>
      <c r="U80" t="str">
        <f t="shared" si="29"/>
        <v>DOWN</v>
      </c>
      <c r="V80">
        <v>1141.2264019962224</v>
      </c>
      <c r="W80">
        <v>1143.1752392421588</v>
      </c>
      <c r="X80">
        <f t="shared" si="30"/>
        <v>-1.9488372459363745</v>
      </c>
      <c r="Y80">
        <v>1.130743576067613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1131.8</v>
      </c>
      <c r="D81">
        <v>1144.5</v>
      </c>
      <c r="E81">
        <v>1114</v>
      </c>
      <c r="F81">
        <v>1140.0999999999999</v>
      </c>
      <c r="G81">
        <f>_xll.TA_TYPPRICE(D81,E81,F81)</f>
        <v>1132.8666666666666</v>
      </c>
      <c r="H81">
        <v>1133.4673309615227</v>
      </c>
      <c r="I81" t="str">
        <f t="shared" si="20"/>
        <v>UP</v>
      </c>
      <c r="J81">
        <v>1146.973283023905</v>
      </c>
      <c r="K81">
        <v>1126.660986874077</v>
      </c>
      <c r="L81" t="str">
        <f t="shared" si="21"/>
        <v>No Confirmation</v>
      </c>
      <c r="M81" t="str">
        <f t="shared" si="22"/>
        <v>No Trend</v>
      </c>
      <c r="N81">
        <v>50.842399708051168</v>
      </c>
      <c r="O81" t="str">
        <f t="shared" si="23"/>
        <v>No Momentum</v>
      </c>
      <c r="P81" t="str">
        <f t="shared" si="24"/>
        <v>No Trend + Momentum</v>
      </c>
      <c r="Q81">
        <f t="shared" si="25"/>
        <v>26.099999999999909</v>
      </c>
      <c r="R81">
        <f t="shared" si="26"/>
        <v>30.5</v>
      </c>
      <c r="S81">
        <f t="shared" si="27"/>
        <v>0.85573770491802981</v>
      </c>
      <c r="T81" t="str">
        <f t="shared" si="28"/>
        <v>UP</v>
      </c>
      <c r="U81" t="str">
        <f t="shared" si="29"/>
        <v>No T+M+I</v>
      </c>
      <c r="V81">
        <v>1141.0531093814191</v>
      </c>
      <c r="W81">
        <v>1142.9474437427396</v>
      </c>
      <c r="X81">
        <f t="shared" si="30"/>
        <v>-1.8943343613204888</v>
      </c>
      <c r="Y81">
        <v>0.52572798858999259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1140.4000000000001</v>
      </c>
      <c r="D82">
        <v>1145</v>
      </c>
      <c r="E82">
        <v>1131</v>
      </c>
      <c r="F82">
        <v>1131.2</v>
      </c>
      <c r="G82">
        <f>_xll.TA_TYPPRICE(D82,E82,F82)</f>
        <v>1135.7333333333333</v>
      </c>
      <c r="H82">
        <v>1134.6003321474282</v>
      </c>
      <c r="I82" t="str">
        <f t="shared" si="20"/>
        <v>DOWN</v>
      </c>
      <c r="J82">
        <v>1146.5347756852593</v>
      </c>
      <c r="K82">
        <v>1127.625212013171</v>
      </c>
      <c r="L82" t="str">
        <f t="shared" si="21"/>
        <v>No Confirmation</v>
      </c>
      <c r="M82" t="str">
        <f t="shared" si="22"/>
        <v>No Trend</v>
      </c>
      <c r="N82">
        <v>40.024772213539059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0.20000000000004547</v>
      </c>
      <c r="R82">
        <f t="shared" si="26"/>
        <v>14</v>
      </c>
      <c r="S82">
        <f t="shared" si="27"/>
        <v>1.4285714285717534E-2</v>
      </c>
      <c r="T82" t="str">
        <f t="shared" si="28"/>
        <v>DOWN</v>
      </c>
      <c r="U82" t="str">
        <f t="shared" si="29"/>
        <v>No T+M+I</v>
      </c>
      <c r="V82">
        <v>1139.5372463996623</v>
      </c>
      <c r="W82">
        <v>1142.0772627247588</v>
      </c>
      <c r="X82">
        <f t="shared" si="30"/>
        <v>-2.5400163250965306</v>
      </c>
      <c r="Y82">
        <v>-8.7420874147312144E-2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2017-07-05T05:07:45Z</dcterms:created>
  <dcterms:modified xsi:type="dcterms:W3CDTF">2017-08-26T06:06:36Z</dcterms:modified>
</cp:coreProperties>
</file>