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5" i="1"/>
  <c r="N27" i="1"/>
  <c r="N29" i="1"/>
  <c r="N33" i="1"/>
  <c r="N39" i="1"/>
  <c r="N45" i="1"/>
  <c r="N53" i="1"/>
  <c r="N65" i="1"/>
  <c r="N7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23" i="1"/>
  <c r="N31" i="1"/>
  <c r="N35" i="1"/>
  <c r="N37" i="1"/>
  <c r="N41" i="1"/>
  <c r="N43" i="1"/>
  <c r="N47" i="1"/>
  <c r="N49" i="1"/>
  <c r="N51" i="1"/>
  <c r="N55" i="1"/>
  <c r="N57" i="1"/>
  <c r="N59" i="1"/>
  <c r="N61" i="1"/>
  <c r="N63" i="1"/>
  <c r="N67" i="1"/>
  <c r="N69" i="1"/>
  <c r="N71" i="1"/>
  <c r="N75" i="1"/>
  <c r="N77" i="1"/>
  <c r="N79" i="1"/>
  <c r="N81" i="1"/>
  <c r="K2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3" i="1"/>
  <c r="J29" i="1"/>
  <c r="J37" i="1"/>
  <c r="J49" i="1"/>
  <c r="J6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1" i="1"/>
  <c r="J25" i="1"/>
  <c r="J27" i="1"/>
  <c r="J31" i="1"/>
  <c r="J33" i="1"/>
  <c r="J35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71" i="1"/>
  <c r="J73" i="1"/>
  <c r="J75" i="1"/>
  <c r="J77" i="1"/>
  <c r="J79" i="1"/>
  <c r="J81" i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9" i="1" l="1"/>
  <c r="H37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81" i="1"/>
  <c r="AH24" i="1" l="1"/>
  <c r="AH9" i="1" l="1"/>
  <c r="AH35" i="1"/>
  <c r="AH16" i="1"/>
  <c r="AH2" i="1"/>
  <c r="AH14" i="1"/>
  <c r="AH18" i="1"/>
  <c r="AH22" i="1"/>
  <c r="AH50" i="1"/>
  <c r="AH15" i="1"/>
  <c r="AH19" i="1"/>
  <c r="AH29" i="1"/>
  <c r="AH41" i="1"/>
  <c r="AH45" i="1"/>
  <c r="AH53" i="1"/>
  <c r="AH28" i="1"/>
  <c r="AH12" i="1"/>
  <c r="AH40" i="1"/>
  <c r="AH3" i="1"/>
  <c r="AH4" i="1"/>
  <c r="AH20" i="1"/>
  <c r="AH32" i="1"/>
  <c r="AH8" i="1"/>
  <c r="AH5" i="1"/>
  <c r="AH13" i="1"/>
  <c r="AH25" i="1" l="1"/>
  <c r="AH48" i="1"/>
  <c r="AH17" i="1"/>
  <c r="AH43" i="1"/>
  <c r="AH21" i="1"/>
  <c r="AH51" i="1"/>
  <c r="AH36" i="1"/>
  <c r="AH44" i="1"/>
  <c r="AH52" i="1"/>
  <c r="AH56" i="1"/>
  <c r="AH49" i="1"/>
  <c r="AH33" i="1"/>
  <c r="AH23" i="1"/>
  <c r="AH54" i="1"/>
  <c r="AH38" i="1"/>
  <c r="AH27" i="1"/>
  <c r="AH55" i="1"/>
  <c r="AH6" i="1"/>
  <c r="AH46" i="1"/>
  <c r="AH39" i="1"/>
  <c r="AH7" i="1"/>
  <c r="AH37" i="1"/>
  <c r="AH11" i="1"/>
  <c r="AH34" i="1"/>
  <c r="AH47" i="1"/>
  <c r="AH31" i="1"/>
  <c r="AH30" i="1"/>
  <c r="AH42" i="1"/>
  <c r="AH26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<sst xmlns="http://schemas.openxmlformats.org/spreadsheetml/2006/main" count="115" uniqueCount="35">
  <si>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</si>
  <si>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</si>
  <si>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</si>
  <si>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</si>
  <si>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</si>
  <si>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AUROPHARMA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</si>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</sst>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607</v>
      </c>
      <c r="D2">
        <v>616.29999999999995</v>
      </c>
      <c r="E2">
        <v>591</v>
      </c>
      <c r="F2">
        <v>598</v>
      </c>
      <c r="G2">
        <f>_xll.TA_TYPPRICE(D2,E2,F2)</f>
        <v>601.76666666666665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25.299999999999955</v>
      </c>
      <c r="S2">
        <f>Q2/R2</f>
        <v>0.27667984189723371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599.4</v>
      </c>
      <c r="D3">
        <v>603.79999999999995</v>
      </c>
      <c r="E3">
        <v>582.04999999999995</v>
      </c>
      <c r="F3">
        <v>586</v>
      </c>
      <c r="G3">
        <f>_xll.TA_TYPPRICE(D3,E3,F3)</f>
        <v>590.61666666666667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3.9500000000000455</v>
      </c>
      <c r="R3">
        <f t="shared" ref="R3:R66" si="6">D3-E3</f>
        <v>21.75</v>
      </c>
      <c r="S3">
        <f t="shared" ref="S3:S66" si="7">Q3/R3</f>
        <v>0.18160919540230094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587</v>
      </c>
      <c r="D4">
        <v>599.79999999999995</v>
      </c>
      <c r="E4">
        <v>581.6</v>
      </c>
      <c r="F4">
        <v>592</v>
      </c>
      <c r="G4">
        <f>_xll.TA_TYPPRICE(D4,E4,F4)</f>
        <v>591.13333333333333</v>
      </c>
      <c r="H4">
        <v>594.50555555555547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10.399999999999977</v>
      </c>
      <c r="R4">
        <f t="shared" si="6"/>
        <v>18.199999999999932</v>
      </c>
      <c r="S4">
        <f t="shared" si="7"/>
        <v>0.57142857142857229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593.1</v>
      </c>
      <c r="D5">
        <v>606</v>
      </c>
      <c r="E5">
        <v>583.4</v>
      </c>
      <c r="F5">
        <v>589</v>
      </c>
      <c r="G5">
        <f>_xll.TA_TYPPRICE(D5,E5,F5)</f>
        <v>592.80000000000007</v>
      </c>
      <c r="H5">
        <v>593.65277777777783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5.6000000000000227</v>
      </c>
      <c r="R5">
        <f t="shared" si="6"/>
        <v>22.600000000000023</v>
      </c>
      <c r="S5">
        <f t="shared" si="7"/>
        <v>0.24778761061946977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592</v>
      </c>
      <c r="D6">
        <v>607</v>
      </c>
      <c r="E6">
        <v>590.20000000000005</v>
      </c>
      <c r="F6">
        <v>604</v>
      </c>
      <c r="G6">
        <f>_xll.TA_TYPPRICE(D6,E6,F6)</f>
        <v>600.4</v>
      </c>
      <c r="H6">
        <v>597.02638888888896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13.799999999999955</v>
      </c>
      <c r="R6">
        <f t="shared" si="6"/>
        <v>16.799999999999955</v>
      </c>
      <c r="S6">
        <f t="shared" si="7"/>
        <v>0.82142857142857095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608.29999999999995</v>
      </c>
      <c r="D7">
        <v>609</v>
      </c>
      <c r="E7">
        <v>588</v>
      </c>
      <c r="F7">
        <v>596</v>
      </c>
      <c r="G7">
        <f>_xll.TA_TYPPRICE(D7,E7,F7)</f>
        <v>597.66666666666663</v>
      </c>
      <c r="H7">
        <v>597.34652777777774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47.727272727272727</v>
      </c>
      <c r="O7" t="str">
        <f t="shared" si="3"/>
        <v>No Momentum</v>
      </c>
      <c r="P7" t="e">
        <f t="shared" si="4"/>
        <v>#N/A</v>
      </c>
      <c r="Q7">
        <f t="shared" si="5"/>
        <v>8</v>
      </c>
      <c r="R7">
        <f t="shared" si="6"/>
        <v>21</v>
      </c>
      <c r="S7">
        <f t="shared" si="7"/>
        <v>0.38095238095238093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600</v>
      </c>
      <c r="D8">
        <v>621.75</v>
      </c>
      <c r="E8">
        <v>598.54999999999995</v>
      </c>
      <c r="F8">
        <v>619</v>
      </c>
      <c r="G8">
        <f>_xll.TA_TYPPRICE(D8,E8,F8)</f>
        <v>613.1</v>
      </c>
      <c r="H8">
        <v>605.22326388888882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68.384879725085909</v>
      </c>
      <c r="O8" t="str">
        <f t="shared" si="3"/>
        <v>UP</v>
      </c>
      <c r="P8" t="e">
        <f t="shared" si="4"/>
        <v>#N/A</v>
      </c>
      <c r="Q8">
        <f t="shared" si="5"/>
        <v>20.450000000000045</v>
      </c>
      <c r="R8">
        <f t="shared" si="6"/>
        <v>23.200000000000045</v>
      </c>
      <c r="S8">
        <f t="shared" si="7"/>
        <v>0.88146551724137956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618.95000000000005</v>
      </c>
      <c r="D9">
        <v>626.79999999999995</v>
      </c>
      <c r="E9">
        <v>614.6</v>
      </c>
      <c r="F9">
        <v>623</v>
      </c>
      <c r="G9">
        <f>_xll.TA_TYPPRICE(D9,E9,F9)</f>
        <v>621.4666666666667</v>
      </c>
      <c r="H9">
        <v>613.34496527777776</v>
      </c>
      <c r="I9" t="str">
        <f t="shared" si="0"/>
        <v>UP</v>
      </c>
      <c r="J9">
        <v>611.30624999999998</v>
      </c>
      <c r="K9">
        <v>591.17500000000007</v>
      </c>
      <c r="L9" t="str">
        <f t="shared" si="1"/>
        <v>UP</v>
      </c>
      <c r="M9" t="str">
        <f t="shared" si="2"/>
        <v>UP</v>
      </c>
      <c r="N9">
        <v>70.886075949367083</v>
      </c>
      <c r="O9" t="str">
        <f t="shared" si="3"/>
        <v>UP</v>
      </c>
      <c r="P9" t="str">
        <f t="shared" si="4"/>
        <v>UP</v>
      </c>
      <c r="Q9">
        <f t="shared" si="5"/>
        <v>8.3999999999999773</v>
      </c>
      <c r="R9">
        <f t="shared" si="6"/>
        <v>12.199999999999932</v>
      </c>
      <c r="S9">
        <f t="shared" si="7"/>
        <v>0.68852459016393641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625</v>
      </c>
      <c r="D10">
        <v>626</v>
      </c>
      <c r="E10">
        <v>613.1</v>
      </c>
      <c r="F10">
        <v>623</v>
      </c>
      <c r="G10">
        <f>_xll.TA_TYPPRICE(D10,E10,F10)</f>
        <v>620.69999999999993</v>
      </c>
      <c r="H10">
        <v>617.02248263888885</v>
      </c>
      <c r="I10" t="str">
        <f t="shared" si="0"/>
        <v>UP</v>
      </c>
      <c r="J10">
        <v>614.57152777777776</v>
      </c>
      <c r="K10">
        <v>596.04722222222233</v>
      </c>
      <c r="L10" t="str">
        <f t="shared" si="1"/>
        <v>UP</v>
      </c>
      <c r="M10" t="str">
        <f t="shared" si="2"/>
        <v>UP</v>
      </c>
      <c r="N10">
        <v>70.886075949367083</v>
      </c>
      <c r="O10" t="str">
        <f t="shared" si="3"/>
        <v>UP</v>
      </c>
      <c r="P10" t="str">
        <f t="shared" si="4"/>
        <v>UP</v>
      </c>
      <c r="Q10">
        <f t="shared" si="5"/>
        <v>9.8999999999999773</v>
      </c>
      <c r="R10">
        <f t="shared" si="6"/>
        <v>12.899999999999977</v>
      </c>
      <c r="S10">
        <f t="shared" si="7"/>
        <v>0.76744186046511587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626.70000000000005</v>
      </c>
      <c r="D11">
        <v>626.70000000000005</v>
      </c>
      <c r="E11">
        <v>611.54999999999995</v>
      </c>
      <c r="F11">
        <v>614</v>
      </c>
      <c r="G11">
        <f>_xll.TA_TYPPRICE(D11,E11,F11)</f>
        <v>617.41666666666663</v>
      </c>
      <c r="H11">
        <v>617.21957465277774</v>
      </c>
      <c r="I11" t="str">
        <f t="shared" si="0"/>
        <v>DOWN</v>
      </c>
      <c r="J11">
        <v>617.26674382716044</v>
      </c>
      <c r="K11">
        <v>599.49228395061732</v>
      </c>
      <c r="L11" t="str">
        <f t="shared" si="1"/>
        <v>No Confirmation</v>
      </c>
      <c r="M11" t="str">
        <f t="shared" si="2"/>
        <v>No Trend</v>
      </c>
      <c r="N11">
        <v>55.460559402684815</v>
      </c>
      <c r="O11" t="str">
        <f t="shared" si="3"/>
        <v>No Momentum</v>
      </c>
      <c r="P11" t="str">
        <f t="shared" si="4"/>
        <v>No Trend + Momentum</v>
      </c>
      <c r="Q11">
        <f t="shared" si="5"/>
        <v>2.4500000000000455</v>
      </c>
      <c r="R11">
        <f t="shared" si="6"/>
        <v>15.150000000000091</v>
      </c>
      <c r="S11">
        <f t="shared" si="7"/>
        <v>0.16171617161716376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614</v>
      </c>
      <c r="D12">
        <v>618.5</v>
      </c>
      <c r="E12">
        <v>611.15</v>
      </c>
      <c r="F12">
        <v>614</v>
      </c>
      <c r="G12">
        <f>_xll.TA_TYPPRICE(D12,E12,F12)</f>
        <v>614.55000000000007</v>
      </c>
      <c r="H12">
        <v>615.88478732638896</v>
      </c>
      <c r="I12" t="str">
        <f t="shared" si="0"/>
        <v>DOWN</v>
      </c>
      <c r="J12">
        <v>617.54080075445813</v>
      </c>
      <c r="K12">
        <v>602.08288751714679</v>
      </c>
      <c r="L12" t="str">
        <f t="shared" si="1"/>
        <v>No Confirmation</v>
      </c>
      <c r="M12" t="str">
        <f t="shared" si="2"/>
        <v>No Trend</v>
      </c>
      <c r="N12">
        <v>55.460559402684815</v>
      </c>
      <c r="O12" t="str">
        <f t="shared" si="3"/>
        <v>No Momentum</v>
      </c>
      <c r="P12" t="str">
        <f t="shared" si="4"/>
        <v>No Trend + Momentum</v>
      </c>
      <c r="Q12">
        <f t="shared" si="5"/>
        <v>2.8500000000000227</v>
      </c>
      <c r="R12">
        <f t="shared" si="6"/>
        <v>7.3500000000000227</v>
      </c>
      <c r="S12">
        <f t="shared" si="7"/>
        <v>0.3877551020408182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615</v>
      </c>
      <c r="D13">
        <v>624</v>
      </c>
      <c r="E13">
        <v>605.20000000000005</v>
      </c>
      <c r="F13">
        <v>608</v>
      </c>
      <c r="G13">
        <f>_xll.TA_TYPPRICE(D13,E13,F13)</f>
        <v>612.4</v>
      </c>
      <c r="H13">
        <v>614.14239366319453</v>
      </c>
      <c r="I13" t="str">
        <f t="shared" si="0"/>
        <v>DOWN</v>
      </c>
      <c r="J13">
        <v>618.97617836457857</v>
      </c>
      <c r="K13">
        <v>602.77557918000309</v>
      </c>
      <c r="L13" t="str">
        <f t="shared" si="1"/>
        <v>No Confirmation</v>
      </c>
      <c r="M13" t="str">
        <f t="shared" si="2"/>
        <v>No Trend</v>
      </c>
      <c r="N13">
        <v>45.212029944770102</v>
      </c>
      <c r="O13" t="str">
        <f t="shared" si="3"/>
        <v>No Momentum</v>
      </c>
      <c r="P13" t="str">
        <f t="shared" si="4"/>
        <v>No Trend + Momentum</v>
      </c>
      <c r="Q13">
        <f t="shared" si="5"/>
        <v>2.7999999999999545</v>
      </c>
      <c r="R13">
        <f t="shared" si="6"/>
        <v>18.799999999999955</v>
      </c>
      <c r="S13">
        <f t="shared" si="7"/>
        <v>0.1489361702127639</v>
      </c>
      <c r="T13" t="str">
        <f t="shared" si="8"/>
        <v>DOWN</v>
      </c>
      <c r="U13" t="str">
        <f t="shared" si="9"/>
        <v>No T+M+I</v>
      </c>
      <c r="V13">
        <v>605.5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605</v>
      </c>
      <c r="D14">
        <v>611.5</v>
      </c>
      <c r="E14">
        <v>597.20000000000005</v>
      </c>
      <c r="F14">
        <v>598</v>
      </c>
      <c r="G14">
        <f>_xll.TA_TYPPRICE(D14,E14,F14)</f>
        <v>602.23333333333335</v>
      </c>
      <c r="H14">
        <v>608.18786349826394</v>
      </c>
      <c r="I14" t="str">
        <f t="shared" si="0"/>
        <v>DOWN</v>
      </c>
      <c r="J14">
        <v>617.31480539467225</v>
      </c>
      <c r="K14">
        <v>601.53656158444687</v>
      </c>
      <c r="L14" t="str">
        <f t="shared" si="1"/>
        <v>DOWN</v>
      </c>
      <c r="M14" t="str">
        <f t="shared" si="2"/>
        <v>DOWN</v>
      </c>
      <c r="N14">
        <v>32.644580169402396</v>
      </c>
      <c r="O14" t="str">
        <f t="shared" si="3"/>
        <v>DOWN</v>
      </c>
      <c r="P14" t="str">
        <f t="shared" si="4"/>
        <v>DOWN</v>
      </c>
      <c r="Q14">
        <f t="shared" si="5"/>
        <v>0.79999999999995453</v>
      </c>
      <c r="R14">
        <f t="shared" si="6"/>
        <v>14.299999999999955</v>
      </c>
      <c r="S14">
        <f t="shared" si="7"/>
        <v>5.5944055944052939E-2</v>
      </c>
      <c r="T14" t="str">
        <f t="shared" si="8"/>
        <v>DOWN</v>
      </c>
      <c r="U14" t="str">
        <f t="shared" si="9"/>
        <v>DOWN</v>
      </c>
      <c r="V14">
        <v>604.34615384615381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604.9</v>
      </c>
      <c r="D15">
        <v>606</v>
      </c>
      <c r="E15">
        <v>593.54999999999995</v>
      </c>
      <c r="F15">
        <v>595</v>
      </c>
      <c r="G15">
        <f>_xll.TA_TYPPRICE(D15,E15,F15)</f>
        <v>598.18333333333328</v>
      </c>
      <c r="H15">
        <v>603.18559841579861</v>
      </c>
      <c r="I15" t="str">
        <f t="shared" si="0"/>
        <v>DOWN</v>
      </c>
      <c r="J15">
        <v>614.80040419585623</v>
      </c>
      <c r="K15">
        <v>599.7617701212364</v>
      </c>
      <c r="L15" t="str">
        <f t="shared" si="1"/>
        <v>DOWN</v>
      </c>
      <c r="M15" t="str">
        <f t="shared" si="2"/>
        <v>DOWN</v>
      </c>
      <c r="N15">
        <v>29.563003520398663</v>
      </c>
      <c r="O15" t="str">
        <f t="shared" si="3"/>
        <v>DOWN</v>
      </c>
      <c r="P15" t="str">
        <f t="shared" si="4"/>
        <v>DOWN</v>
      </c>
      <c r="Q15">
        <f t="shared" si="5"/>
        <v>1.4500000000000455</v>
      </c>
      <c r="R15">
        <f t="shared" si="6"/>
        <v>12.450000000000045</v>
      </c>
      <c r="S15">
        <f t="shared" si="7"/>
        <v>0.11646586345381849</v>
      </c>
      <c r="T15" t="str">
        <f t="shared" si="8"/>
        <v>DOWN</v>
      </c>
      <c r="U15" t="str">
        <f t="shared" si="9"/>
        <v>DOWN</v>
      </c>
      <c r="V15">
        <v>602.90828402366856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598.6</v>
      </c>
      <c r="D16">
        <v>598.9</v>
      </c>
      <c r="E16">
        <v>574</v>
      </c>
      <c r="F16">
        <v>574</v>
      </c>
      <c r="G16">
        <f>_xll.TA_TYPPRICE(D16,E16,F16)</f>
        <v>582.30000000000007</v>
      </c>
      <c r="H16">
        <v>592.74279920789934</v>
      </c>
      <c r="I16" t="str">
        <f t="shared" si="0"/>
        <v>DOWN</v>
      </c>
      <c r="J16">
        <v>611.26698104122147</v>
      </c>
      <c r="K16">
        <v>594.03693231651721</v>
      </c>
      <c r="L16" t="str">
        <f t="shared" si="1"/>
        <v>DOWN</v>
      </c>
      <c r="M16" t="str">
        <f t="shared" si="2"/>
        <v>DOWN</v>
      </c>
      <c r="N16">
        <v>16.190205231021476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24.899999999999977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598.46085571233493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578.5</v>
      </c>
      <c r="D17">
        <v>578.5</v>
      </c>
      <c r="E17">
        <v>538</v>
      </c>
      <c r="F17">
        <v>540</v>
      </c>
      <c r="G17">
        <f>_xll.TA_TYPPRICE(D17,E17,F17)</f>
        <v>552.16666666666663</v>
      </c>
      <c r="H17">
        <v>572.45473293728298</v>
      </c>
      <c r="I17" t="str">
        <f t="shared" si="0"/>
        <v>DOWN</v>
      </c>
      <c r="J17">
        <v>603.98542969872778</v>
      </c>
      <c r="K17">
        <v>581.5842806906245</v>
      </c>
      <c r="L17" t="str">
        <f t="shared" si="1"/>
        <v>DOWN</v>
      </c>
      <c r="M17" t="str">
        <f t="shared" si="2"/>
        <v>DOWN</v>
      </c>
      <c r="N17">
        <v>8.4523477095174631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40.5</v>
      </c>
      <c r="S17">
        <f t="shared" si="7"/>
        <v>4.9382716049382713E-2</v>
      </c>
      <c r="T17" t="str">
        <f t="shared" si="8"/>
        <v>DOWN</v>
      </c>
      <c r="U17" t="str">
        <f t="shared" si="9"/>
        <v>DOWN</v>
      </c>
      <c r="V17">
        <v>589.46687791043723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541.70000000000005</v>
      </c>
      <c r="D18">
        <v>542.9</v>
      </c>
      <c r="E18">
        <v>521</v>
      </c>
      <c r="F18">
        <v>527</v>
      </c>
      <c r="G18">
        <f>_xll.TA_TYPPRICE(D18,E18,F18)</f>
        <v>530.30000000000007</v>
      </c>
      <c r="H18">
        <v>551.37736646864153</v>
      </c>
      <c r="I18" t="str">
        <f t="shared" si="0"/>
        <v>DOWN</v>
      </c>
      <c r="J18">
        <v>590.41088976567721</v>
      </c>
      <c r="K18">
        <v>568.12110720381907</v>
      </c>
      <c r="L18" t="str">
        <f t="shared" si="1"/>
        <v>DOWN</v>
      </c>
      <c r="M18" t="str">
        <f t="shared" si="2"/>
        <v>DOWN</v>
      </c>
      <c r="N18">
        <v>6.88064036720505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21.899999999999977</v>
      </c>
      <c r="S18">
        <f t="shared" si="7"/>
        <v>0.27397260273972629</v>
      </c>
      <c r="T18" t="str">
        <f t="shared" si="8"/>
        <v>No Indication</v>
      </c>
      <c r="U18" t="str">
        <f t="shared" si="9"/>
        <v>No T+M+I</v>
      </c>
      <c r="V18">
        <v>579.85658900113924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526</v>
      </c>
      <c r="D19">
        <v>531.5</v>
      </c>
      <c r="E19">
        <v>515.79999999999995</v>
      </c>
      <c r="F19">
        <v>528</v>
      </c>
      <c r="G19">
        <f>_xll.TA_TYPPRICE(D19,E19,F19)</f>
        <v>525.1</v>
      </c>
      <c r="H19">
        <v>538.23868323432077</v>
      </c>
      <c r="I19" t="str">
        <f t="shared" si="0"/>
        <v>DOWN</v>
      </c>
      <c r="J19">
        <v>577.31958092886009</v>
      </c>
      <c r="K19">
        <v>556.49419449185928</v>
      </c>
      <c r="L19" t="str">
        <f t="shared" si="1"/>
        <v>DOWN</v>
      </c>
      <c r="M19" t="str">
        <f t="shared" si="2"/>
        <v>DOWN</v>
      </c>
      <c r="N19">
        <v>8.5163435636165818</v>
      </c>
      <c r="O19" t="str">
        <f t="shared" si="3"/>
        <v>DOWN</v>
      </c>
      <c r="P19" t="str">
        <f t="shared" si="4"/>
        <v>DOWN</v>
      </c>
      <c r="Q19">
        <f t="shared" si="5"/>
        <v>12.200000000000045</v>
      </c>
      <c r="R19">
        <f t="shared" si="6"/>
        <v>15.700000000000045</v>
      </c>
      <c r="S19">
        <f t="shared" si="7"/>
        <v>0.77707006369426812</v>
      </c>
      <c r="T19" t="str">
        <f t="shared" si="8"/>
        <v>No Indication</v>
      </c>
      <c r="U19" t="str">
        <f t="shared" si="9"/>
        <v>No T+M+I</v>
      </c>
      <c r="V19">
        <v>571.87865223173321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526.1</v>
      </c>
      <c r="D20">
        <v>542.54999999999995</v>
      </c>
      <c r="E20">
        <v>525</v>
      </c>
      <c r="F20">
        <v>534</v>
      </c>
      <c r="G20">
        <f>_xll.TA_TYPPRICE(D20,E20,F20)</f>
        <v>533.85</v>
      </c>
      <c r="H20">
        <v>536.0443416171604</v>
      </c>
      <c r="I20" t="str">
        <f t="shared" si="0"/>
        <v>DOWN</v>
      </c>
      <c r="J20">
        <v>569.59300738911338</v>
      </c>
      <c r="K20">
        <v>549.49548460477945</v>
      </c>
      <c r="L20" t="str">
        <f t="shared" si="1"/>
        <v>DOWN</v>
      </c>
      <c r="M20" t="str">
        <f t="shared" si="2"/>
        <v>DOWN</v>
      </c>
      <c r="N20">
        <v>19.165658911637571</v>
      </c>
      <c r="O20" t="str">
        <f t="shared" si="3"/>
        <v>DOWN</v>
      </c>
      <c r="P20" t="str">
        <f t="shared" si="4"/>
        <v>DOWN</v>
      </c>
      <c r="Q20">
        <f t="shared" si="5"/>
        <v>9</v>
      </c>
      <c r="R20">
        <f t="shared" si="6"/>
        <v>17.549999999999955</v>
      </c>
      <c r="S20">
        <f t="shared" si="7"/>
        <v>0.51282051282051411</v>
      </c>
      <c r="T20" t="str">
        <f t="shared" si="8"/>
        <v>No Indication</v>
      </c>
      <c r="U20" t="str">
        <f t="shared" si="9"/>
        <v>No T+M+I</v>
      </c>
      <c r="V20">
        <v>566.05116727300503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535</v>
      </c>
      <c r="D21">
        <v>544.5</v>
      </c>
      <c r="E21">
        <v>503.05</v>
      </c>
      <c r="F21">
        <v>511</v>
      </c>
      <c r="G21">
        <f>_xll.TA_TYPPRICE(D21,E21,F21)</f>
        <v>519.51666666666665</v>
      </c>
      <c r="H21">
        <v>527.78050414191353</v>
      </c>
      <c r="I21" t="str">
        <f t="shared" si="0"/>
        <v>DOWN</v>
      </c>
      <c r="J21">
        <v>564.01678352486601</v>
      </c>
      <c r="K21">
        <v>539.17426580371739</v>
      </c>
      <c r="L21" t="str">
        <f t="shared" si="1"/>
        <v>DOWN</v>
      </c>
      <c r="M21" t="str">
        <f t="shared" si="2"/>
        <v>DOWN</v>
      </c>
      <c r="N21">
        <v>12.303168567863041</v>
      </c>
      <c r="O21" t="str">
        <f t="shared" si="3"/>
        <v>DOWN</v>
      </c>
      <c r="P21" t="str">
        <f t="shared" si="4"/>
        <v>DOWN</v>
      </c>
      <c r="Q21">
        <f t="shared" si="5"/>
        <v>7.9499999999999886</v>
      </c>
      <c r="R21">
        <f t="shared" si="6"/>
        <v>41.449999999999989</v>
      </c>
      <c r="S21">
        <f t="shared" si="7"/>
        <v>0.19179734620024103</v>
      </c>
      <c r="T21" t="str">
        <f t="shared" si="8"/>
        <v>DOWN</v>
      </c>
      <c r="U21" t="str">
        <f t="shared" si="9"/>
        <v>DOWN</v>
      </c>
      <c r="V21">
        <v>557.5817569233119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511.5</v>
      </c>
      <c r="D22">
        <v>584.5</v>
      </c>
      <c r="E22">
        <v>506.55</v>
      </c>
      <c r="F22">
        <v>582</v>
      </c>
      <c r="G22">
        <f>_xll.TA_TYPPRICE(D22,E22,F22)</f>
        <v>557.68333333333328</v>
      </c>
      <c r="H22">
        <v>542.73191873762335</v>
      </c>
      <c r="I22" t="str">
        <f t="shared" si="0"/>
        <v>UP</v>
      </c>
      <c r="J22">
        <v>568.56860940822912</v>
      </c>
      <c r="K22">
        <v>531.92442895844681</v>
      </c>
      <c r="L22" t="str">
        <f t="shared" si="1"/>
        <v>UP</v>
      </c>
      <c r="M22" t="str">
        <f t="shared" si="2"/>
        <v>UP</v>
      </c>
      <c r="N22">
        <v>63.178143017313815</v>
      </c>
      <c r="O22" t="str">
        <f t="shared" si="3"/>
        <v>UP</v>
      </c>
      <c r="P22" t="str">
        <f t="shared" si="4"/>
        <v>UP</v>
      </c>
      <c r="Q22">
        <f t="shared" si="5"/>
        <v>75.449999999999989</v>
      </c>
      <c r="R22">
        <f t="shared" si="6"/>
        <v>77.949999999999989</v>
      </c>
      <c r="S22">
        <f t="shared" si="7"/>
        <v>0.96792815907633101</v>
      </c>
      <c r="T22" t="str">
        <f t="shared" si="8"/>
        <v>UP</v>
      </c>
      <c r="U22" t="str">
        <f t="shared" si="9"/>
        <v>UP</v>
      </c>
      <c r="V22">
        <v>561.33840970434085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583</v>
      </c>
      <c r="D23">
        <v>583.95000000000005</v>
      </c>
      <c r="E23">
        <v>567.5</v>
      </c>
      <c r="F23">
        <v>570</v>
      </c>
      <c r="G23">
        <f>_xll.TA_TYPPRICE(D23,E23,F23)</f>
        <v>573.81666666666672</v>
      </c>
      <c r="H23">
        <v>558.27429270214498</v>
      </c>
      <c r="I23" t="str">
        <f t="shared" si="0"/>
        <v>UP</v>
      </c>
      <c r="J23">
        <v>571.98669620640044</v>
      </c>
      <c r="K23">
        <v>539.83011141212535</v>
      </c>
      <c r="L23" t="str">
        <f t="shared" si="1"/>
        <v>No Confirmation</v>
      </c>
      <c r="M23" t="str">
        <f t="shared" si="2"/>
        <v>No Trend</v>
      </c>
      <c r="N23">
        <v>56.280352213599002</v>
      </c>
      <c r="O23" t="str">
        <f t="shared" si="3"/>
        <v>No Momentum</v>
      </c>
      <c r="P23" t="str">
        <f t="shared" si="4"/>
        <v>No Trend + Momentum</v>
      </c>
      <c r="Q23">
        <f t="shared" si="5"/>
        <v>2.5</v>
      </c>
      <c r="R23">
        <f t="shared" si="6"/>
        <v>16.450000000000045</v>
      </c>
      <c r="S23">
        <f t="shared" si="7"/>
        <v>0.15197568389057708</v>
      </c>
      <c r="T23" t="str">
        <f t="shared" si="8"/>
        <v>DOWN</v>
      </c>
      <c r="U23" t="str">
        <f t="shared" si="9"/>
        <v>No T+M+I</v>
      </c>
      <c r="V23">
        <v>562.6709620575192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575</v>
      </c>
      <c r="D24">
        <v>606.6</v>
      </c>
      <c r="E24">
        <v>570.25</v>
      </c>
      <c r="F24">
        <v>579</v>
      </c>
      <c r="G24">
        <f>_xll.TA_TYPPRICE(D24,E24,F24)</f>
        <v>585.2833333333333</v>
      </c>
      <c r="H24">
        <v>571.77881301773914</v>
      </c>
      <c r="I24" t="str">
        <f t="shared" si="0"/>
        <v>UP</v>
      </c>
      <c r="J24">
        <v>579.67854149386699</v>
      </c>
      <c r="K24">
        <v>546.59008665387523</v>
      </c>
      <c r="L24" t="str">
        <f t="shared" si="1"/>
        <v>No Confirmation</v>
      </c>
      <c r="M24" t="str">
        <f t="shared" si="2"/>
        <v>No Trend</v>
      </c>
      <c r="N24">
        <v>60.339820171432692</v>
      </c>
      <c r="O24" t="str">
        <f t="shared" si="3"/>
        <v>UP</v>
      </c>
      <c r="P24" t="str">
        <f t="shared" si="4"/>
        <v>No Trend + Momentum</v>
      </c>
      <c r="Q24">
        <f t="shared" si="5"/>
        <v>8.75</v>
      </c>
      <c r="R24">
        <f t="shared" si="6"/>
        <v>36.350000000000023</v>
      </c>
      <c r="S24">
        <f t="shared" si="7"/>
        <v>0.24071526822558445</v>
      </c>
      <c r="T24" t="str">
        <f t="shared" si="8"/>
        <v>No Indication</v>
      </c>
      <c r="U24" t="str">
        <f t="shared" si="9"/>
        <v>No T+M+I</v>
      </c>
      <c r="V24">
        <v>565.18312174097775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582.75</v>
      </c>
      <c r="D25">
        <v>598.9</v>
      </c>
      <c r="E25">
        <v>575.25</v>
      </c>
      <c r="F25">
        <v>592</v>
      </c>
      <c r="G25">
        <f>_xll.TA_TYPPRICE(D25,E25,F25)</f>
        <v>588.7166666666667</v>
      </c>
      <c r="H25">
        <v>580.24773984220292</v>
      </c>
      <c r="I25" t="str">
        <f t="shared" si="0"/>
        <v>UP</v>
      </c>
      <c r="J25">
        <v>583.94997671745205</v>
      </c>
      <c r="K25">
        <v>552.95895628634742</v>
      </c>
      <c r="L25" t="str">
        <f t="shared" si="1"/>
        <v>UP</v>
      </c>
      <c r="M25" t="str">
        <f t="shared" si="2"/>
        <v>UP</v>
      </c>
      <c r="N25">
        <v>66.034185794071547</v>
      </c>
      <c r="O25" t="str">
        <f t="shared" si="3"/>
        <v>UP</v>
      </c>
      <c r="P25" t="str">
        <f t="shared" si="4"/>
        <v>UP</v>
      </c>
      <c r="Q25">
        <f t="shared" si="5"/>
        <v>16.75</v>
      </c>
      <c r="R25">
        <f t="shared" si="6"/>
        <v>23.649999999999977</v>
      </c>
      <c r="S25">
        <f t="shared" si="7"/>
        <v>0.70824524312896475</v>
      </c>
      <c r="T25" t="str">
        <f t="shared" si="8"/>
        <v>No Indication</v>
      </c>
      <c r="U25" t="str">
        <f t="shared" si="9"/>
        <v>No T+M+I</v>
      </c>
      <c r="V25">
        <v>569.30879531928883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596.4</v>
      </c>
      <c r="D26">
        <v>603</v>
      </c>
      <c r="E26">
        <v>590.25</v>
      </c>
      <c r="F26">
        <v>594</v>
      </c>
      <c r="G26">
        <f>_xll.TA_TYPPRICE(D26,E26,F26)</f>
        <v>595.75</v>
      </c>
      <c r="H26">
        <v>587.99886992110146</v>
      </c>
      <c r="I26" t="str">
        <f t="shared" si="0"/>
        <v>UP</v>
      </c>
      <c r="J26">
        <v>588.18331522468497</v>
      </c>
      <c r="K26">
        <v>561.24585488938135</v>
      </c>
      <c r="L26" t="str">
        <f t="shared" si="1"/>
        <v>UP</v>
      </c>
      <c r="M26" t="str">
        <f t="shared" si="2"/>
        <v>UP</v>
      </c>
      <c r="N26">
        <v>66.946827837318764</v>
      </c>
      <c r="O26" t="str">
        <f t="shared" si="3"/>
        <v>UP</v>
      </c>
      <c r="P26" t="str">
        <f t="shared" si="4"/>
        <v>UP</v>
      </c>
      <c r="Q26">
        <f t="shared" si="5"/>
        <v>3.75</v>
      </c>
      <c r="R26">
        <f t="shared" si="6"/>
        <v>12.75</v>
      </c>
      <c r="S26">
        <f t="shared" si="7"/>
        <v>0.29411764705882354</v>
      </c>
      <c r="T26" t="str">
        <f t="shared" si="8"/>
        <v>No Indication</v>
      </c>
      <c r="U26" t="str">
        <f t="shared" si="9"/>
        <v>No T+M+I</v>
      </c>
      <c r="V26">
        <v>573.10744219324442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598</v>
      </c>
      <c r="D27">
        <v>598</v>
      </c>
      <c r="E27">
        <v>583.54999999999995</v>
      </c>
      <c r="F27">
        <v>585</v>
      </c>
      <c r="G27">
        <f>_xll.TA_TYPPRICE(D27,E27,F27)</f>
        <v>588.85</v>
      </c>
      <c r="H27">
        <v>588.4244349605508</v>
      </c>
      <c r="I27" t="str">
        <f t="shared" si="0"/>
        <v>DOWN</v>
      </c>
      <c r="J27">
        <v>590.36480073031055</v>
      </c>
      <c r="K27">
        <v>566.2023315806299</v>
      </c>
      <c r="L27" t="str">
        <f t="shared" si="1"/>
        <v>No Confirmation</v>
      </c>
      <c r="M27" t="str">
        <f t="shared" si="2"/>
        <v>No Trend</v>
      </c>
      <c r="N27">
        <v>58.156954362772709</v>
      </c>
      <c r="O27" t="str">
        <f t="shared" si="3"/>
        <v>No Momentum</v>
      </c>
      <c r="P27" t="str">
        <f t="shared" si="4"/>
        <v>No Trend + Momentum</v>
      </c>
      <c r="Q27">
        <f t="shared" si="5"/>
        <v>1.4500000000000455</v>
      </c>
      <c r="R27">
        <f t="shared" si="6"/>
        <v>14.450000000000045</v>
      </c>
      <c r="S27">
        <f t="shared" si="7"/>
        <v>0.1003460207612485</v>
      </c>
      <c r="T27" t="str">
        <f t="shared" si="8"/>
        <v>DOWN</v>
      </c>
      <c r="U27" t="str">
        <f t="shared" si="9"/>
        <v>No T+M+I</v>
      </c>
      <c r="V27">
        <v>574.93706647120678</v>
      </c>
      <c r="W27">
        <v>583.65384615384619</v>
      </c>
      <c r="X27">
        <f t="shared" si="10"/>
        <v>-8.7167796826394124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586</v>
      </c>
      <c r="D28">
        <v>600</v>
      </c>
      <c r="E28">
        <v>581.04999999999995</v>
      </c>
      <c r="F28">
        <v>598</v>
      </c>
      <c r="G28">
        <f>_xll.TA_TYPPRICE(D28,E28,F28)</f>
        <v>593.01666666666665</v>
      </c>
      <c r="H28">
        <v>590.72055081360872</v>
      </c>
      <c r="I28" t="str">
        <f t="shared" si="0"/>
        <v>UP</v>
      </c>
      <c r="J28">
        <v>592.50595612357483</v>
      </c>
      <c r="K28">
        <v>569.50181345160104</v>
      </c>
      <c r="L28" t="str">
        <f t="shared" si="1"/>
        <v>UP</v>
      </c>
      <c r="M28" t="str">
        <f t="shared" si="2"/>
        <v>UP</v>
      </c>
      <c r="N28">
        <v>66.175488898930396</v>
      </c>
      <c r="O28" t="str">
        <f t="shared" si="3"/>
        <v>UP</v>
      </c>
      <c r="P28" t="str">
        <f t="shared" si="4"/>
        <v>UP</v>
      </c>
      <c r="Q28">
        <f t="shared" si="5"/>
        <v>16.950000000000045</v>
      </c>
      <c r="R28">
        <f t="shared" si="6"/>
        <v>18.950000000000045</v>
      </c>
      <c r="S28">
        <f t="shared" si="7"/>
        <v>0.89445910290237496</v>
      </c>
      <c r="T28" t="str">
        <f t="shared" si="8"/>
        <v>UP</v>
      </c>
      <c r="U28" t="str">
        <f t="shared" si="9"/>
        <v>UP</v>
      </c>
      <c r="V28">
        <v>578.48521009102114</v>
      </c>
      <c r="W28">
        <v>584.71652421652425</v>
      </c>
      <c r="X28">
        <f t="shared" si="10"/>
        <v>-6.2313141255031042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600.9</v>
      </c>
      <c r="D29">
        <v>613.5</v>
      </c>
      <c r="E29">
        <v>599.1</v>
      </c>
      <c r="F29">
        <v>606</v>
      </c>
      <c r="G29">
        <f>_xll.TA_TYPPRICE(D29,E29,F29)</f>
        <v>606.19999999999993</v>
      </c>
      <c r="H29">
        <v>598.46027540680439</v>
      </c>
      <c r="I29" t="str">
        <f t="shared" si="0"/>
        <v>UP</v>
      </c>
      <c r="J29">
        <v>597.17129920722482</v>
      </c>
      <c r="K29">
        <v>576.07918824013416</v>
      </c>
      <c r="L29" t="str">
        <f t="shared" si="1"/>
        <v>UP</v>
      </c>
      <c r="M29" t="str">
        <f t="shared" si="2"/>
        <v>UP</v>
      </c>
      <c r="N29">
        <v>70.52100215457196</v>
      </c>
      <c r="O29" t="str">
        <f t="shared" si="3"/>
        <v>UP</v>
      </c>
      <c r="P29" t="str">
        <f t="shared" si="4"/>
        <v>UP</v>
      </c>
      <c r="Q29">
        <f t="shared" si="5"/>
        <v>6.8999999999999773</v>
      </c>
      <c r="R29">
        <f t="shared" si="6"/>
        <v>14.399999999999977</v>
      </c>
      <c r="S29">
        <f t="shared" si="7"/>
        <v>0.47916666666666585</v>
      </c>
      <c r="T29" t="str">
        <f t="shared" si="8"/>
        <v>No Indication</v>
      </c>
      <c r="U29" t="str">
        <f t="shared" si="9"/>
        <v>No T+M+I</v>
      </c>
      <c r="V29">
        <v>582.71825469240252</v>
      </c>
      <c r="W29">
        <v>586.29307797826323</v>
      </c>
      <c r="X29">
        <f t="shared" si="10"/>
        <v>-3.5748232858607025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607.5</v>
      </c>
      <c r="D30">
        <v>612</v>
      </c>
      <c r="E30">
        <v>598.1</v>
      </c>
      <c r="F30">
        <v>606</v>
      </c>
      <c r="G30">
        <f>_xll.TA_TYPPRICE(D30,E30,F30)</f>
        <v>605.36666666666667</v>
      </c>
      <c r="H30">
        <v>601.91347103673547</v>
      </c>
      <c r="I30" t="str">
        <f t="shared" si="0"/>
        <v>UP</v>
      </c>
      <c r="J30">
        <v>600.46656605006376</v>
      </c>
      <c r="K30">
        <v>580.97270196454883</v>
      </c>
      <c r="L30" t="str">
        <f t="shared" si="1"/>
        <v>UP</v>
      </c>
      <c r="M30" t="str">
        <f t="shared" si="2"/>
        <v>UP</v>
      </c>
      <c r="N30">
        <v>70.52100215457196</v>
      </c>
      <c r="O30" t="str">
        <f t="shared" si="3"/>
        <v>UP</v>
      </c>
      <c r="P30" t="str">
        <f t="shared" si="4"/>
        <v>UP</v>
      </c>
      <c r="Q30">
        <f t="shared" si="5"/>
        <v>7.8999999999999773</v>
      </c>
      <c r="R30">
        <f t="shared" si="6"/>
        <v>13.899999999999977</v>
      </c>
      <c r="S30">
        <f t="shared" si="7"/>
        <v>0.56834532374100644</v>
      </c>
      <c r="T30" t="str">
        <f t="shared" si="8"/>
        <v>No Indication</v>
      </c>
      <c r="U30" t="str">
        <f t="shared" si="9"/>
        <v>No T+M+I</v>
      </c>
      <c r="V30">
        <v>586.30006166280214</v>
      </c>
      <c r="W30">
        <v>587.7528499798733</v>
      </c>
      <c r="X30">
        <f t="shared" si="10"/>
        <v>-1.4527883170711675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609.4</v>
      </c>
      <c r="D31">
        <v>616.25</v>
      </c>
      <c r="E31">
        <v>605.5</v>
      </c>
      <c r="F31">
        <v>608</v>
      </c>
      <c r="G31">
        <f>_xll.TA_TYPPRICE(D31,E31,F31)</f>
        <v>609.91666666666663</v>
      </c>
      <c r="H31">
        <v>605.91506885170111</v>
      </c>
      <c r="I31" t="str">
        <f t="shared" si="0"/>
        <v>UP</v>
      </c>
      <c r="J31">
        <v>603.9739958167163</v>
      </c>
      <c r="K31">
        <v>586.42321263909355</v>
      </c>
      <c r="L31" t="str">
        <f t="shared" si="1"/>
        <v>UP</v>
      </c>
      <c r="M31" t="str">
        <f t="shared" si="2"/>
        <v>UP</v>
      </c>
      <c r="N31">
        <v>71.929696261209386</v>
      </c>
      <c r="O31" t="str">
        <f t="shared" si="3"/>
        <v>UP</v>
      </c>
      <c r="P31" t="str">
        <f t="shared" si="4"/>
        <v>UP</v>
      </c>
      <c r="Q31">
        <f t="shared" si="5"/>
        <v>2.5</v>
      </c>
      <c r="R31">
        <f t="shared" si="6"/>
        <v>10.75</v>
      </c>
      <c r="S31">
        <f t="shared" si="7"/>
        <v>0.23255813953488372</v>
      </c>
      <c r="T31" t="str">
        <f t="shared" si="8"/>
        <v>No Indication</v>
      </c>
      <c r="U31" t="str">
        <f t="shared" si="9"/>
        <v>No T+M+I</v>
      </c>
      <c r="V31">
        <v>589.63851371467877</v>
      </c>
      <c r="W31">
        <v>589.25263887025301</v>
      </c>
      <c r="X31">
        <f t="shared" si="10"/>
        <v>0.38587484442575715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610</v>
      </c>
      <c r="D32">
        <v>617.79999999999995</v>
      </c>
      <c r="E32">
        <v>601.20000000000005</v>
      </c>
      <c r="F32">
        <v>604</v>
      </c>
      <c r="G32">
        <f>_xll.TA_TYPPRICE(D32,E32,F32)</f>
        <v>607.66666666666663</v>
      </c>
      <c r="H32">
        <v>606.79086775918381</v>
      </c>
      <c r="I32" t="str">
        <f t="shared" si="0"/>
        <v>DOWN</v>
      </c>
      <c r="J32">
        <v>607.04644119077932</v>
      </c>
      <c r="K32">
        <v>589.70694316373942</v>
      </c>
      <c r="L32" t="str">
        <f t="shared" si="1"/>
        <v>No Confirmation</v>
      </c>
      <c r="M32" t="str">
        <f t="shared" si="2"/>
        <v>No Trend</v>
      </c>
      <c r="N32">
        <v>64.253583516120571</v>
      </c>
      <c r="O32" t="str">
        <f t="shared" si="3"/>
        <v>UP</v>
      </c>
      <c r="P32" t="str">
        <f t="shared" si="4"/>
        <v>No Trend + Momentum</v>
      </c>
      <c r="Q32">
        <f t="shared" si="5"/>
        <v>2.7999999999999545</v>
      </c>
      <c r="R32">
        <f t="shared" si="6"/>
        <v>16.599999999999909</v>
      </c>
      <c r="S32">
        <f t="shared" si="7"/>
        <v>0.16867469879517891</v>
      </c>
      <c r="T32" t="str">
        <f t="shared" si="8"/>
        <v>DOWN</v>
      </c>
      <c r="U32" t="str">
        <f t="shared" si="9"/>
        <v>No T+M+I</v>
      </c>
      <c r="V32">
        <v>591.84797314318973</v>
      </c>
      <c r="W32">
        <v>590.34503599097502</v>
      </c>
      <c r="X32">
        <f t="shared" si="10"/>
        <v>1.502937152214713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607</v>
      </c>
      <c r="D33">
        <v>608.6</v>
      </c>
      <c r="E33">
        <v>596.4</v>
      </c>
      <c r="F33">
        <v>603</v>
      </c>
      <c r="G33">
        <f>_xll.TA_TYPPRICE(D33,E33,F33)</f>
        <v>602.66666666666663</v>
      </c>
      <c r="H33">
        <v>604.72876721292528</v>
      </c>
      <c r="I33" t="str">
        <f t="shared" si="0"/>
        <v>DOWN</v>
      </c>
      <c r="J33">
        <v>607.39167648171724</v>
      </c>
      <c r="K33">
        <v>591.19428912735293</v>
      </c>
      <c r="L33" t="str">
        <f t="shared" si="1"/>
        <v>No Confirmation</v>
      </c>
      <c r="M33" t="str">
        <f t="shared" si="2"/>
        <v>No Trend</v>
      </c>
      <c r="N33">
        <v>62.179943046176668</v>
      </c>
      <c r="O33" t="str">
        <f t="shared" si="3"/>
        <v>UP</v>
      </c>
      <c r="P33" t="str">
        <f t="shared" si="4"/>
        <v>No Trend + Momentum</v>
      </c>
      <c r="Q33">
        <f t="shared" si="5"/>
        <v>6.6000000000000227</v>
      </c>
      <c r="R33">
        <f t="shared" si="6"/>
        <v>12.200000000000045</v>
      </c>
      <c r="S33">
        <f t="shared" si="7"/>
        <v>0.54098360655737687</v>
      </c>
      <c r="T33" t="str">
        <f t="shared" si="8"/>
        <v>No Indication</v>
      </c>
      <c r="U33" t="str">
        <f t="shared" si="9"/>
        <v>No T+M+I</v>
      </c>
      <c r="V33">
        <v>593.56366958269905</v>
      </c>
      <c r="W33">
        <v>591.28244073238432</v>
      </c>
      <c r="X33">
        <f t="shared" si="10"/>
        <v>2.2812288503147329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602</v>
      </c>
      <c r="D34">
        <v>648.4</v>
      </c>
      <c r="E34">
        <v>599</v>
      </c>
      <c r="F34">
        <v>644</v>
      </c>
      <c r="G34">
        <f>_xll.TA_TYPPRICE(D34,E34,F34)</f>
        <v>630.4666666666667</v>
      </c>
      <c r="H34">
        <v>617.59771693979599</v>
      </c>
      <c r="I34" t="str">
        <f t="shared" si="0"/>
        <v>UP</v>
      </c>
      <c r="J34">
        <v>616.50463726355781</v>
      </c>
      <c r="K34">
        <v>592.92889154349677</v>
      </c>
      <c r="L34" t="str">
        <f t="shared" si="1"/>
        <v>UP</v>
      </c>
      <c r="M34" t="str">
        <f t="shared" si="2"/>
        <v>UP</v>
      </c>
      <c r="N34">
        <v>85.749677077272551</v>
      </c>
      <c r="O34" t="str">
        <f t="shared" si="3"/>
        <v>UP</v>
      </c>
      <c r="P34" t="str">
        <f t="shared" si="4"/>
        <v>UP</v>
      </c>
      <c r="Q34">
        <f t="shared" si="5"/>
        <v>45</v>
      </c>
      <c r="R34">
        <f t="shared" si="6"/>
        <v>49.399999999999977</v>
      </c>
      <c r="S34">
        <f t="shared" si="7"/>
        <v>0.91093117408906921</v>
      </c>
      <c r="T34" t="str">
        <f t="shared" si="8"/>
        <v>UP</v>
      </c>
      <c r="U34" t="str">
        <f t="shared" si="9"/>
        <v>UP</v>
      </c>
      <c r="V34">
        <v>601.32310503151461</v>
      </c>
      <c r="W34">
        <v>595.18744512257808</v>
      </c>
      <c r="X34">
        <f t="shared" si="10"/>
        <v>6.1356599089365318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649.70000000000005</v>
      </c>
      <c r="D35">
        <v>663.5</v>
      </c>
      <c r="E35">
        <v>648</v>
      </c>
      <c r="F35">
        <v>653</v>
      </c>
      <c r="G35">
        <f>_xll.TA_TYPPRICE(D35,E35,F35)</f>
        <v>654.83333333333337</v>
      </c>
      <c r="H35">
        <v>636.21552513656468</v>
      </c>
      <c r="I35" t="str">
        <f t="shared" si="0"/>
        <v>UP</v>
      </c>
      <c r="J35">
        <v>626.94805120498938</v>
      </c>
      <c r="K35">
        <v>605.16691564494192</v>
      </c>
      <c r="L35" t="str">
        <f t="shared" si="1"/>
        <v>UP</v>
      </c>
      <c r="M35" t="str">
        <f t="shared" si="2"/>
        <v>UP</v>
      </c>
      <c r="N35">
        <v>87.830658681725055</v>
      </c>
      <c r="O35" t="str">
        <f t="shared" si="3"/>
        <v>UP</v>
      </c>
      <c r="P35" t="str">
        <f t="shared" si="4"/>
        <v>UP</v>
      </c>
      <c r="Q35">
        <f t="shared" si="5"/>
        <v>5</v>
      </c>
      <c r="R35">
        <f t="shared" si="6"/>
        <v>15.5</v>
      </c>
      <c r="S35">
        <f t="shared" si="7"/>
        <v>0.32258064516129031</v>
      </c>
      <c r="T35" t="str">
        <f t="shared" si="8"/>
        <v>No Indication</v>
      </c>
      <c r="U35" t="str">
        <f t="shared" si="9"/>
        <v>No T+M+I</v>
      </c>
      <c r="V35">
        <v>609.27339656512777</v>
      </c>
      <c r="W35">
        <v>599.46985659497966</v>
      </c>
      <c r="X35">
        <f t="shared" si="10"/>
        <v>9.8035399701481083</v>
      </c>
      <c r="Y35">
        <v>1.4837257218384062E-2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657.7</v>
      </c>
      <c r="D36">
        <v>664.7</v>
      </c>
      <c r="E36">
        <v>642.20000000000005</v>
      </c>
      <c r="F36">
        <v>655</v>
      </c>
      <c r="G36">
        <f>_xll.TA_TYPPRICE(D36,E36,F36)</f>
        <v>653.9666666666667</v>
      </c>
      <c r="H36">
        <v>645.09109590161574</v>
      </c>
      <c r="I36" t="str">
        <f t="shared" si="0"/>
        <v>UP</v>
      </c>
      <c r="J36">
        <v>635.3373731594362</v>
      </c>
      <c r="K36">
        <v>613.39648994606591</v>
      </c>
      <c r="L36" t="str">
        <f t="shared" si="1"/>
        <v>UP</v>
      </c>
      <c r="M36" t="str">
        <f t="shared" si="2"/>
        <v>UP</v>
      </c>
      <c r="N36">
        <v>88.30505280425659</v>
      </c>
      <c r="O36" t="str">
        <f t="shared" si="3"/>
        <v>UP</v>
      </c>
      <c r="P36" t="str">
        <f t="shared" si="4"/>
        <v>UP</v>
      </c>
      <c r="Q36">
        <f t="shared" si="5"/>
        <v>12.799999999999955</v>
      </c>
      <c r="R36">
        <f t="shared" si="6"/>
        <v>22.5</v>
      </c>
      <c r="S36">
        <f t="shared" si="7"/>
        <v>0.56888888888888689</v>
      </c>
      <c r="T36" t="str">
        <f t="shared" si="8"/>
        <v>No Indication</v>
      </c>
      <c r="U36" t="str">
        <f t="shared" si="9"/>
        <v>No T+M+I</v>
      </c>
      <c r="V36">
        <v>616.3082586320312</v>
      </c>
      <c r="W36">
        <v>603.58320055090712</v>
      </c>
      <c r="X36">
        <f t="shared" si="10"/>
        <v>12.725058081124075</v>
      </c>
      <c r="Y36">
        <v>2.5568814219995226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660</v>
      </c>
      <c r="D37">
        <v>664</v>
      </c>
      <c r="E37">
        <v>653.5</v>
      </c>
      <c r="F37">
        <v>657</v>
      </c>
      <c r="G37">
        <f>_xll.TA_TYPPRICE(D37,E37,F37)</f>
        <v>658.16666666666663</v>
      </c>
      <c r="H37">
        <v>651.62888128414124</v>
      </c>
      <c r="I37" t="str">
        <f t="shared" si="0"/>
        <v>UP</v>
      </c>
      <c r="J37">
        <v>641.70684579067256</v>
      </c>
      <c r="K37">
        <v>622.30838106916235</v>
      </c>
      <c r="L37" t="str">
        <f t="shared" si="1"/>
        <v>UP</v>
      </c>
      <c r="M37" t="str">
        <f t="shared" si="2"/>
        <v>UP</v>
      </c>
      <c r="N37">
        <v>88.848450099903403</v>
      </c>
      <c r="O37" t="str">
        <f t="shared" si="3"/>
        <v>UP</v>
      </c>
      <c r="P37" t="str">
        <f t="shared" si="4"/>
        <v>UP</v>
      </c>
      <c r="Q37">
        <f t="shared" si="5"/>
        <v>3.5</v>
      </c>
      <c r="R37">
        <f t="shared" si="6"/>
        <v>10.5</v>
      </c>
      <c r="S37">
        <f t="shared" si="7"/>
        <v>0.33333333333333331</v>
      </c>
      <c r="T37" t="str">
        <f t="shared" si="8"/>
        <v>No Indication</v>
      </c>
      <c r="U37" t="str">
        <f t="shared" si="9"/>
        <v>No T+M+I</v>
      </c>
      <c r="V37">
        <v>622.56852653479564</v>
      </c>
      <c r="W37">
        <v>607.54000051009916</v>
      </c>
      <c r="X37">
        <f t="shared" si="10"/>
        <v>15.028526024696475</v>
      </c>
      <c r="Y37">
        <v>5.0512103425389139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655.1</v>
      </c>
      <c r="D38">
        <v>661.45</v>
      </c>
      <c r="E38">
        <v>648.35</v>
      </c>
      <c r="F38">
        <v>655</v>
      </c>
      <c r="G38">
        <f>_xll.TA_TYPPRICE(D38,E38,F38)</f>
        <v>654.93333333333339</v>
      </c>
      <c r="H38">
        <v>653.28110730873732</v>
      </c>
      <c r="I38" t="str">
        <f t="shared" si="0"/>
        <v>UP</v>
      </c>
      <c r="J38">
        <v>646.09421339274536</v>
      </c>
      <c r="K38">
        <v>628.09540749823736</v>
      </c>
      <c r="L38" t="str">
        <f t="shared" si="1"/>
        <v>UP</v>
      </c>
      <c r="M38" t="str">
        <f t="shared" si="2"/>
        <v>UP</v>
      </c>
      <c r="N38">
        <v>83.971363941066627</v>
      </c>
      <c r="O38" t="str">
        <f t="shared" si="3"/>
        <v>UP</v>
      </c>
      <c r="P38" t="str">
        <f t="shared" si="4"/>
        <v>UP</v>
      </c>
      <c r="Q38">
        <f t="shared" si="5"/>
        <v>6.6499999999999773</v>
      </c>
      <c r="R38">
        <f t="shared" si="6"/>
        <v>13.100000000000023</v>
      </c>
      <c r="S38">
        <f t="shared" si="7"/>
        <v>0.50763358778625689</v>
      </c>
      <c r="T38" t="str">
        <f t="shared" si="8"/>
        <v>No Indication</v>
      </c>
      <c r="U38" t="str">
        <f t="shared" si="9"/>
        <v>No T+M+I</v>
      </c>
      <c r="V38">
        <v>627.55798399098092</v>
      </c>
      <c r="W38">
        <v>611.05555602786956</v>
      </c>
      <c r="X38">
        <f t="shared" si="10"/>
        <v>16.502427963111359</v>
      </c>
      <c r="Y38">
        <v>7.3414538666534028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658.4</v>
      </c>
      <c r="D39">
        <v>672</v>
      </c>
      <c r="E39">
        <v>658</v>
      </c>
      <c r="F39">
        <v>665</v>
      </c>
      <c r="G39">
        <f>_xll.TA_TYPPRICE(D39,E39,F39)</f>
        <v>665</v>
      </c>
      <c r="H39">
        <v>659.14055365436866</v>
      </c>
      <c r="I39" t="str">
        <f t="shared" si="0"/>
        <v>UP</v>
      </c>
      <c r="J39">
        <v>651.85105486102418</v>
      </c>
      <c r="K39">
        <v>634.74087249862907</v>
      </c>
      <c r="L39" t="str">
        <f t="shared" si="1"/>
        <v>UP</v>
      </c>
      <c r="M39" t="str">
        <f t="shared" si="2"/>
        <v>UP</v>
      </c>
      <c r="N39">
        <v>88.065728453679881</v>
      </c>
      <c r="O39" t="str">
        <f t="shared" si="3"/>
        <v>UP</v>
      </c>
      <c r="P39" t="str">
        <f t="shared" si="4"/>
        <v>UP</v>
      </c>
      <c r="Q39">
        <f t="shared" si="5"/>
        <v>7</v>
      </c>
      <c r="R39">
        <f t="shared" si="6"/>
        <v>14</v>
      </c>
      <c r="S39">
        <f t="shared" si="7"/>
        <v>0.5</v>
      </c>
      <c r="T39" t="str">
        <f t="shared" si="8"/>
        <v>No Indication</v>
      </c>
      <c r="U39" t="str">
        <f t="shared" si="9"/>
        <v>No T+M+I</v>
      </c>
      <c r="V39">
        <v>633.31829414621461</v>
      </c>
      <c r="W39">
        <v>615.05144076654585</v>
      </c>
      <c r="X39">
        <f t="shared" si="10"/>
        <v>18.26685337966876</v>
      </c>
      <c r="Y39">
        <v>9.5265337692564742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665.15</v>
      </c>
      <c r="D40">
        <v>675</v>
      </c>
      <c r="E40">
        <v>656.75</v>
      </c>
      <c r="F40">
        <v>673</v>
      </c>
      <c r="G40">
        <f>_xll.TA_TYPPRICE(D40,E40,F40)</f>
        <v>668.25</v>
      </c>
      <c r="H40">
        <v>663.69527682718433</v>
      </c>
      <c r="I40" t="str">
        <f t="shared" si="0"/>
        <v>UP</v>
      </c>
      <c r="J40">
        <v>656.99526489190771</v>
      </c>
      <c r="K40">
        <v>639.631789721156</v>
      </c>
      <c r="L40" t="str">
        <f t="shared" si="1"/>
        <v>UP</v>
      </c>
      <c r="M40" t="str">
        <f t="shared" si="2"/>
        <v>UP</v>
      </c>
      <c r="N40">
        <v>90.493957669765805</v>
      </c>
      <c r="O40" t="str">
        <f t="shared" si="3"/>
        <v>UP</v>
      </c>
      <c r="P40" t="str">
        <f t="shared" si="4"/>
        <v>UP</v>
      </c>
      <c r="Q40">
        <f t="shared" si="5"/>
        <v>16.25</v>
      </c>
      <c r="R40">
        <f t="shared" si="6"/>
        <v>18.25</v>
      </c>
      <c r="S40">
        <f t="shared" si="7"/>
        <v>0.8904109589041096</v>
      </c>
      <c r="T40" t="str">
        <f t="shared" si="8"/>
        <v>UP</v>
      </c>
      <c r="U40" t="str">
        <f t="shared" si="9"/>
        <v>UP</v>
      </c>
      <c r="V40">
        <v>639.42317196987392</v>
      </c>
      <c r="W40">
        <v>619.34392663569065</v>
      </c>
      <c r="X40">
        <f t="shared" si="10"/>
        <v>20.07924533418327</v>
      </c>
      <c r="Y40">
        <v>11.637076082241833</v>
      </c>
      <c r="Z40" t="str">
        <f t="shared" si="11"/>
        <v>UP</v>
      </c>
      <c r="AA40" t="str">
        <f t="shared" si="12"/>
        <v>UP</v>
      </c>
      <c r="AB40" t="str">
        <f t="shared" si="13"/>
        <v>UP</v>
      </c>
      <c r="AC40" t="str">
        <f t="shared" si="14"/>
        <v>UP</v>
      </c>
      <c r="AD40">
        <f t="shared" si="15"/>
        <v>658.85</v>
      </c>
      <c r="AE40">
        <f t="shared" si="16"/>
        <v>663.7</v>
      </c>
      <c r="AF40">
        <f t="shared" si="17"/>
        <v>665.90000000000009</v>
      </c>
      <c r="AG40">
        <f t="shared" si="18"/>
        <v>668.05000000000007</v>
      </c>
      <c r="AH40">
        <f t="shared" si="19"/>
        <v>668.05000000000007</v>
      </c>
    </row>
    <row r="41" spans="1:34" x14ac:dyDescent="0.25">
      <c r="A41" t="s">
        <v>5</v>
      </c>
      <c r="B41" s="1">
        <v>42913</v>
      </c>
      <c r="C41">
        <v>682.5</v>
      </c>
      <c r="D41">
        <v>692.65</v>
      </c>
      <c r="E41">
        <v>666.3</v>
      </c>
      <c r="F41">
        <v>669</v>
      </c>
      <c r="G41">
        <f>_xll.TA_TYPPRICE(D41,E41,F41)</f>
        <v>675.98333333333323</v>
      </c>
      <c r="H41">
        <v>669.83930508025878</v>
      </c>
      <c r="I41" t="str">
        <f t="shared" si="0"/>
        <v>DOWN</v>
      </c>
      <c r="J41">
        <v>664.91853936037262</v>
      </c>
      <c r="K41">
        <v>645.55805867201025</v>
      </c>
      <c r="L41" t="str">
        <f t="shared" si="1"/>
        <v>UP</v>
      </c>
      <c r="M41" t="str">
        <f t="shared" si="2"/>
        <v>No Trend</v>
      </c>
      <c r="N41">
        <v>80.284441261883757</v>
      </c>
      <c r="O41" t="str">
        <f t="shared" si="3"/>
        <v>UP</v>
      </c>
      <c r="P41" t="str">
        <f t="shared" si="4"/>
        <v>No Trend + Momentum</v>
      </c>
      <c r="Q41">
        <f t="shared" si="5"/>
        <v>2.7000000000000455</v>
      </c>
      <c r="R41">
        <f t="shared" si="6"/>
        <v>26.350000000000023</v>
      </c>
      <c r="S41">
        <f t="shared" si="7"/>
        <v>0.10246679316888209</v>
      </c>
      <c r="T41" t="str">
        <f t="shared" si="8"/>
        <v>DOWN</v>
      </c>
      <c r="U41" t="str">
        <f t="shared" si="9"/>
        <v>No T+M+I</v>
      </c>
      <c r="V41">
        <v>643.97345320527791</v>
      </c>
      <c r="W41">
        <v>623.02215429230614</v>
      </c>
      <c r="X41">
        <f t="shared" si="10"/>
        <v>20.951298912971765</v>
      </c>
      <c r="Y41">
        <v>13.499920648387819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669.6</v>
      </c>
      <c r="D42">
        <v>676.5</v>
      </c>
      <c r="E42">
        <v>658.2</v>
      </c>
      <c r="F42">
        <v>672</v>
      </c>
      <c r="G42">
        <f>_xll.TA_TYPPRICE(D42,E42,F42)</f>
        <v>668.9</v>
      </c>
      <c r="H42">
        <v>669.36965254012944</v>
      </c>
      <c r="I42" t="str">
        <f t="shared" si="0"/>
        <v>UP</v>
      </c>
      <c r="J42">
        <v>667.49219728028982</v>
      </c>
      <c r="K42">
        <v>648.36737896711907</v>
      </c>
      <c r="L42" t="str">
        <f t="shared" si="1"/>
        <v>UP</v>
      </c>
      <c r="M42" t="str">
        <f t="shared" si="2"/>
        <v>UP</v>
      </c>
      <c r="N42">
        <v>82.170267575806349</v>
      </c>
      <c r="O42" t="str">
        <f t="shared" si="3"/>
        <v>UP</v>
      </c>
      <c r="P42" t="str">
        <f t="shared" si="4"/>
        <v>UP</v>
      </c>
      <c r="Q42">
        <f t="shared" si="5"/>
        <v>13.799999999999955</v>
      </c>
      <c r="R42">
        <f t="shared" si="6"/>
        <v>18.299999999999955</v>
      </c>
      <c r="S42">
        <f t="shared" si="7"/>
        <v>0.7540983606557371</v>
      </c>
      <c r="T42" t="str">
        <f t="shared" si="8"/>
        <v>No Indication</v>
      </c>
      <c r="U42" t="str">
        <f t="shared" si="9"/>
        <v>No T+M+I</v>
      </c>
      <c r="V42">
        <v>648.28522963523517</v>
      </c>
      <c r="W42">
        <v>626.6501428632464</v>
      </c>
      <c r="X42">
        <f t="shared" si="10"/>
        <v>21.635086771988767</v>
      </c>
      <c r="Y42">
        <v>15.126953873108009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675</v>
      </c>
      <c r="D43">
        <v>680.7</v>
      </c>
      <c r="E43">
        <v>667.5</v>
      </c>
      <c r="F43">
        <v>675</v>
      </c>
      <c r="G43">
        <f>_xll.TA_TYPPRICE(D43,E43,F43)</f>
        <v>674.4</v>
      </c>
      <c r="H43">
        <v>671.88482627006465</v>
      </c>
      <c r="I43" t="str">
        <f t="shared" si="0"/>
        <v>UP</v>
      </c>
      <c r="J43">
        <v>670.42726455133652</v>
      </c>
      <c r="K43">
        <v>652.61907252998151</v>
      </c>
      <c r="L43" t="str">
        <f t="shared" si="1"/>
        <v>UP</v>
      </c>
      <c r="M43" t="str">
        <f t="shared" si="2"/>
        <v>UP</v>
      </c>
      <c r="N43">
        <v>84.074404973392973</v>
      </c>
      <c r="O43" t="str">
        <f t="shared" si="3"/>
        <v>UP</v>
      </c>
      <c r="P43" t="str">
        <f t="shared" si="4"/>
        <v>UP</v>
      </c>
      <c r="Q43">
        <f t="shared" si="5"/>
        <v>7.5</v>
      </c>
      <c r="R43">
        <f t="shared" si="6"/>
        <v>13.200000000000045</v>
      </c>
      <c r="S43">
        <f t="shared" si="7"/>
        <v>0.56818181818181623</v>
      </c>
      <c r="T43" t="str">
        <f t="shared" si="8"/>
        <v>No Indication</v>
      </c>
      <c r="U43" t="str">
        <f t="shared" si="9"/>
        <v>No T+M+I</v>
      </c>
      <c r="V43">
        <v>652.39519430673749</v>
      </c>
      <c r="W43">
        <v>630.23161376226517</v>
      </c>
      <c r="X43">
        <f t="shared" si="10"/>
        <v>22.163580544472325</v>
      </c>
      <c r="Y43">
        <v>16.534279207380873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669.8</v>
      </c>
      <c r="D44">
        <v>687.5</v>
      </c>
      <c r="E44">
        <v>668.3</v>
      </c>
      <c r="F44">
        <v>684</v>
      </c>
      <c r="G44">
        <f>_xll.TA_TYPPRICE(D44,E44,F44)</f>
        <v>679.93333333333328</v>
      </c>
      <c r="H44">
        <v>675.90907980169891</v>
      </c>
      <c r="I44" t="str">
        <f t="shared" si="0"/>
        <v>UP</v>
      </c>
      <c r="J44">
        <v>674.22120576215059</v>
      </c>
      <c r="K44">
        <v>656.10372307887451</v>
      </c>
      <c r="L44" t="str">
        <f t="shared" si="1"/>
        <v>UP</v>
      </c>
      <c r="M44" t="str">
        <f t="shared" si="2"/>
        <v>UP</v>
      </c>
      <c r="N44">
        <v>88.628502935641976</v>
      </c>
      <c r="O44" t="str">
        <f t="shared" si="3"/>
        <v>UP</v>
      </c>
      <c r="P44" t="str">
        <f t="shared" si="4"/>
        <v>UP</v>
      </c>
      <c r="Q44">
        <f t="shared" si="5"/>
        <v>15.700000000000045</v>
      </c>
      <c r="R44">
        <f t="shared" si="6"/>
        <v>19.200000000000045</v>
      </c>
      <c r="S44">
        <f t="shared" si="7"/>
        <v>0.81770833333333381</v>
      </c>
      <c r="T44" t="str">
        <f t="shared" si="8"/>
        <v>UP</v>
      </c>
      <c r="U44" t="str">
        <f t="shared" si="9"/>
        <v>UP</v>
      </c>
      <c r="V44">
        <v>657.25747210570091</v>
      </c>
      <c r="W44">
        <v>634.21445718728262</v>
      </c>
      <c r="X44">
        <f t="shared" si="10"/>
        <v>23.043014918418294</v>
      </c>
      <c r="Y44">
        <v>17.836026349588359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670.5</v>
      </c>
      <c r="AE44">
        <f t="shared" si="16"/>
        <v>675.65000000000009</v>
      </c>
      <c r="AF44">
        <f t="shared" si="17"/>
        <v>677.90000000000009</v>
      </c>
      <c r="AG44">
        <f t="shared" si="18"/>
        <v>680.15000000000009</v>
      </c>
      <c r="AH44">
        <f t="shared" si="19"/>
        <v>680.15000000000009</v>
      </c>
    </row>
    <row r="45" spans="1:34" x14ac:dyDescent="0.25">
      <c r="A45" t="s">
        <v>5</v>
      </c>
      <c r="B45" s="1">
        <v>42919</v>
      </c>
      <c r="C45">
        <v>685</v>
      </c>
      <c r="D45">
        <v>690.5</v>
      </c>
      <c r="E45">
        <v>679</v>
      </c>
      <c r="F45">
        <v>685</v>
      </c>
      <c r="G45">
        <f>_xll.TA_TYPPRICE(D45,E45,F45)</f>
        <v>684.83333333333337</v>
      </c>
      <c r="H45">
        <v>680.37120656751608</v>
      </c>
      <c r="I45" t="str">
        <f t="shared" si="0"/>
        <v>UP</v>
      </c>
      <c r="J45">
        <v>677.83871559278384</v>
      </c>
      <c r="K45">
        <v>661.1917846169024</v>
      </c>
      <c r="L45" t="str">
        <f t="shared" si="1"/>
        <v>UP</v>
      </c>
      <c r="M45" t="str">
        <f t="shared" si="2"/>
        <v>UP</v>
      </c>
      <c r="N45">
        <v>89.062889904102065</v>
      </c>
      <c r="O45" t="str">
        <f t="shared" si="3"/>
        <v>UP</v>
      </c>
      <c r="P45" t="str">
        <f t="shared" si="4"/>
        <v>UP</v>
      </c>
      <c r="Q45">
        <f t="shared" si="5"/>
        <v>6</v>
      </c>
      <c r="R45">
        <f t="shared" si="6"/>
        <v>11.5</v>
      </c>
      <c r="S45">
        <f t="shared" si="7"/>
        <v>0.52173913043478259</v>
      </c>
      <c r="T45" t="str">
        <f t="shared" si="8"/>
        <v>No Indication</v>
      </c>
      <c r="U45" t="str">
        <f t="shared" si="9"/>
        <v>No T+M+I</v>
      </c>
      <c r="V45">
        <v>661.52555332020847</v>
      </c>
      <c r="W45">
        <v>637.97634924748388</v>
      </c>
      <c r="X45">
        <f t="shared" si="10"/>
        <v>23.549204072724592</v>
      </c>
      <c r="Y45">
        <v>18.978661894215605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683.35</v>
      </c>
      <c r="D46">
        <v>687.75</v>
      </c>
      <c r="E46">
        <v>675.05</v>
      </c>
      <c r="F46">
        <v>679</v>
      </c>
      <c r="G46">
        <f>_xll.TA_TYPPRICE(D46,E46,F46)</f>
        <v>680.6</v>
      </c>
      <c r="H46">
        <v>680.48560328375811</v>
      </c>
      <c r="I46" t="str">
        <f t="shared" si="0"/>
        <v>DOWN</v>
      </c>
      <c r="J46">
        <v>680.04122323883189</v>
      </c>
      <c r="K46">
        <v>664.27138803536855</v>
      </c>
      <c r="L46" t="str">
        <f t="shared" si="1"/>
        <v>No Confirmation</v>
      </c>
      <c r="M46" t="str">
        <f t="shared" si="2"/>
        <v>No Trend</v>
      </c>
      <c r="N46">
        <v>69.228979836689149</v>
      </c>
      <c r="O46" t="str">
        <f t="shared" si="3"/>
        <v>UP</v>
      </c>
      <c r="P46" t="str">
        <f t="shared" si="4"/>
        <v>No Trend + Momentum</v>
      </c>
      <c r="Q46">
        <f t="shared" si="5"/>
        <v>3.9500000000000455</v>
      </c>
      <c r="R46">
        <f t="shared" si="6"/>
        <v>12.700000000000045</v>
      </c>
      <c r="S46">
        <f t="shared" si="7"/>
        <v>0.31102362204724654</v>
      </c>
      <c r="T46" t="str">
        <f t="shared" si="8"/>
        <v>No Indication</v>
      </c>
      <c r="U46" t="str">
        <f t="shared" si="9"/>
        <v>No T+M+I</v>
      </c>
      <c r="V46">
        <v>664.21392973248408</v>
      </c>
      <c r="W46">
        <v>641.0151381921147</v>
      </c>
      <c r="X46">
        <f t="shared" si="10"/>
        <v>23.198791540369371</v>
      </c>
      <c r="Y46">
        <v>19.822687823446358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678</v>
      </c>
      <c r="D47">
        <v>684.8</v>
      </c>
      <c r="E47">
        <v>669.5</v>
      </c>
      <c r="F47">
        <v>679</v>
      </c>
      <c r="G47">
        <f>_xll.TA_TYPPRICE(D47,E47,F47)</f>
        <v>677.76666666666665</v>
      </c>
      <c r="H47">
        <v>679.12613497521238</v>
      </c>
      <c r="I47" t="str">
        <f t="shared" si="0"/>
        <v>DOWN</v>
      </c>
      <c r="J47">
        <v>681.09872918575809</v>
      </c>
      <c r="K47">
        <v>665.43330180528665</v>
      </c>
      <c r="L47" t="str">
        <f t="shared" si="1"/>
        <v>No Confirmation</v>
      </c>
      <c r="M47" t="str">
        <f t="shared" si="2"/>
        <v>No Trend</v>
      </c>
      <c r="N47">
        <v>69.228979836689149</v>
      </c>
      <c r="O47" t="str">
        <f t="shared" si="3"/>
        <v>UP</v>
      </c>
      <c r="P47" t="str">
        <f t="shared" si="4"/>
        <v>No Trend + Momentum</v>
      </c>
      <c r="Q47">
        <f t="shared" si="5"/>
        <v>9.5</v>
      </c>
      <c r="R47">
        <f t="shared" si="6"/>
        <v>15.299999999999955</v>
      </c>
      <c r="S47">
        <f t="shared" si="7"/>
        <v>0.62091503267974035</v>
      </c>
      <c r="T47" t="str">
        <f t="shared" si="8"/>
        <v>No Indication</v>
      </c>
      <c r="U47" t="str">
        <f t="shared" si="9"/>
        <v>No T+M+I</v>
      </c>
      <c r="V47">
        <v>666.48870977364038</v>
      </c>
      <c r="W47">
        <v>643.82883165936551</v>
      </c>
      <c r="X47">
        <f t="shared" si="10"/>
        <v>22.659878114274875</v>
      </c>
      <c r="Y47">
        <v>20.390125881612061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684</v>
      </c>
      <c r="D48">
        <v>688</v>
      </c>
      <c r="E48">
        <v>678.15</v>
      </c>
      <c r="F48">
        <v>683</v>
      </c>
      <c r="G48">
        <f>_xll.TA_TYPPRICE(D48,E48,F48)</f>
        <v>683.05000000000007</v>
      </c>
      <c r="H48">
        <v>681.08806748760617</v>
      </c>
      <c r="I48" t="str">
        <f t="shared" si="0"/>
        <v>UP</v>
      </c>
      <c r="J48">
        <v>682.63234492225627</v>
      </c>
      <c r="K48">
        <v>668.25923473744513</v>
      </c>
      <c r="L48" t="str">
        <f t="shared" si="1"/>
        <v>UP</v>
      </c>
      <c r="M48" t="str">
        <f t="shared" si="2"/>
        <v>UP</v>
      </c>
      <c r="N48">
        <v>75.023006446552117</v>
      </c>
      <c r="O48" t="str">
        <f t="shared" si="3"/>
        <v>UP</v>
      </c>
      <c r="P48" t="str">
        <f t="shared" si="4"/>
        <v>UP</v>
      </c>
      <c r="Q48">
        <f t="shared" si="5"/>
        <v>4.8500000000000227</v>
      </c>
      <c r="R48">
        <f t="shared" si="6"/>
        <v>9.8500000000000227</v>
      </c>
      <c r="S48">
        <f t="shared" si="7"/>
        <v>0.49238578680203166</v>
      </c>
      <c r="T48" t="str">
        <f t="shared" si="8"/>
        <v>No Indication</v>
      </c>
      <c r="U48" t="str">
        <f t="shared" si="9"/>
        <v>No T+M+I</v>
      </c>
      <c r="V48">
        <v>669.0289082700034</v>
      </c>
      <c r="W48">
        <v>646.73039968459773</v>
      </c>
      <c r="X48">
        <f t="shared" si="10"/>
        <v>22.298508585405671</v>
      </c>
      <c r="Y48">
        <v>20.771802422370783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683</v>
      </c>
      <c r="D49">
        <v>699.5</v>
      </c>
      <c r="E49">
        <v>678.6</v>
      </c>
      <c r="F49">
        <v>699</v>
      </c>
      <c r="G49">
        <f>_xll.TA_TYPPRICE(D49,E49,F49)</f>
        <v>692.36666666666667</v>
      </c>
      <c r="H49">
        <v>686.72736707713648</v>
      </c>
      <c r="I49" t="str">
        <f t="shared" si="0"/>
        <v>UP</v>
      </c>
      <c r="J49">
        <v>686.38071271731042</v>
      </c>
      <c r="K49">
        <v>670.55718257356841</v>
      </c>
      <c r="L49" t="str">
        <f t="shared" si="1"/>
        <v>UP</v>
      </c>
      <c r="M49" t="str">
        <f t="shared" si="2"/>
        <v>UP</v>
      </c>
      <c r="N49">
        <v>87.135039567840138</v>
      </c>
      <c r="O49" t="str">
        <f t="shared" si="3"/>
        <v>UP</v>
      </c>
      <c r="P49" t="str">
        <f t="shared" si="4"/>
        <v>UP</v>
      </c>
      <c r="Q49">
        <f t="shared" si="5"/>
        <v>20.399999999999977</v>
      </c>
      <c r="R49">
        <f t="shared" si="6"/>
        <v>20.899999999999977</v>
      </c>
      <c r="S49">
        <f t="shared" si="7"/>
        <v>0.97607655502392343</v>
      </c>
      <c r="T49" t="str">
        <f t="shared" si="8"/>
        <v>UP</v>
      </c>
      <c r="U49" t="str">
        <f t="shared" si="9"/>
        <v>UP</v>
      </c>
      <c r="V49">
        <v>673.6398454592337</v>
      </c>
      <c r="W49">
        <v>650.60222193018308</v>
      </c>
      <c r="X49">
        <f t="shared" si="10"/>
        <v>23.03762352905062</v>
      </c>
      <c r="Y49">
        <v>21.22496664370675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681</v>
      </c>
      <c r="AE49">
        <f t="shared" si="16"/>
        <v>686.6</v>
      </c>
      <c r="AF49">
        <f t="shared" si="17"/>
        <v>689.05000000000007</v>
      </c>
      <c r="AG49">
        <f t="shared" si="18"/>
        <v>691.5</v>
      </c>
      <c r="AH49">
        <f t="shared" si="19"/>
        <v>691.5</v>
      </c>
    </row>
    <row r="50" spans="1:34" x14ac:dyDescent="0.25">
      <c r="A50" t="s">
        <v>5</v>
      </c>
      <c r="B50" s="1">
        <v>42926</v>
      </c>
      <c r="C50">
        <v>702</v>
      </c>
      <c r="D50">
        <v>712</v>
      </c>
      <c r="E50">
        <v>690</v>
      </c>
      <c r="F50">
        <v>712</v>
      </c>
      <c r="G50">
        <f>_xll.TA_TYPPRICE(D50,E50,F50)</f>
        <v>704.66666666666663</v>
      </c>
      <c r="H50">
        <v>695.6970168719015</v>
      </c>
      <c r="I50" t="str">
        <f t="shared" si="0"/>
        <v>UP</v>
      </c>
      <c r="J50">
        <v>692.0738876690192</v>
      </c>
      <c r="K50">
        <v>674.877808668331</v>
      </c>
      <c r="L50" t="str">
        <f t="shared" si="1"/>
        <v>UP</v>
      </c>
      <c r="M50" t="str">
        <f t="shared" si="2"/>
        <v>UP</v>
      </c>
      <c r="N50">
        <v>91.38028744938434</v>
      </c>
      <c r="O50" t="str">
        <f t="shared" si="3"/>
        <v>UP</v>
      </c>
      <c r="P50" t="str">
        <f t="shared" si="4"/>
        <v>UP</v>
      </c>
      <c r="Q50">
        <f t="shared" si="5"/>
        <v>22</v>
      </c>
      <c r="R50">
        <f t="shared" si="6"/>
        <v>22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679.54140769627463</v>
      </c>
      <c r="W50">
        <v>655.15020549091025</v>
      </c>
      <c r="X50">
        <f t="shared" si="10"/>
        <v>24.39120220536438</v>
      </c>
      <c r="Y50">
        <v>21.858213756038275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692.5</v>
      </c>
      <c r="AE50">
        <f t="shared" si="16"/>
        <v>698.40000000000009</v>
      </c>
      <c r="AF50">
        <f t="shared" si="17"/>
        <v>701</v>
      </c>
      <c r="AG50">
        <f t="shared" si="18"/>
        <v>703.6</v>
      </c>
      <c r="AH50">
        <f t="shared" si="19"/>
        <v>703.6</v>
      </c>
    </row>
    <row r="51" spans="1:34" x14ac:dyDescent="0.25">
      <c r="A51" t="s">
        <v>5</v>
      </c>
      <c r="B51" s="1">
        <v>42927</v>
      </c>
      <c r="C51">
        <v>710.2</v>
      </c>
      <c r="D51">
        <v>716.95</v>
      </c>
      <c r="E51">
        <v>696.2</v>
      </c>
      <c r="F51">
        <v>699</v>
      </c>
      <c r="G51">
        <f>_xll.TA_TYPPRICE(D51,E51,F51)</f>
        <v>704.05000000000007</v>
      </c>
      <c r="H51">
        <v>699.87350843595073</v>
      </c>
      <c r="I51" t="str">
        <f t="shared" si="0"/>
        <v>DOWN</v>
      </c>
      <c r="J51">
        <v>697.60191263145941</v>
      </c>
      <c r="K51">
        <v>679.61607340870194</v>
      </c>
      <c r="L51" t="str">
        <f t="shared" si="1"/>
        <v>UP</v>
      </c>
      <c r="M51" t="str">
        <f t="shared" si="2"/>
        <v>No Trend</v>
      </c>
      <c r="N51">
        <v>64.694850179652391</v>
      </c>
      <c r="O51" t="str">
        <f t="shared" si="3"/>
        <v>UP</v>
      </c>
      <c r="P51" t="str">
        <f t="shared" si="4"/>
        <v>No Trend + Momentum</v>
      </c>
      <c r="Q51">
        <f t="shared" si="5"/>
        <v>2.7999999999999545</v>
      </c>
      <c r="R51">
        <f t="shared" si="6"/>
        <v>20.75</v>
      </c>
      <c r="S51">
        <f t="shared" si="7"/>
        <v>0.13493975903614239</v>
      </c>
      <c r="T51" t="str">
        <f t="shared" si="8"/>
        <v>DOWN</v>
      </c>
      <c r="U51" t="str">
        <f t="shared" si="9"/>
        <v>No T+M+I</v>
      </c>
      <c r="V51">
        <v>682.53503728146313</v>
      </c>
      <c r="W51">
        <v>658.39833841750954</v>
      </c>
      <c r="X51">
        <f t="shared" si="10"/>
        <v>24.136698863953598</v>
      </c>
      <c r="Y51">
        <v>22.313910777621338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701.7</v>
      </c>
      <c r="D52">
        <v>703.6</v>
      </c>
      <c r="E52">
        <v>691.15</v>
      </c>
      <c r="F52">
        <v>695</v>
      </c>
      <c r="G52">
        <f>_xll.TA_TYPPRICE(D52,E52,F52)</f>
        <v>696.58333333333337</v>
      </c>
      <c r="H52">
        <v>698.22842088464199</v>
      </c>
      <c r="I52" t="str">
        <f t="shared" si="0"/>
        <v>DOWN</v>
      </c>
      <c r="J52">
        <v>698.93482093557952</v>
      </c>
      <c r="K52">
        <v>682.17916820676817</v>
      </c>
      <c r="L52" t="str">
        <f t="shared" si="1"/>
        <v>No Confirmation</v>
      </c>
      <c r="M52" t="str">
        <f t="shared" si="2"/>
        <v>No Trend</v>
      </c>
      <c r="N52">
        <v>58.162201640757893</v>
      </c>
      <c r="O52" t="str">
        <f t="shared" si="3"/>
        <v>No Momentum</v>
      </c>
      <c r="P52" t="str">
        <f t="shared" si="4"/>
        <v>No Trend + Momentum</v>
      </c>
      <c r="Q52">
        <f t="shared" si="5"/>
        <v>3.8500000000000227</v>
      </c>
      <c r="R52">
        <f t="shared" si="6"/>
        <v>12.450000000000045</v>
      </c>
      <c r="S52">
        <f t="shared" si="7"/>
        <v>0.30923694779116534</v>
      </c>
      <c r="T52" t="str">
        <f t="shared" si="8"/>
        <v>No Indication</v>
      </c>
      <c r="U52" t="str">
        <f t="shared" si="9"/>
        <v>No T+M+I</v>
      </c>
      <c r="V52">
        <v>684.45272385354576</v>
      </c>
      <c r="W52">
        <v>661.10957260880514</v>
      </c>
      <c r="X52">
        <f t="shared" si="10"/>
        <v>23.343151244740625</v>
      </c>
      <c r="Y52">
        <v>22.519758871045195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696</v>
      </c>
      <c r="D53">
        <v>709</v>
      </c>
      <c r="E53">
        <v>691.2</v>
      </c>
      <c r="F53">
        <v>706</v>
      </c>
      <c r="G53">
        <f>_xll.TA_TYPPRICE(D53,E53,F53)</f>
        <v>702.06666666666661</v>
      </c>
      <c r="H53">
        <v>700.1475437756543</v>
      </c>
      <c r="I53" t="str">
        <f t="shared" si="0"/>
        <v>UP</v>
      </c>
      <c r="J53">
        <v>701.17152739433959</v>
      </c>
      <c r="K53">
        <v>684.18379749415305</v>
      </c>
      <c r="L53" t="str">
        <f t="shared" si="1"/>
        <v>UP</v>
      </c>
      <c r="M53" t="str">
        <f t="shared" si="2"/>
        <v>UP</v>
      </c>
      <c r="N53">
        <v>68.942463184465055</v>
      </c>
      <c r="O53" t="str">
        <f t="shared" si="3"/>
        <v>UP</v>
      </c>
      <c r="P53" t="str">
        <f t="shared" si="4"/>
        <v>UP</v>
      </c>
      <c r="Q53">
        <f t="shared" si="5"/>
        <v>14.799999999999955</v>
      </c>
      <c r="R53">
        <f t="shared" si="6"/>
        <v>17.799999999999955</v>
      </c>
      <c r="S53">
        <f t="shared" si="7"/>
        <v>0.83146067415730296</v>
      </c>
      <c r="T53" t="str">
        <f t="shared" si="8"/>
        <v>UP</v>
      </c>
      <c r="U53" t="str">
        <f t="shared" si="9"/>
        <v>UP</v>
      </c>
      <c r="V53">
        <v>687.76768941453872</v>
      </c>
      <c r="W53">
        <v>664.43478945259733</v>
      </c>
      <c r="X53">
        <f t="shared" si="10"/>
        <v>23.332899961941393</v>
      </c>
      <c r="Y53">
        <v>22.682387089224434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723</v>
      </c>
      <c r="D54">
        <v>750</v>
      </c>
      <c r="E54">
        <v>713.05</v>
      </c>
      <c r="F54">
        <v>743</v>
      </c>
      <c r="G54">
        <f>_xll.TA_TYPPRICE(D54,E54,F54)</f>
        <v>735.35</v>
      </c>
      <c r="H54">
        <v>717.74877188782716</v>
      </c>
      <c r="I54" t="str">
        <f t="shared" si="0"/>
        <v>UP</v>
      </c>
      <c r="J54">
        <v>712.02229908448635</v>
      </c>
      <c r="K54">
        <v>690.59850916211906</v>
      </c>
      <c r="L54" t="str">
        <f t="shared" si="1"/>
        <v>UP</v>
      </c>
      <c r="M54" t="str">
        <f t="shared" si="2"/>
        <v>UP</v>
      </c>
      <c r="N54">
        <v>85.092693280521772</v>
      </c>
      <c r="O54" t="str">
        <f t="shared" si="3"/>
        <v>UP</v>
      </c>
      <c r="P54" t="str">
        <f t="shared" si="4"/>
        <v>UP</v>
      </c>
      <c r="Q54">
        <f t="shared" si="5"/>
        <v>29.950000000000045</v>
      </c>
      <c r="R54">
        <f t="shared" si="6"/>
        <v>36.950000000000045</v>
      </c>
      <c r="S54">
        <f t="shared" si="7"/>
        <v>0.81055480378890421</v>
      </c>
      <c r="T54" t="str">
        <f t="shared" si="8"/>
        <v>UP</v>
      </c>
      <c r="U54" t="str">
        <f t="shared" si="9"/>
        <v>UP</v>
      </c>
      <c r="V54">
        <v>696.26496796614811</v>
      </c>
      <c r="W54">
        <v>670.25443467833088</v>
      </c>
      <c r="X54">
        <f t="shared" si="10"/>
        <v>26.010533287817225</v>
      </c>
      <c r="Y54">
        <v>23.348016328942993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717.25</v>
      </c>
      <c r="AE54">
        <f t="shared" si="16"/>
        <v>727.15000000000009</v>
      </c>
      <c r="AF54">
        <f t="shared" si="17"/>
        <v>731.5</v>
      </c>
      <c r="AG54">
        <f t="shared" si="18"/>
        <v>735.90000000000009</v>
      </c>
      <c r="AH54">
        <f t="shared" si="19"/>
        <v>735.90000000000009</v>
      </c>
    </row>
    <row r="55" spans="1:34" x14ac:dyDescent="0.25">
      <c r="A55" t="s">
        <v>5</v>
      </c>
      <c r="B55" s="1">
        <v>42933</v>
      </c>
      <c r="C55">
        <v>749.95</v>
      </c>
      <c r="D55">
        <v>765.5</v>
      </c>
      <c r="E55">
        <v>734.6</v>
      </c>
      <c r="F55">
        <v>749</v>
      </c>
      <c r="G55">
        <f>_xll.TA_TYPPRICE(D55,E55,F55)</f>
        <v>749.69999999999993</v>
      </c>
      <c r="H55">
        <v>733.7243859439136</v>
      </c>
      <c r="I55" t="str">
        <f t="shared" si="0"/>
        <v>UP</v>
      </c>
      <c r="J55">
        <v>723.90623262126712</v>
      </c>
      <c r="K55">
        <v>700.37661823720373</v>
      </c>
      <c r="L55" t="str">
        <f t="shared" si="1"/>
        <v>UP</v>
      </c>
      <c r="M55" t="str">
        <f t="shared" si="2"/>
        <v>UP</v>
      </c>
      <c r="N55">
        <v>86.514197164816778</v>
      </c>
      <c r="O55" t="str">
        <f t="shared" si="3"/>
        <v>UP</v>
      </c>
      <c r="P55" t="str">
        <f t="shared" si="4"/>
        <v>UP</v>
      </c>
      <c r="Q55">
        <f t="shared" si="5"/>
        <v>14.399999999999977</v>
      </c>
      <c r="R55">
        <f t="shared" si="6"/>
        <v>30.899999999999977</v>
      </c>
      <c r="S55">
        <f t="shared" si="7"/>
        <v>0.46601941747572778</v>
      </c>
      <c r="T55" t="str">
        <f t="shared" si="8"/>
        <v>No Indication</v>
      </c>
      <c r="U55" t="str">
        <f t="shared" si="9"/>
        <v>No T+M+I</v>
      </c>
      <c r="V55">
        <v>704.37804981750992</v>
      </c>
      <c r="W55">
        <v>676.08743951697306</v>
      </c>
      <c r="X55">
        <f t="shared" si="10"/>
        <v>28.290610300536855</v>
      </c>
      <c r="Y55">
        <v>24.336535123261765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745</v>
      </c>
      <c r="D56">
        <v>749.4</v>
      </c>
      <c r="E56">
        <v>728.05</v>
      </c>
      <c r="F56">
        <v>739</v>
      </c>
      <c r="G56">
        <f>_xll.TA_TYPPRICE(D56,E56,F56)</f>
        <v>738.81666666666661</v>
      </c>
      <c r="H56">
        <v>736.2705263052901</v>
      </c>
      <c r="I56" t="str">
        <f t="shared" si="0"/>
        <v>UP</v>
      </c>
      <c r="J56">
        <v>729.57151426098551</v>
      </c>
      <c r="K56">
        <v>706.52625862893626</v>
      </c>
      <c r="L56" t="str">
        <f t="shared" si="1"/>
        <v>UP</v>
      </c>
      <c r="M56" t="str">
        <f t="shared" si="2"/>
        <v>UP</v>
      </c>
      <c r="N56">
        <v>72.175837829107834</v>
      </c>
      <c r="O56" t="str">
        <f t="shared" si="3"/>
        <v>UP</v>
      </c>
      <c r="P56" t="str">
        <f t="shared" si="4"/>
        <v>UP</v>
      </c>
      <c r="Q56">
        <f t="shared" si="5"/>
        <v>10.950000000000045</v>
      </c>
      <c r="R56">
        <f t="shared" si="6"/>
        <v>21.350000000000023</v>
      </c>
      <c r="S56">
        <f t="shared" si="7"/>
        <v>0.5128805620608915</v>
      </c>
      <c r="T56" t="str">
        <f t="shared" si="8"/>
        <v>No Indication</v>
      </c>
      <c r="U56" t="str">
        <f t="shared" si="9"/>
        <v>No T+M+I</v>
      </c>
      <c r="V56">
        <v>709.70450369173921</v>
      </c>
      <c r="W56">
        <v>680.74762918238241</v>
      </c>
      <c r="X56">
        <f t="shared" si="10"/>
        <v>28.956874509356794</v>
      </c>
      <c r="Y56">
        <v>25.260603000480771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777.5</v>
      </c>
      <c r="D57">
        <v>794.7</v>
      </c>
      <c r="E57">
        <v>761.3</v>
      </c>
      <c r="F57">
        <v>764</v>
      </c>
      <c r="G57">
        <f>_xll.TA_TYPPRICE(D57,E57,F57)</f>
        <v>773.33333333333337</v>
      </c>
      <c r="H57">
        <v>754.80192981931168</v>
      </c>
      <c r="I57" t="str">
        <f t="shared" si="0"/>
        <v>UP</v>
      </c>
      <c r="J57">
        <v>744.04451109187767</v>
      </c>
      <c r="K57">
        <v>718.69820115583934</v>
      </c>
      <c r="L57" t="str">
        <f t="shared" si="1"/>
        <v>UP</v>
      </c>
      <c r="M57" t="str">
        <f t="shared" si="2"/>
        <v>UP</v>
      </c>
      <c r="N57">
        <v>81.669537987029173</v>
      </c>
      <c r="O57" t="str">
        <f t="shared" si="3"/>
        <v>UP</v>
      </c>
      <c r="P57" t="str">
        <f t="shared" si="4"/>
        <v>UP</v>
      </c>
      <c r="Q57">
        <f t="shared" si="5"/>
        <v>2.7000000000000455</v>
      </c>
      <c r="R57">
        <f t="shared" si="6"/>
        <v>33.400000000000091</v>
      </c>
      <c r="S57">
        <f t="shared" si="7"/>
        <v>8.083832335329455E-2</v>
      </c>
      <c r="T57" t="str">
        <f t="shared" si="8"/>
        <v>DOWN</v>
      </c>
      <c r="U57" t="str">
        <f t="shared" si="9"/>
        <v>No T+M+I</v>
      </c>
      <c r="V57">
        <v>718.05765696993319</v>
      </c>
      <c r="W57">
        <v>686.91447146516884</v>
      </c>
      <c r="X57">
        <f t="shared" si="10"/>
        <v>31.143185504764347</v>
      </c>
      <c r="Y57">
        <v>26.437119501337484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770</v>
      </c>
      <c r="D58">
        <v>771.25</v>
      </c>
      <c r="E58">
        <v>747.5</v>
      </c>
      <c r="F58">
        <v>751</v>
      </c>
      <c r="G58">
        <f>_xll.TA_TYPPRICE(D58,E58,F58)</f>
        <v>756.58333333333337</v>
      </c>
      <c r="H58">
        <v>755.69263157632258</v>
      </c>
      <c r="I58" t="str">
        <f t="shared" si="0"/>
        <v>DOWN</v>
      </c>
      <c r="J58">
        <v>750.09017529368259</v>
      </c>
      <c r="K58">
        <v>725.09860089898621</v>
      </c>
      <c r="L58" t="str">
        <f t="shared" si="1"/>
        <v>UP</v>
      </c>
      <c r="M58" t="str">
        <f t="shared" si="2"/>
        <v>No Trend</v>
      </c>
      <c r="N58">
        <v>66.844593984421294</v>
      </c>
      <c r="O58" t="str">
        <f t="shared" si="3"/>
        <v>UP</v>
      </c>
      <c r="P58" t="str">
        <f t="shared" si="4"/>
        <v>No Trend + Momentum</v>
      </c>
      <c r="Q58">
        <f t="shared" si="5"/>
        <v>3.5</v>
      </c>
      <c r="R58">
        <f t="shared" si="6"/>
        <v>23.75</v>
      </c>
      <c r="S58">
        <f t="shared" si="7"/>
        <v>0.14736842105263157</v>
      </c>
      <c r="T58" t="str">
        <f t="shared" si="8"/>
        <v>DOWN</v>
      </c>
      <c r="U58" t="str">
        <f t="shared" si="9"/>
        <v>No T+M+I</v>
      </c>
      <c r="V58">
        <v>723.12570974378957</v>
      </c>
      <c r="W58">
        <v>691.66154765293413</v>
      </c>
      <c r="X58">
        <f t="shared" si="10"/>
        <v>31.464162090855439</v>
      </c>
      <c r="Y58">
        <v>27.442528019241074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755</v>
      </c>
      <c r="D59">
        <v>755.9</v>
      </c>
      <c r="E59">
        <v>733.15</v>
      </c>
      <c r="F59">
        <v>745</v>
      </c>
      <c r="G59">
        <f>_xll.TA_TYPPRICE(D59,E59,F59)</f>
        <v>744.68333333333339</v>
      </c>
      <c r="H59">
        <v>750.18798245482799</v>
      </c>
      <c r="I59" t="str">
        <f t="shared" si="0"/>
        <v>DOWN</v>
      </c>
      <c r="J59">
        <v>751.38124745064204</v>
      </c>
      <c r="K59">
        <v>726.88780069921154</v>
      </c>
      <c r="L59" t="str">
        <f t="shared" si="1"/>
        <v>No Confirmation</v>
      </c>
      <c r="M59" t="str">
        <f t="shared" si="2"/>
        <v>No Trend</v>
      </c>
      <c r="N59">
        <v>60.507897094215991</v>
      </c>
      <c r="O59" t="str">
        <f t="shared" si="3"/>
        <v>UP</v>
      </c>
      <c r="P59" t="str">
        <f t="shared" si="4"/>
        <v>No Trend + Momentum</v>
      </c>
      <c r="Q59">
        <f t="shared" si="5"/>
        <v>11.850000000000023</v>
      </c>
      <c r="R59">
        <f t="shared" si="6"/>
        <v>22.75</v>
      </c>
      <c r="S59">
        <f t="shared" si="7"/>
        <v>0.52087912087912192</v>
      </c>
      <c r="T59" t="str">
        <f t="shared" si="8"/>
        <v>No Indication</v>
      </c>
      <c r="U59" t="str">
        <f t="shared" si="9"/>
        <v>No T+M+I</v>
      </c>
      <c r="V59">
        <v>726.49098516782192</v>
      </c>
      <c r="W59">
        <v>695.6125441230871</v>
      </c>
      <c r="X59">
        <f t="shared" si="10"/>
        <v>30.878441044734814</v>
      </c>
      <c r="Y59">
        <v>28.129710624339822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752</v>
      </c>
      <c r="D60">
        <v>755</v>
      </c>
      <c r="E60">
        <v>743</v>
      </c>
      <c r="F60">
        <v>744</v>
      </c>
      <c r="G60">
        <f>_xll.TA_TYPPRICE(D60,E60,F60)</f>
        <v>747.33333333333337</v>
      </c>
      <c r="H60">
        <v>748.76065789408062</v>
      </c>
      <c r="I60" t="str">
        <f t="shared" si="0"/>
        <v>DOWN</v>
      </c>
      <c r="J60">
        <v>752.18541468383273</v>
      </c>
      <c r="K60">
        <v>730.4682894327201</v>
      </c>
      <c r="L60" t="str">
        <f t="shared" si="1"/>
        <v>No Confirmation</v>
      </c>
      <c r="M60" t="str">
        <f t="shared" si="2"/>
        <v>No Trend</v>
      </c>
      <c r="N60">
        <v>59.336041821182114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12</v>
      </c>
      <c r="S60">
        <f t="shared" si="7"/>
        <v>8.3333333333333329E-2</v>
      </c>
      <c r="T60" t="str">
        <f t="shared" si="8"/>
        <v>DOWN</v>
      </c>
      <c r="U60" t="str">
        <f t="shared" si="9"/>
        <v>No T+M+I</v>
      </c>
      <c r="V60">
        <v>729.18467975738781</v>
      </c>
      <c r="W60">
        <v>699.19680011396952</v>
      </c>
      <c r="X60">
        <f t="shared" si="10"/>
        <v>29.987879643418296</v>
      </c>
      <c r="Y60">
        <v>28.501344428155516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745.25</v>
      </c>
      <c r="D61">
        <v>755</v>
      </c>
      <c r="E61">
        <v>739.85</v>
      </c>
      <c r="F61">
        <v>752</v>
      </c>
      <c r="G61">
        <f>_xll.TA_TYPPRICE(D61,E61,F61)</f>
        <v>748.94999999999993</v>
      </c>
      <c r="H61">
        <v>748.85532894704033</v>
      </c>
      <c r="I61" t="str">
        <f t="shared" si="0"/>
        <v>UP</v>
      </c>
      <c r="J61">
        <v>752.81087808742541</v>
      </c>
      <c r="K61">
        <v>732.55311400322671</v>
      </c>
      <c r="L61" t="str">
        <f t="shared" si="1"/>
        <v>No Confirmation</v>
      </c>
      <c r="M61" t="str">
        <f t="shared" si="2"/>
        <v>No Trend</v>
      </c>
      <c r="N61">
        <v>65.933662766144678</v>
      </c>
      <c r="O61" t="str">
        <f t="shared" si="3"/>
        <v>UP</v>
      </c>
      <c r="P61" t="str">
        <f t="shared" si="4"/>
        <v>No Trend + Momentum</v>
      </c>
      <c r="Q61">
        <f t="shared" si="5"/>
        <v>12.149999999999977</v>
      </c>
      <c r="R61">
        <f t="shared" si="6"/>
        <v>15.149999999999977</v>
      </c>
      <c r="S61">
        <f t="shared" si="7"/>
        <v>0.80198019801980169</v>
      </c>
      <c r="T61" t="str">
        <f t="shared" si="8"/>
        <v>UP</v>
      </c>
      <c r="U61" t="str">
        <f t="shared" si="9"/>
        <v>No T+M+I</v>
      </c>
      <c r="V61">
        <v>732.69472902548205</v>
      </c>
      <c r="W61">
        <v>703.10814825367549</v>
      </c>
      <c r="X61">
        <f t="shared" si="10"/>
        <v>29.586580771806553</v>
      </c>
      <c r="Y61">
        <v>28.718391696885725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754</v>
      </c>
      <c r="D62">
        <v>754.5</v>
      </c>
      <c r="E62">
        <v>743.1</v>
      </c>
      <c r="F62">
        <v>745</v>
      </c>
      <c r="G62">
        <f>_xll.TA_TYPPRICE(D62,E62,F62)</f>
        <v>747.5333333333333</v>
      </c>
      <c r="H62">
        <v>748.19433114018682</v>
      </c>
      <c r="I62" t="str">
        <f t="shared" si="0"/>
        <v>DOWN</v>
      </c>
      <c r="J62">
        <v>753.18623851244195</v>
      </c>
      <c r="K62">
        <v>734.89686644695416</v>
      </c>
      <c r="L62" t="str">
        <f t="shared" si="1"/>
        <v>No Confirmation</v>
      </c>
      <c r="M62" t="str">
        <f t="shared" si="2"/>
        <v>No Trend</v>
      </c>
      <c r="N62">
        <v>55.996611628351985</v>
      </c>
      <c r="O62" t="str">
        <f t="shared" si="3"/>
        <v>No Momentum</v>
      </c>
      <c r="P62" t="str">
        <f t="shared" si="4"/>
        <v>No Trend + Momentum</v>
      </c>
      <c r="Q62">
        <f t="shared" si="5"/>
        <v>1.8999999999999773</v>
      </c>
      <c r="R62">
        <f t="shared" si="6"/>
        <v>11.399999999999977</v>
      </c>
      <c r="S62">
        <f t="shared" si="7"/>
        <v>0.16666666666666499</v>
      </c>
      <c r="T62" t="str">
        <f t="shared" si="8"/>
        <v>DOWN</v>
      </c>
      <c r="U62" t="str">
        <f t="shared" si="9"/>
        <v>No T+M+I</v>
      </c>
      <c r="V62">
        <v>734.58784763694632</v>
      </c>
      <c r="W62">
        <v>706.21124838303285</v>
      </c>
      <c r="X62">
        <f t="shared" si="10"/>
        <v>28.376599253913469</v>
      </c>
      <c r="Y62">
        <v>28.650033208291273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750</v>
      </c>
      <c r="D63">
        <v>758.45</v>
      </c>
      <c r="E63">
        <v>735.7</v>
      </c>
      <c r="F63">
        <v>739</v>
      </c>
      <c r="G63">
        <f>_xll.TA_TYPPRICE(D63,E63,F63)</f>
        <v>744.38333333333333</v>
      </c>
      <c r="H63">
        <v>746.28883223676007</v>
      </c>
      <c r="I63" t="str">
        <f t="shared" si="0"/>
        <v>DOWN</v>
      </c>
      <c r="J63">
        <v>754.35596328745487</v>
      </c>
      <c r="K63">
        <v>735.07534056985321</v>
      </c>
      <c r="L63" t="str">
        <f t="shared" si="1"/>
        <v>No Confirmation</v>
      </c>
      <c r="M63" t="str">
        <f t="shared" si="2"/>
        <v>No Trend</v>
      </c>
      <c r="N63">
        <v>48.211510103151845</v>
      </c>
      <c r="O63" t="str">
        <f t="shared" si="3"/>
        <v>No Momentum</v>
      </c>
      <c r="P63" t="str">
        <f t="shared" si="4"/>
        <v>No Trend + Momentum</v>
      </c>
      <c r="Q63">
        <f t="shared" si="5"/>
        <v>3.2999999999999545</v>
      </c>
      <c r="R63">
        <f t="shared" si="6"/>
        <v>22.75</v>
      </c>
      <c r="S63">
        <f t="shared" si="7"/>
        <v>0.14505494505494307</v>
      </c>
      <c r="T63" t="str">
        <f t="shared" si="8"/>
        <v>DOWN</v>
      </c>
      <c r="U63" t="str">
        <f t="shared" si="9"/>
        <v>No T+M+I</v>
      </c>
      <c r="V63">
        <v>735.2666403081854</v>
      </c>
      <c r="W63">
        <v>708.64004479910454</v>
      </c>
      <c r="X63">
        <f t="shared" si="10"/>
        <v>26.626595509080857</v>
      </c>
      <c r="Y63">
        <v>28.24534566844919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740</v>
      </c>
      <c r="D64">
        <v>743</v>
      </c>
      <c r="E64">
        <v>717.5</v>
      </c>
      <c r="F64">
        <v>724.95</v>
      </c>
      <c r="G64">
        <f>_xll.TA_TYPPRICE(D64,E64,F64)</f>
        <v>728.48333333333323</v>
      </c>
      <c r="H64">
        <v>737.38608278504671</v>
      </c>
      <c r="I64" t="str">
        <f t="shared" si="0"/>
        <v>DOWN</v>
      </c>
      <c r="J64">
        <v>751.83241589024271</v>
      </c>
      <c r="K64">
        <v>731.16970933210803</v>
      </c>
      <c r="L64" t="str">
        <f t="shared" si="1"/>
        <v>DOWN</v>
      </c>
      <c r="M64" t="str">
        <f t="shared" si="2"/>
        <v>DOWN</v>
      </c>
      <c r="N64">
        <v>34.266761692159861</v>
      </c>
      <c r="O64" t="str">
        <f t="shared" si="3"/>
        <v>DOWN</v>
      </c>
      <c r="P64" t="str">
        <f t="shared" si="4"/>
        <v>DOWN</v>
      </c>
      <c r="Q64">
        <f t="shared" si="5"/>
        <v>7.4500000000000455</v>
      </c>
      <c r="R64">
        <f t="shared" si="6"/>
        <v>25.5</v>
      </c>
      <c r="S64">
        <f t="shared" si="7"/>
        <v>0.29215686274509983</v>
      </c>
      <c r="T64" t="str">
        <f t="shared" si="8"/>
        <v>No Indication</v>
      </c>
      <c r="U64" t="str">
        <f t="shared" si="9"/>
        <v>No T+M+I</v>
      </c>
      <c r="V64">
        <v>733.67946487615689</v>
      </c>
      <c r="W64">
        <v>709.84818962880047</v>
      </c>
      <c r="X64">
        <f t="shared" si="10"/>
        <v>23.831275247356416</v>
      </c>
      <c r="Y64">
        <v>27.362531584230634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725.1</v>
      </c>
      <c r="D65">
        <v>732.9</v>
      </c>
      <c r="E65">
        <v>715</v>
      </c>
      <c r="F65">
        <v>718.65</v>
      </c>
      <c r="G65">
        <f>_xll.TA_TYPPRICE(D65,E65,F65)</f>
        <v>722.18333333333339</v>
      </c>
      <c r="H65">
        <v>729.78470805919005</v>
      </c>
      <c r="I65" t="str">
        <f t="shared" si="0"/>
        <v>DOWN</v>
      </c>
      <c r="J65">
        <v>747.62521235907764</v>
      </c>
      <c r="K65">
        <v>727.57644059163954</v>
      </c>
      <c r="L65" t="str">
        <f t="shared" si="1"/>
        <v>DOWN</v>
      </c>
      <c r="M65" t="str">
        <f t="shared" si="2"/>
        <v>DOWN</v>
      </c>
      <c r="N65">
        <v>29.486445636425486</v>
      </c>
      <c r="O65" t="str">
        <f t="shared" si="3"/>
        <v>DOWN</v>
      </c>
      <c r="P65" t="str">
        <f t="shared" si="4"/>
        <v>DOWN</v>
      </c>
      <c r="Q65">
        <f t="shared" si="5"/>
        <v>3.6499999999999773</v>
      </c>
      <c r="R65">
        <f t="shared" si="6"/>
        <v>17.899999999999977</v>
      </c>
      <c r="S65">
        <f t="shared" si="7"/>
        <v>0.20391061452513864</v>
      </c>
      <c r="T65" t="str">
        <f t="shared" si="8"/>
        <v>No Indication</v>
      </c>
      <c r="U65" t="str">
        <f t="shared" si="9"/>
        <v>No T+M+I</v>
      </c>
      <c r="V65">
        <v>731.36723951059423</v>
      </c>
      <c r="W65">
        <v>710.50017558222271</v>
      </c>
      <c r="X65">
        <f t="shared" si="10"/>
        <v>20.867063928371522</v>
      </c>
      <c r="Y65">
        <v>26.06343805305881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719</v>
      </c>
      <c r="D66">
        <v>741.7</v>
      </c>
      <c r="E66">
        <v>719</v>
      </c>
      <c r="F66">
        <v>736</v>
      </c>
      <c r="G66">
        <f>_xll.TA_TYPPRICE(D66,E66,F66)</f>
        <v>732.23333333333323</v>
      </c>
      <c r="H66">
        <v>731.00902069626159</v>
      </c>
      <c r="I66" t="str">
        <f t="shared" si="0"/>
        <v>UP</v>
      </c>
      <c r="J66">
        <v>746.3084985015048</v>
      </c>
      <c r="K66">
        <v>725.67056490460857</v>
      </c>
      <c r="L66" t="str">
        <f t="shared" si="1"/>
        <v>No Confirmation</v>
      </c>
      <c r="M66" t="str">
        <f t="shared" si="2"/>
        <v>No Trend</v>
      </c>
      <c r="N66">
        <v>52.363223517361327</v>
      </c>
      <c r="O66" t="str">
        <f t="shared" si="3"/>
        <v>No Momentum</v>
      </c>
      <c r="P66" t="str">
        <f t="shared" si="4"/>
        <v>No Trend + Momentum</v>
      </c>
      <c r="Q66">
        <f t="shared" si="5"/>
        <v>17</v>
      </c>
      <c r="R66">
        <f t="shared" si="6"/>
        <v>22.700000000000045</v>
      </c>
      <c r="S66">
        <f t="shared" si="7"/>
        <v>0.74889867841409541</v>
      </c>
      <c r="T66" t="str">
        <f t="shared" si="8"/>
        <v>No Indication</v>
      </c>
      <c r="U66" t="str">
        <f t="shared" si="9"/>
        <v>No T+M+I</v>
      </c>
      <c r="V66">
        <v>732.07997189357968</v>
      </c>
      <c r="W66">
        <v>712.389051465021</v>
      </c>
      <c r="X66">
        <f t="shared" si="10"/>
        <v>19.690920428558684</v>
      </c>
      <c r="Y66">
        <v>24.788934528158784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736.9</v>
      </c>
      <c r="D67">
        <v>736.9</v>
      </c>
      <c r="E67">
        <v>724.2</v>
      </c>
      <c r="F67">
        <v>728.4</v>
      </c>
      <c r="G67">
        <f>_xll.TA_TYPPRICE(D67,E67,F67)</f>
        <v>729.83333333333337</v>
      </c>
      <c r="H67">
        <v>730.42117701479742</v>
      </c>
      <c r="I67" t="str">
        <f t="shared" ref="I67:I82" si="20">IF(F67&gt;H67,"UP","DOWN")</f>
        <v>DOWN</v>
      </c>
      <c r="J67">
        <v>744.21772105672596</v>
      </c>
      <c r="K67">
        <v>725.34377270358448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44.464455586128466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4.1999999999999318</v>
      </c>
      <c r="R67">
        <f t="shared" ref="R67:R82" si="26">D67-E67</f>
        <v>12.699999999999932</v>
      </c>
      <c r="S67">
        <f t="shared" ref="S67:S82" si="27">Q67/R67</f>
        <v>0.33070866141731925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731.51382237149051</v>
      </c>
      <c r="W67">
        <v>713.57504765279725</v>
      </c>
      <c r="X67">
        <f t="shared" ref="X67:X82" si="30">V67-W67</f>
        <v>17.938774718693253</v>
      </c>
      <c r="Y67">
        <v>23.418902566265679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734.5</v>
      </c>
      <c r="D68">
        <v>748.5</v>
      </c>
      <c r="E68">
        <v>729</v>
      </c>
      <c r="F68">
        <v>741.05</v>
      </c>
      <c r="G68">
        <f>_xll.TA_TYPPRICE(D68,E68,F68)</f>
        <v>739.51666666666677</v>
      </c>
      <c r="H68">
        <v>734.96892184073204</v>
      </c>
      <c r="I68" t="str">
        <f t="shared" si="20"/>
        <v>UP</v>
      </c>
      <c r="J68">
        <v>745.16933859967571</v>
      </c>
      <c r="K68">
        <v>726.15626765834349</v>
      </c>
      <c r="L68" t="str">
        <f t="shared" si="21"/>
        <v>No Confirmation</v>
      </c>
      <c r="M68" t="str">
        <f t="shared" si="22"/>
        <v>No Trend</v>
      </c>
      <c r="N68">
        <v>57.730629965800247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12.049999999999955</v>
      </c>
      <c r="R68">
        <f t="shared" si="26"/>
        <v>19.5</v>
      </c>
      <c r="S68">
        <f t="shared" si="27"/>
        <v>0.61794871794871564</v>
      </c>
      <c r="T68" t="str">
        <f t="shared" si="28"/>
        <v>No Indication</v>
      </c>
      <c r="U68" t="str">
        <f t="shared" si="29"/>
        <v>No T+M+I</v>
      </c>
      <c r="V68">
        <v>732.98092662203044</v>
      </c>
      <c r="W68">
        <v>715.61022930814556</v>
      </c>
      <c r="X68">
        <f t="shared" si="30"/>
        <v>17.370697313884875</v>
      </c>
      <c r="Y68">
        <v>22.209261515789517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730.6</v>
      </c>
      <c r="D69">
        <v>733.95</v>
      </c>
      <c r="E69">
        <v>718.2</v>
      </c>
      <c r="F69">
        <v>724.7</v>
      </c>
      <c r="G69">
        <f>_xll.TA_TYPPRICE(D69,E69,F69)</f>
        <v>725.61666666666679</v>
      </c>
      <c r="H69">
        <v>730.29279425369941</v>
      </c>
      <c r="I69" t="str">
        <f t="shared" si="20"/>
        <v>DOWN</v>
      </c>
      <c r="J69">
        <v>742.67615224419228</v>
      </c>
      <c r="K69">
        <v>724.38820817871158</v>
      </c>
      <c r="L69" t="str">
        <f t="shared" si="21"/>
        <v>No Confirmation</v>
      </c>
      <c r="M69" t="str">
        <f t="shared" si="22"/>
        <v>No Trend</v>
      </c>
      <c r="N69">
        <v>41.654704860578612</v>
      </c>
      <c r="O69" t="str">
        <f t="shared" si="23"/>
        <v>No Momentum</v>
      </c>
      <c r="P69" t="str">
        <f t="shared" si="24"/>
        <v>No Trend + Momentum</v>
      </c>
      <c r="Q69">
        <f t="shared" si="25"/>
        <v>6.5</v>
      </c>
      <c r="R69">
        <f t="shared" si="26"/>
        <v>15.75</v>
      </c>
      <c r="S69">
        <f t="shared" si="27"/>
        <v>0.41269841269841268</v>
      </c>
      <c r="T69" t="str">
        <f t="shared" si="28"/>
        <v>No Indication</v>
      </c>
      <c r="U69" t="str">
        <f t="shared" si="29"/>
        <v>No T+M+I</v>
      </c>
      <c r="V69">
        <v>731.7069379109488</v>
      </c>
      <c r="W69">
        <v>716.28354565569032</v>
      </c>
      <c r="X69">
        <f t="shared" si="30"/>
        <v>15.423392255258477</v>
      </c>
      <c r="Y69">
        <v>20.85208766368331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727</v>
      </c>
      <c r="D70">
        <v>734.8</v>
      </c>
      <c r="E70">
        <v>721.7</v>
      </c>
      <c r="F70">
        <v>726</v>
      </c>
      <c r="G70">
        <f>_xll.TA_TYPPRICE(D70,E70,F70)</f>
        <v>727.5</v>
      </c>
      <c r="H70">
        <v>728.89639712684971</v>
      </c>
      <c r="I70" t="str">
        <f t="shared" si="20"/>
        <v>DOWN</v>
      </c>
      <c r="J70">
        <v>740.92589618992736</v>
      </c>
      <c r="K70">
        <v>723.79082858344236</v>
      </c>
      <c r="L70" t="str">
        <f t="shared" si="21"/>
        <v>No Confirmation</v>
      </c>
      <c r="M70" t="str">
        <f t="shared" si="22"/>
        <v>No Trend</v>
      </c>
      <c r="N70">
        <v>43.22598948145427</v>
      </c>
      <c r="O70" t="str">
        <f t="shared" si="23"/>
        <v>No Momentum</v>
      </c>
      <c r="P70" t="str">
        <f t="shared" si="24"/>
        <v>No Trend + Momentum</v>
      </c>
      <c r="Q70">
        <f t="shared" si="25"/>
        <v>4.2999999999999545</v>
      </c>
      <c r="R70">
        <f t="shared" si="26"/>
        <v>13.099999999999909</v>
      </c>
      <c r="S70">
        <f t="shared" si="27"/>
        <v>0.32824427480915913</v>
      </c>
      <c r="T70" t="str">
        <f t="shared" si="28"/>
        <v>No Indication</v>
      </c>
      <c r="U70" t="str">
        <f t="shared" si="29"/>
        <v>No T+M+I</v>
      </c>
      <c r="V70">
        <v>730.82894746311047</v>
      </c>
      <c r="W70">
        <v>717.00328301452805</v>
      </c>
      <c r="X70">
        <f t="shared" si="30"/>
        <v>13.825664448582415</v>
      </c>
      <c r="Y70">
        <v>19.446803020663133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725</v>
      </c>
      <c r="D71">
        <v>740.85</v>
      </c>
      <c r="E71">
        <v>721.1</v>
      </c>
      <c r="F71">
        <v>726.55</v>
      </c>
      <c r="G71">
        <f>_xll.TA_TYPPRICE(D71,E71,F71)</f>
        <v>729.5</v>
      </c>
      <c r="H71">
        <v>729.19819856342485</v>
      </c>
      <c r="I71" t="str">
        <f t="shared" si="20"/>
        <v>DOWN</v>
      </c>
      <c r="J71">
        <v>740.90903036994348</v>
      </c>
      <c r="K71">
        <v>723.19286667601068</v>
      </c>
      <c r="L71" t="str">
        <f t="shared" si="21"/>
        <v>No Confirmation</v>
      </c>
      <c r="M71" t="str">
        <f t="shared" si="22"/>
        <v>No Trend</v>
      </c>
      <c r="N71">
        <v>44.023224282389229</v>
      </c>
      <c r="O71" t="str">
        <f t="shared" si="23"/>
        <v>No Momentum</v>
      </c>
      <c r="P71" t="str">
        <f t="shared" si="24"/>
        <v>No Trend + Momentum</v>
      </c>
      <c r="Q71">
        <f t="shared" si="25"/>
        <v>5.4499999999999318</v>
      </c>
      <c r="R71">
        <f t="shared" si="26"/>
        <v>19.75</v>
      </c>
      <c r="S71">
        <f t="shared" si="27"/>
        <v>0.27594936708860412</v>
      </c>
      <c r="T71" t="str">
        <f t="shared" si="28"/>
        <v>No Indication</v>
      </c>
      <c r="U71" t="str">
        <f t="shared" si="29"/>
        <v>No T+M+I</v>
      </c>
      <c r="V71">
        <v>730.17064785340119</v>
      </c>
      <c r="W71">
        <v>717.71044723567411</v>
      </c>
      <c r="X71">
        <f t="shared" si="30"/>
        <v>12.460200617727082</v>
      </c>
      <c r="Y71">
        <v>18.049482540075921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725</v>
      </c>
      <c r="D72">
        <v>725.4</v>
      </c>
      <c r="E72">
        <v>675.8</v>
      </c>
      <c r="F72">
        <v>682.15</v>
      </c>
      <c r="G72">
        <f>_xll.TA_TYPPRICE(D72,E72,F72)</f>
        <v>694.44999999999993</v>
      </c>
      <c r="H72">
        <v>711.82409928171239</v>
      </c>
      <c r="I72" t="str">
        <f t="shared" si="20"/>
        <v>DOWN</v>
      </c>
      <c r="J72">
        <v>737.46257917662274</v>
      </c>
      <c r="K72">
        <v>712.66111852578604</v>
      </c>
      <c r="L72" t="str">
        <f t="shared" si="21"/>
        <v>DOWN</v>
      </c>
      <c r="M72" t="str">
        <f t="shared" si="22"/>
        <v>DOWN</v>
      </c>
      <c r="N72">
        <v>18.214065191142119</v>
      </c>
      <c r="O72" t="str">
        <f t="shared" si="23"/>
        <v>DOWN</v>
      </c>
      <c r="P72" t="str">
        <f t="shared" si="24"/>
        <v>DOWN</v>
      </c>
      <c r="Q72">
        <f t="shared" si="25"/>
        <v>6.3500000000000227</v>
      </c>
      <c r="R72">
        <f t="shared" si="26"/>
        <v>49.600000000000023</v>
      </c>
      <c r="S72">
        <f t="shared" si="27"/>
        <v>0.12802419354838748</v>
      </c>
      <c r="T72" t="str">
        <f t="shared" si="28"/>
        <v>DOWN</v>
      </c>
      <c r="U72" t="str">
        <f t="shared" si="29"/>
        <v>DOWN</v>
      </c>
      <c r="V72">
        <v>722.78285587595485</v>
      </c>
      <c r="W72">
        <v>715.07634003303156</v>
      </c>
      <c r="X72">
        <f t="shared" si="30"/>
        <v>7.7065158429232952</v>
      </c>
      <c r="Y72">
        <v>15.980889200645397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719.75</v>
      </c>
      <c r="AE72">
        <f t="shared" si="36"/>
        <v>706.45</v>
      </c>
      <c r="AF72">
        <f t="shared" si="37"/>
        <v>700.6</v>
      </c>
      <c r="AG72">
        <f t="shared" si="38"/>
        <v>694.75</v>
      </c>
    </row>
    <row r="73" spans="1:33" x14ac:dyDescent="0.25">
      <c r="A73" t="s">
        <v>5</v>
      </c>
      <c r="B73" s="1">
        <v>42957</v>
      </c>
      <c r="C73">
        <v>715</v>
      </c>
      <c r="D73">
        <v>722</v>
      </c>
      <c r="E73">
        <v>665</v>
      </c>
      <c r="F73">
        <v>696</v>
      </c>
      <c r="G73">
        <f>_xll.TA_TYPPRICE(D73,E73,F73)</f>
        <v>694.33333333333337</v>
      </c>
      <c r="H73">
        <v>703.07871630752288</v>
      </c>
      <c r="I73" t="str">
        <f t="shared" si="20"/>
        <v>DOWN</v>
      </c>
      <c r="J73">
        <v>734.02645047070655</v>
      </c>
      <c r="K73">
        <v>702.06975885338909</v>
      </c>
      <c r="L73" t="str">
        <f t="shared" si="21"/>
        <v>DOWN</v>
      </c>
      <c r="M73" t="str">
        <f t="shared" si="22"/>
        <v>DOWN</v>
      </c>
      <c r="N73">
        <v>33.431390049349119</v>
      </c>
      <c r="O73" t="str">
        <f t="shared" si="23"/>
        <v>DOWN</v>
      </c>
      <c r="P73" t="str">
        <f t="shared" si="24"/>
        <v>DOWN</v>
      </c>
      <c r="Q73">
        <f t="shared" si="25"/>
        <v>31</v>
      </c>
      <c r="R73">
        <f t="shared" si="26"/>
        <v>57</v>
      </c>
      <c r="S73">
        <f t="shared" si="27"/>
        <v>0.54385964912280704</v>
      </c>
      <c r="T73" t="str">
        <f t="shared" si="28"/>
        <v>No Indication</v>
      </c>
      <c r="U73" t="str">
        <f t="shared" si="29"/>
        <v>No T+M+I</v>
      </c>
      <c r="V73">
        <v>718.66241651042333</v>
      </c>
      <c r="W73">
        <v>713.66327780836252</v>
      </c>
      <c r="X73">
        <f t="shared" si="30"/>
        <v>4.9991387020608045</v>
      </c>
      <c r="Y73">
        <v>13.784539100928479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680</v>
      </c>
      <c r="D74">
        <v>710.9</v>
      </c>
      <c r="E74">
        <v>668.4</v>
      </c>
      <c r="F74">
        <v>706.8</v>
      </c>
      <c r="G74">
        <f>_xll.TA_TYPPRICE(D74,E74,F74)</f>
        <v>695.36666666666667</v>
      </c>
      <c r="H74">
        <v>699.22269148709483</v>
      </c>
      <c r="I74" t="str">
        <f t="shared" si="20"/>
        <v>UP</v>
      </c>
      <c r="J74">
        <v>728.88723925499403</v>
      </c>
      <c r="K74">
        <v>694.58759021930257</v>
      </c>
      <c r="L74" t="str">
        <f t="shared" si="21"/>
        <v>No Confirmation</v>
      </c>
      <c r="M74" t="str">
        <f t="shared" si="22"/>
        <v>No Trend</v>
      </c>
      <c r="N74">
        <v>43.650911914801569</v>
      </c>
      <c r="O74" t="str">
        <f t="shared" si="23"/>
        <v>No Momentum</v>
      </c>
      <c r="P74" t="str">
        <f t="shared" si="24"/>
        <v>No Trend + Momentum</v>
      </c>
      <c r="Q74">
        <f t="shared" si="25"/>
        <v>38.399999999999977</v>
      </c>
      <c r="R74">
        <f t="shared" si="26"/>
        <v>42.5</v>
      </c>
      <c r="S74">
        <f t="shared" si="27"/>
        <v>0.90352941176470536</v>
      </c>
      <c r="T74" t="str">
        <f t="shared" si="28"/>
        <v>UP</v>
      </c>
      <c r="U74" t="str">
        <f t="shared" si="29"/>
        <v>No T+M+I</v>
      </c>
      <c r="V74">
        <v>716.83742935497355</v>
      </c>
      <c r="W74">
        <v>713.15488685959497</v>
      </c>
      <c r="X74">
        <f t="shared" si="30"/>
        <v>3.6825424953785841</v>
      </c>
      <c r="Y74">
        <v>11.7641397798185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711</v>
      </c>
      <c r="D75">
        <v>720.7</v>
      </c>
      <c r="E75">
        <v>705.6</v>
      </c>
      <c r="F75">
        <v>708</v>
      </c>
      <c r="G75">
        <f>_xll.TA_TYPPRICE(D75,E75,F75)</f>
        <v>711.43333333333339</v>
      </c>
      <c r="H75">
        <v>705.32801241021411</v>
      </c>
      <c r="I75" t="str">
        <f t="shared" si="20"/>
        <v>UP</v>
      </c>
      <c r="J75">
        <v>727.06785275388427</v>
      </c>
      <c r="K75">
        <v>697.03479239279091</v>
      </c>
      <c r="L75" t="str">
        <f t="shared" si="21"/>
        <v>No Confirmation</v>
      </c>
      <c r="M75" t="str">
        <f t="shared" si="22"/>
        <v>No Trend</v>
      </c>
      <c r="N75">
        <v>44.827305868986222</v>
      </c>
      <c r="O75" t="str">
        <f t="shared" si="23"/>
        <v>No Momentum</v>
      </c>
      <c r="P75" t="str">
        <f t="shared" si="24"/>
        <v>No Trend + Momentum</v>
      </c>
      <c r="Q75">
        <f t="shared" si="25"/>
        <v>2.3999999999999773</v>
      </c>
      <c r="R75">
        <f t="shared" si="26"/>
        <v>15.100000000000023</v>
      </c>
      <c r="S75">
        <f t="shared" si="27"/>
        <v>0.15894039735099164</v>
      </c>
      <c r="T75" t="str">
        <f t="shared" si="28"/>
        <v>DOWN</v>
      </c>
      <c r="U75" t="str">
        <f t="shared" si="29"/>
        <v>No T+M+I</v>
      </c>
      <c r="V75">
        <v>715.47782483882372</v>
      </c>
      <c r="W75">
        <v>712.77304338851388</v>
      </c>
      <c r="X75">
        <f t="shared" si="30"/>
        <v>2.704781450309838</v>
      </c>
      <c r="Y75">
        <v>9.9522681139167677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716</v>
      </c>
      <c r="D76">
        <v>717.5</v>
      </c>
      <c r="E76">
        <v>705.35</v>
      </c>
      <c r="F76">
        <v>712.95</v>
      </c>
      <c r="G76">
        <f>_xll.TA_TYPPRICE(D76,E76,F76)</f>
        <v>711.93333333333339</v>
      </c>
      <c r="H76">
        <v>708.63067287177375</v>
      </c>
      <c r="I76" t="str">
        <f t="shared" si="20"/>
        <v>UP</v>
      </c>
      <c r="J76">
        <v>724.94166325302115</v>
      </c>
      <c r="K76">
        <v>698.88261630550403</v>
      </c>
      <c r="L76" t="str">
        <f t="shared" si="21"/>
        <v>No Confirmation</v>
      </c>
      <c r="M76" t="str">
        <f t="shared" si="22"/>
        <v>No Trend</v>
      </c>
      <c r="N76">
        <v>50.189257290743747</v>
      </c>
      <c r="O76" t="str">
        <f t="shared" si="23"/>
        <v>No Momentum</v>
      </c>
      <c r="P76" t="str">
        <f t="shared" si="24"/>
        <v>No Trend + Momentum</v>
      </c>
      <c r="Q76">
        <f t="shared" si="25"/>
        <v>7.6000000000000227</v>
      </c>
      <c r="R76">
        <f t="shared" si="26"/>
        <v>12.149999999999977</v>
      </c>
      <c r="S76">
        <f t="shared" si="27"/>
        <v>0.62551440329218411</v>
      </c>
      <c r="T76" t="str">
        <f t="shared" si="28"/>
        <v>No Indication</v>
      </c>
      <c r="U76" t="str">
        <f t="shared" si="29"/>
        <v>No T+M+I</v>
      </c>
      <c r="V76">
        <v>715.08892870977388</v>
      </c>
      <c r="W76">
        <v>712.78615128566105</v>
      </c>
      <c r="X76">
        <f t="shared" si="30"/>
        <v>2.3027774241128327</v>
      </c>
      <c r="Y76">
        <v>8.4223699759559807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713.9</v>
      </c>
      <c r="D77">
        <v>725</v>
      </c>
      <c r="E77">
        <v>700.55</v>
      </c>
      <c r="F77">
        <v>703.5</v>
      </c>
      <c r="G77">
        <f>_xll.TA_TYPPRICE(D77,E77,F77)</f>
        <v>709.68333333333339</v>
      </c>
      <c r="H77">
        <v>709.15700310255352</v>
      </c>
      <c r="I77" t="str">
        <f t="shared" si="20"/>
        <v>DOWN</v>
      </c>
      <c r="J77">
        <v>724.95462697457197</v>
      </c>
      <c r="K77">
        <v>699.25314601539196</v>
      </c>
      <c r="L77" t="str">
        <f t="shared" si="21"/>
        <v>No Confirmation</v>
      </c>
      <c r="M77" t="str">
        <f t="shared" si="22"/>
        <v>No Trend</v>
      </c>
      <c r="N77">
        <v>40.740730161306594</v>
      </c>
      <c r="O77" t="str">
        <f t="shared" si="23"/>
        <v>No Momentum</v>
      </c>
      <c r="P77" t="str">
        <f t="shared" si="24"/>
        <v>No Trend + Momentum</v>
      </c>
      <c r="Q77">
        <f t="shared" si="25"/>
        <v>2.9500000000000455</v>
      </c>
      <c r="R77">
        <f t="shared" si="26"/>
        <v>24.450000000000045</v>
      </c>
      <c r="S77">
        <f t="shared" si="27"/>
        <v>0.12065439672801799</v>
      </c>
      <c r="T77" t="str">
        <f t="shared" si="28"/>
        <v>DOWN</v>
      </c>
      <c r="U77" t="str">
        <f t="shared" si="29"/>
        <v>No T+M+I</v>
      </c>
      <c r="V77">
        <v>713.30601660057789</v>
      </c>
      <c r="W77">
        <v>712.09828822746397</v>
      </c>
      <c r="X77">
        <f t="shared" si="30"/>
        <v>1.2077283731139232</v>
      </c>
      <c r="Y77">
        <v>6.9794416553875696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703</v>
      </c>
      <c r="D78">
        <v>709.85</v>
      </c>
      <c r="E78">
        <v>687.6</v>
      </c>
      <c r="F78">
        <v>705.85</v>
      </c>
      <c r="G78">
        <f>_xll.TA_TYPPRICE(D78,E78,F78)</f>
        <v>701.1</v>
      </c>
      <c r="H78">
        <v>705.12850155127671</v>
      </c>
      <c r="I78" t="str">
        <f t="shared" si="20"/>
        <v>UP</v>
      </c>
      <c r="J78">
        <v>721.59804320244484</v>
      </c>
      <c r="K78">
        <v>696.66355801197153</v>
      </c>
      <c r="L78" t="str">
        <f t="shared" si="21"/>
        <v>No Confirmation</v>
      </c>
      <c r="M78" t="str">
        <f t="shared" si="22"/>
        <v>No Trend</v>
      </c>
      <c r="N78">
        <v>44.016828362545475</v>
      </c>
      <c r="O78" t="str">
        <f t="shared" si="23"/>
        <v>No Momentum</v>
      </c>
      <c r="P78" t="str">
        <f t="shared" si="24"/>
        <v>No Trend + Momentum</v>
      </c>
      <c r="Q78">
        <f t="shared" si="25"/>
        <v>18.25</v>
      </c>
      <c r="R78">
        <f t="shared" si="26"/>
        <v>22.25</v>
      </c>
      <c r="S78">
        <f t="shared" si="27"/>
        <v>0.8202247191011236</v>
      </c>
      <c r="T78" t="str">
        <f t="shared" si="28"/>
        <v>UP</v>
      </c>
      <c r="U78" t="str">
        <f t="shared" si="29"/>
        <v>No T+M+I</v>
      </c>
      <c r="V78">
        <v>712.15893712356592</v>
      </c>
      <c r="W78">
        <v>711.63545206246658</v>
      </c>
      <c r="X78">
        <f t="shared" si="30"/>
        <v>0.52348506109933624</v>
      </c>
      <c r="Y78">
        <v>5.6882503365299231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711.9</v>
      </c>
      <c r="D79">
        <v>715</v>
      </c>
      <c r="E79">
        <v>691.75</v>
      </c>
      <c r="F79">
        <v>695</v>
      </c>
      <c r="G79">
        <f>_xll.TA_TYPPRICE(D79,E79,F79)</f>
        <v>700.58333333333337</v>
      </c>
      <c r="H79">
        <v>702.8559174423051</v>
      </c>
      <c r="I79" t="str">
        <f t="shared" si="20"/>
        <v>DOWN</v>
      </c>
      <c r="J79">
        <v>720.13181137967933</v>
      </c>
      <c r="K79">
        <v>695.57165623153344</v>
      </c>
      <c r="L79" t="str">
        <f t="shared" si="21"/>
        <v>DOWN</v>
      </c>
      <c r="M79" t="str">
        <f t="shared" si="22"/>
        <v>DOWN</v>
      </c>
      <c r="N79">
        <v>33.369842803980426</v>
      </c>
      <c r="O79" t="str">
        <f t="shared" si="23"/>
        <v>DOWN</v>
      </c>
      <c r="P79" t="str">
        <f t="shared" si="24"/>
        <v>DOWN</v>
      </c>
      <c r="Q79">
        <f t="shared" si="25"/>
        <v>3.25</v>
      </c>
      <c r="R79">
        <f t="shared" si="26"/>
        <v>23.25</v>
      </c>
      <c r="S79">
        <f t="shared" si="27"/>
        <v>0.13978494623655913</v>
      </c>
      <c r="T79" t="str">
        <f t="shared" si="28"/>
        <v>DOWN</v>
      </c>
      <c r="U79" t="str">
        <f t="shared" si="29"/>
        <v>DOWN</v>
      </c>
      <c r="V79">
        <v>709.51910064301728</v>
      </c>
      <c r="W79">
        <v>710.40319635413573</v>
      </c>
      <c r="X79">
        <f t="shared" si="30"/>
        <v>-0.88409571111844798</v>
      </c>
      <c r="Y79">
        <v>4.3737811270002487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701</v>
      </c>
      <c r="D80">
        <v>708.55</v>
      </c>
      <c r="E80">
        <v>693.2</v>
      </c>
      <c r="F80">
        <v>694.3</v>
      </c>
      <c r="G80">
        <f>_xll.TA_TYPPRICE(D80,E80,F80)</f>
        <v>698.68333333333339</v>
      </c>
      <c r="H80">
        <v>700.76962538781925</v>
      </c>
      <c r="I80" t="str">
        <f t="shared" si="20"/>
        <v>DOWN</v>
      </c>
      <c r="J80">
        <v>717.55807551752832</v>
      </c>
      <c r="K80">
        <v>695.04462151341488</v>
      </c>
      <c r="L80" t="str">
        <f t="shared" si="21"/>
        <v>DOWN</v>
      </c>
      <c r="M80" t="str">
        <f t="shared" si="22"/>
        <v>DOWN</v>
      </c>
      <c r="N80">
        <v>32.731358443557561</v>
      </c>
      <c r="O80" t="str">
        <f t="shared" si="23"/>
        <v>DOWN</v>
      </c>
      <c r="P80" t="str">
        <f t="shared" si="24"/>
        <v>DOWN</v>
      </c>
      <c r="Q80">
        <f t="shared" si="25"/>
        <v>1.0999999999999091</v>
      </c>
      <c r="R80">
        <f t="shared" si="26"/>
        <v>15.349999999999909</v>
      </c>
      <c r="S80">
        <f t="shared" si="27"/>
        <v>7.1661237785010781E-2</v>
      </c>
      <c r="T80" t="str">
        <f t="shared" si="28"/>
        <v>DOWN</v>
      </c>
      <c r="U80" t="str">
        <f t="shared" si="29"/>
        <v>DOWN</v>
      </c>
      <c r="V80">
        <v>707.17770054409152</v>
      </c>
      <c r="W80">
        <v>709.21036699457011</v>
      </c>
      <c r="X80">
        <f t="shared" si="30"/>
        <v>-2.0326664504785867</v>
      </c>
      <c r="Y80">
        <v>3.0924916115044816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697</v>
      </c>
      <c r="D81">
        <v>704.85</v>
      </c>
      <c r="E81">
        <v>695.1</v>
      </c>
      <c r="F81">
        <v>698.85</v>
      </c>
      <c r="G81">
        <f>_xll.TA_TYPPRICE(D81,E81,F81)</f>
        <v>699.6</v>
      </c>
      <c r="H81">
        <v>700.18481269390963</v>
      </c>
      <c r="I81" t="str">
        <f t="shared" si="20"/>
        <v>DOWN</v>
      </c>
      <c r="J81">
        <v>714.73405873585534</v>
      </c>
      <c r="K81">
        <v>695.05692784376708</v>
      </c>
      <c r="L81" t="str">
        <f t="shared" si="21"/>
        <v>No Confirmation</v>
      </c>
      <c r="M81" t="str">
        <f t="shared" si="22"/>
        <v>No Trend</v>
      </c>
      <c r="N81">
        <v>41.781952908262497</v>
      </c>
      <c r="O81" t="str">
        <f t="shared" si="23"/>
        <v>No Momentum</v>
      </c>
      <c r="P81" t="str">
        <f t="shared" si="24"/>
        <v>No Trend + Momentum</v>
      </c>
      <c r="Q81">
        <f t="shared" si="25"/>
        <v>3.75</v>
      </c>
      <c r="R81">
        <f t="shared" si="26"/>
        <v>9.75</v>
      </c>
      <c r="S81">
        <f t="shared" si="27"/>
        <v>0.38461538461538464</v>
      </c>
      <c r="T81" t="str">
        <f t="shared" si="28"/>
        <v>No Indication</v>
      </c>
      <c r="U81" t="str">
        <f t="shared" si="29"/>
        <v>No T+M+I</v>
      </c>
      <c r="V81">
        <v>705.89651584500052</v>
      </c>
      <c r="W81">
        <v>708.44293240237971</v>
      </c>
      <c r="X81">
        <f t="shared" si="30"/>
        <v>-2.5464165573791888</v>
      </c>
      <c r="Y81">
        <v>1.9647099777277475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699.45</v>
      </c>
      <c r="D82">
        <v>734.85</v>
      </c>
      <c r="E82">
        <v>699.45</v>
      </c>
      <c r="F82">
        <v>732.2</v>
      </c>
      <c r="G82">
        <f>_xll.TA_TYPPRICE(D82,E82,F82)</f>
        <v>722.16666666666663</v>
      </c>
      <c r="H82">
        <v>711.17573968028819</v>
      </c>
      <c r="I82" t="str">
        <f t="shared" si="20"/>
        <v>UP</v>
      </c>
      <c r="J82">
        <v>719.20426790566523</v>
      </c>
      <c r="K82">
        <v>696.03316610070772</v>
      </c>
      <c r="L82" t="str">
        <f t="shared" si="21"/>
        <v>UP</v>
      </c>
      <c r="M82" t="str">
        <f t="shared" si="22"/>
        <v>UP</v>
      </c>
      <c r="N82">
        <v>73.924873214853022</v>
      </c>
      <c r="O82" t="str">
        <f t="shared" si="23"/>
        <v>UP</v>
      </c>
      <c r="P82" t="str">
        <f t="shared" si="24"/>
        <v>UP</v>
      </c>
      <c r="Q82">
        <f t="shared" si="25"/>
        <v>32.75</v>
      </c>
      <c r="R82">
        <f t="shared" si="26"/>
        <v>35.399999999999977</v>
      </c>
      <c r="S82">
        <f t="shared" si="27"/>
        <v>0.92514124293785371</v>
      </c>
      <c r="T82" t="str">
        <f t="shared" si="28"/>
        <v>UP</v>
      </c>
      <c r="U82" t="str">
        <f t="shared" si="29"/>
        <v>UP</v>
      </c>
      <c r="V82">
        <v>709.94320571500043</v>
      </c>
      <c r="W82">
        <v>710.20271518738866</v>
      </c>
      <c r="X82">
        <f t="shared" si="30"/>
        <v>-0.25950947238823119</v>
      </c>
      <c r="Y82">
        <v>1.5198660877045516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2017-07-05T05:09:07Z</dcterms:created>
  <dcterms:modified xsi:type="dcterms:W3CDTF">2017-08-26T06:06:38Z</dcterms:modified>
</cp:coreProperties>
</file>