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1" i="1" l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11" i="1"/>
  <c r="V17" i="1"/>
  <c r="V25" i="1"/>
  <c r="V37" i="1"/>
  <c r="V57" i="1"/>
  <c r="V7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9" i="1"/>
  <c r="V13" i="1"/>
  <c r="V15" i="1"/>
  <c r="V19" i="1"/>
  <c r="V21" i="1"/>
  <c r="V23" i="1"/>
  <c r="V27" i="1"/>
  <c r="V29" i="1"/>
  <c r="V31" i="1"/>
  <c r="V33" i="1"/>
  <c r="V35" i="1"/>
  <c r="V39" i="1"/>
  <c r="V41" i="1"/>
  <c r="V43" i="1"/>
  <c r="V45" i="1"/>
  <c r="V47" i="1"/>
  <c r="V49" i="1"/>
  <c r="V51" i="1"/>
  <c r="V53" i="1"/>
  <c r="V55" i="1"/>
  <c r="V59" i="1"/>
  <c r="V61" i="1"/>
  <c r="V63" i="1"/>
  <c r="V65" i="1"/>
  <c r="V67" i="1"/>
  <c r="V69" i="1"/>
  <c r="V71" i="1"/>
  <c r="V73" i="1"/>
  <c r="V75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11" i="1"/>
  <c r="K17" i="1"/>
  <c r="K29" i="1"/>
  <c r="K4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9" i="1"/>
  <c r="K13" i="1"/>
  <c r="K15" i="1"/>
  <c r="K19" i="1"/>
  <c r="K21" i="1"/>
  <c r="K23" i="1"/>
  <c r="K25" i="1"/>
  <c r="K27" i="1"/>
  <c r="K31" i="1"/>
  <c r="K33" i="1"/>
  <c r="K35" i="1"/>
  <c r="K37" i="1"/>
  <c r="K39" i="1"/>
  <c r="K41" i="1"/>
  <c r="K43" i="1"/>
  <c r="K45" i="1"/>
  <c r="K47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61" i="1"/>
  <c r="J65" i="1"/>
  <c r="J71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59" i="1"/>
  <c r="J63" i="1"/>
  <c r="J67" i="1"/>
  <c r="J69" i="1"/>
  <c r="J73" i="1"/>
  <c r="J75" i="1"/>
  <c r="J77" i="1"/>
  <c r="J79" i="1"/>
  <c r="H2" i="1" a="1"/>
  <c r="G3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" i="1" l="1"/>
  <c r="AH25" i="1"/>
  <c r="AH12" i="1"/>
  <c r="AH20" i="1"/>
  <c r="AH56" i="1"/>
  <c r="AH8" i="1"/>
  <c r="AH27" i="1"/>
  <c r="AH37" i="1"/>
  <c r="AH28" i="1"/>
  <c r="AH53" i="1" l="1"/>
  <c r="AH21" i="1"/>
  <c r="AH33" i="1"/>
  <c r="AH17" i="1"/>
  <c r="AH49" i="1"/>
  <c r="AH15" i="1"/>
  <c r="AH24" i="1"/>
  <c r="AH41" i="1"/>
  <c r="AH9" i="1"/>
  <c r="AH16" i="1"/>
  <c r="AH50" i="1"/>
  <c r="AH34" i="1"/>
  <c r="AH55" i="1"/>
  <c r="AH23" i="1"/>
  <c r="AH32" i="1"/>
  <c r="AH40" i="1"/>
  <c r="AH29" i="1"/>
  <c r="AH13" i="1"/>
  <c r="AH48" i="1"/>
  <c r="AH19" i="1"/>
  <c r="AH4" i="1"/>
  <c r="AH45" i="1"/>
  <c r="AH22" i="1"/>
  <c r="AH6" i="1"/>
  <c r="AH38" i="1"/>
  <c r="AH5" i="1"/>
  <c r="AH35" i="1"/>
  <c r="AH11" i="1"/>
  <c r="AH36" i="1"/>
  <c r="AH44" i="1"/>
  <c r="AH46" i="1"/>
  <c r="AH3" i="1"/>
  <c r="AH52" i="1"/>
  <c r="AH7" i="1"/>
  <c r="AH42" i="1"/>
  <c r="AH26" i="1"/>
  <c r="AH18" i="1"/>
  <c r="AH10" i="1"/>
  <c r="AH47" i="1"/>
  <c r="AH39" i="1"/>
  <c r="AH31" i="1"/>
  <c r="AH30" i="1"/>
  <c r="AH14" i="1"/>
  <c r="AH54" i="1"/>
  <c r="AH51" i="1"/>
  <c r="AH4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<sst xmlns="http://schemas.openxmlformats.org/spreadsheetml/2006/main" count="115" uniqueCount="35">
  <si>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</si>
  <si>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</si>
  <si>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</si>
  <si>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</si>
  <si>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</si>
  <si>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AXISBANK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</si>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</sst>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509.5</v>
      </c>
      <c r="D2">
        <v>513.1</v>
      </c>
      <c r="E2">
        <v>501.6</v>
      </c>
      <c r="F2">
        <v>507</v>
      </c>
      <c r="G2">
        <f>_xll.TA_TYPPRICE(D2,E2,F2)</f>
        <v>507.23333333333335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5.3999999999999773</v>
      </c>
      <c r="R2">
        <f>D2-E2</f>
        <v>11.5</v>
      </c>
      <c r="S2">
        <f>Q2/R2</f>
        <v>0.46956521739130236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506.9</v>
      </c>
      <c r="D3">
        <v>507.35</v>
      </c>
      <c r="E3">
        <v>500</v>
      </c>
      <c r="F3">
        <v>500</v>
      </c>
      <c r="G3">
        <f>_xll.TA_TYPPRICE(D3,E3,F3)</f>
        <v>502.45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</v>
      </c>
      <c r="R3">
        <f t="shared" ref="R3:R66" si="6">D3-E3</f>
        <v>7.3500000000000227</v>
      </c>
      <c r="S3">
        <f t="shared" ref="S3:S66" si="7">Q3/R3</f>
        <v>0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504.95</v>
      </c>
      <c r="D4">
        <v>521.79999999999995</v>
      </c>
      <c r="E4">
        <v>502</v>
      </c>
      <c r="F4">
        <v>518</v>
      </c>
      <c r="G4">
        <f>_xll.TA_TYPPRICE(D4,E4,F4)</f>
        <v>513.93333333333328</v>
      </c>
      <c r="H4">
        <v>507.87222222222226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16</v>
      </c>
      <c r="R4">
        <f t="shared" si="6"/>
        <v>19.799999999999955</v>
      </c>
      <c r="S4">
        <f t="shared" si="7"/>
        <v>0.80808080808080995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522</v>
      </c>
      <c r="D5">
        <v>522.4</v>
      </c>
      <c r="E5">
        <v>502.5</v>
      </c>
      <c r="F5">
        <v>503</v>
      </c>
      <c r="G5">
        <f>_xll.TA_TYPPRICE(D5,E5,F5)</f>
        <v>509.3</v>
      </c>
      <c r="H5">
        <v>508.58611111111111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</v>
      </c>
      <c r="R5">
        <f t="shared" si="6"/>
        <v>19.899999999999977</v>
      </c>
      <c r="S5">
        <f t="shared" si="7"/>
        <v>2.5125628140703547E-2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509</v>
      </c>
      <c r="D6">
        <v>513.70000000000005</v>
      </c>
      <c r="E6">
        <v>503.3</v>
      </c>
      <c r="F6">
        <v>510</v>
      </c>
      <c r="G6">
        <f>_xll.TA_TYPPRICE(D6,E6,F6)</f>
        <v>509</v>
      </c>
      <c r="H6">
        <v>508.79305555555555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6.6999999999999886</v>
      </c>
      <c r="R6">
        <f t="shared" si="6"/>
        <v>10.400000000000034</v>
      </c>
      <c r="S6">
        <f t="shared" si="7"/>
        <v>0.64423076923076605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513</v>
      </c>
      <c r="D7">
        <v>521.25</v>
      </c>
      <c r="E7">
        <v>510.55</v>
      </c>
      <c r="F7">
        <v>519</v>
      </c>
      <c r="G7">
        <f>_xll.TA_TYPPRICE(D7,E7,F7)</f>
        <v>516.93333333333328</v>
      </c>
      <c r="H7">
        <v>512.86319444444439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60.714285714285722</v>
      </c>
      <c r="O7" t="str">
        <f t="shared" si="3"/>
        <v>UP</v>
      </c>
      <c r="P7" t="e">
        <f t="shared" si="4"/>
        <v>#N/A</v>
      </c>
      <c r="Q7">
        <f t="shared" si="5"/>
        <v>8.4499999999999886</v>
      </c>
      <c r="R7">
        <f t="shared" si="6"/>
        <v>10.699999999999989</v>
      </c>
      <c r="S7">
        <f t="shared" si="7"/>
        <v>0.78971962616822411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519</v>
      </c>
      <c r="D8">
        <v>527.54999999999995</v>
      </c>
      <c r="E8">
        <v>515.70000000000005</v>
      </c>
      <c r="F8">
        <v>526</v>
      </c>
      <c r="G8">
        <f>_xll.TA_TYPPRICE(D8,E8,F8)</f>
        <v>523.08333333333337</v>
      </c>
      <c r="H8">
        <v>517.97326388888882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66.023166023166027</v>
      </c>
      <c r="O8" t="str">
        <f t="shared" si="3"/>
        <v>UP</v>
      </c>
      <c r="P8" t="e">
        <f t="shared" si="4"/>
        <v>#N/A</v>
      </c>
      <c r="Q8">
        <f t="shared" si="5"/>
        <v>10.299999999999955</v>
      </c>
      <c r="R8">
        <f t="shared" si="6"/>
        <v>11.849999999999909</v>
      </c>
      <c r="S8">
        <f t="shared" si="7"/>
        <v>0.86919831223628974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525.20000000000005</v>
      </c>
      <c r="D9">
        <v>534.6</v>
      </c>
      <c r="E9">
        <v>513.45000000000005</v>
      </c>
      <c r="F9">
        <v>515</v>
      </c>
      <c r="G9">
        <f>_xll.TA_TYPPRICE(D9,E9,F9)</f>
        <v>521.01666666666677</v>
      </c>
      <c r="H9">
        <v>519.49496527777774</v>
      </c>
      <c r="I9" t="str">
        <f t="shared" si="0"/>
        <v>DOWN</v>
      </c>
      <c r="J9">
        <v>520.21875000000011</v>
      </c>
      <c r="K9">
        <v>506.13750000000005</v>
      </c>
      <c r="L9" t="str">
        <f t="shared" si="1"/>
        <v>No Confirmation</v>
      </c>
      <c r="M9" t="str">
        <f t="shared" si="2"/>
        <v>No Trend</v>
      </c>
      <c r="N9">
        <v>52.173913043478272</v>
      </c>
      <c r="O9" t="str">
        <f t="shared" si="3"/>
        <v>No Momentum</v>
      </c>
      <c r="P9" t="str">
        <f t="shared" si="4"/>
        <v>No Trend + Momentum</v>
      </c>
      <c r="Q9">
        <f t="shared" si="5"/>
        <v>1.5499999999999545</v>
      </c>
      <c r="R9">
        <f t="shared" si="6"/>
        <v>21.149999999999977</v>
      </c>
      <c r="S9">
        <f t="shared" si="7"/>
        <v>7.3286052009454192E-2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516.70000000000005</v>
      </c>
      <c r="D10">
        <v>516.85</v>
      </c>
      <c r="E10">
        <v>499.2</v>
      </c>
      <c r="F10">
        <v>504</v>
      </c>
      <c r="G10">
        <f>_xll.TA_TYPPRICE(D10,E10,F10)</f>
        <v>506.68333333333334</v>
      </c>
      <c r="H10">
        <v>513.08914930555557</v>
      </c>
      <c r="I10" t="str">
        <f t="shared" si="0"/>
        <v>DOWN</v>
      </c>
      <c r="J10">
        <v>519.47013888888898</v>
      </c>
      <c r="K10">
        <v>504.59583333333336</v>
      </c>
      <c r="L10" t="str">
        <f t="shared" si="1"/>
        <v>DOWN</v>
      </c>
      <c r="M10" t="str">
        <f t="shared" si="2"/>
        <v>DOWN</v>
      </c>
      <c r="N10">
        <v>41.335549176612787</v>
      </c>
      <c r="O10" t="str">
        <f t="shared" si="3"/>
        <v>No Momentum</v>
      </c>
      <c r="P10" t="str">
        <f t="shared" si="4"/>
        <v>No Trend + Momentum</v>
      </c>
      <c r="Q10">
        <f t="shared" si="5"/>
        <v>4.8000000000000114</v>
      </c>
      <c r="R10">
        <f t="shared" si="6"/>
        <v>17.650000000000034</v>
      </c>
      <c r="S10">
        <f t="shared" si="7"/>
        <v>0.27195467422096331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505</v>
      </c>
      <c r="D11">
        <v>508.5</v>
      </c>
      <c r="E11">
        <v>498.4</v>
      </c>
      <c r="F11">
        <v>500</v>
      </c>
      <c r="G11">
        <f>_xll.TA_TYPPRICE(D11,E11,F11)</f>
        <v>502.3</v>
      </c>
      <c r="H11">
        <v>507.69457465277776</v>
      </c>
      <c r="I11" t="str">
        <f t="shared" si="0"/>
        <v>DOWN</v>
      </c>
      <c r="J11">
        <v>517.0323302469136</v>
      </c>
      <c r="K11">
        <v>503.21898148148148</v>
      </c>
      <c r="L11" t="str">
        <f t="shared" si="1"/>
        <v>DOWN</v>
      </c>
      <c r="M11" t="str">
        <f t="shared" si="2"/>
        <v>DOWN</v>
      </c>
      <c r="N11">
        <v>37.769188293760351</v>
      </c>
      <c r="O11" t="str">
        <f t="shared" si="3"/>
        <v>DOWN</v>
      </c>
      <c r="P11" t="str">
        <f t="shared" si="4"/>
        <v>DOWN</v>
      </c>
      <c r="Q11">
        <f t="shared" si="5"/>
        <v>1.6000000000000227</v>
      </c>
      <c r="R11">
        <f t="shared" si="6"/>
        <v>10.100000000000023</v>
      </c>
      <c r="S11">
        <f t="shared" si="7"/>
        <v>0.15841584158416031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502.1</v>
      </c>
      <c r="D12">
        <v>504.5</v>
      </c>
      <c r="E12">
        <v>493.5</v>
      </c>
      <c r="F12">
        <v>502</v>
      </c>
      <c r="G12">
        <f>_xll.TA_TYPPRICE(D12,E12,F12)</f>
        <v>500</v>
      </c>
      <c r="H12">
        <v>503.84728732638888</v>
      </c>
      <c r="I12" t="str">
        <f t="shared" si="0"/>
        <v>DOWN</v>
      </c>
      <c r="J12">
        <v>514.24736796982165</v>
      </c>
      <c r="K12">
        <v>501.05920781893002</v>
      </c>
      <c r="L12" t="str">
        <f t="shared" si="1"/>
        <v>No Confirmation</v>
      </c>
      <c r="M12" t="str">
        <f t="shared" si="2"/>
        <v>No Trend</v>
      </c>
      <c r="N12">
        <v>40.953222980827483</v>
      </c>
      <c r="O12" t="str">
        <f t="shared" si="3"/>
        <v>No Momentum</v>
      </c>
      <c r="P12" t="str">
        <f t="shared" si="4"/>
        <v>No Trend + Momentum</v>
      </c>
      <c r="Q12">
        <f t="shared" si="5"/>
        <v>8.5</v>
      </c>
      <c r="R12">
        <f t="shared" si="6"/>
        <v>11</v>
      </c>
      <c r="S12">
        <f t="shared" si="7"/>
        <v>0.77272727272727271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501.35</v>
      </c>
      <c r="D13">
        <v>506.75</v>
      </c>
      <c r="E13">
        <v>498.5</v>
      </c>
      <c r="F13">
        <v>502</v>
      </c>
      <c r="G13">
        <f>_xll.TA_TYPPRICE(D13,E13,F13)</f>
        <v>502.41666666666669</v>
      </c>
      <c r="H13">
        <v>503.13197699652778</v>
      </c>
      <c r="I13" t="str">
        <f t="shared" si="0"/>
        <v>DOWN</v>
      </c>
      <c r="J13">
        <v>512.58128619875015</v>
      </c>
      <c r="K13">
        <v>500.49049497027892</v>
      </c>
      <c r="L13" t="str">
        <f t="shared" si="1"/>
        <v>No Confirmation</v>
      </c>
      <c r="M13" t="str">
        <f t="shared" si="2"/>
        <v>No Trend</v>
      </c>
      <c r="N13">
        <v>40.953222980827483</v>
      </c>
      <c r="O13" t="str">
        <f t="shared" si="3"/>
        <v>No Momentum</v>
      </c>
      <c r="P13" t="str">
        <f t="shared" si="4"/>
        <v>No Trend + Momentum</v>
      </c>
      <c r="Q13">
        <f t="shared" si="5"/>
        <v>3.5</v>
      </c>
      <c r="R13">
        <f t="shared" si="6"/>
        <v>8.25</v>
      </c>
      <c r="S13">
        <f t="shared" si="7"/>
        <v>0.42424242424242425</v>
      </c>
      <c r="T13" t="str">
        <f t="shared" si="8"/>
        <v>No Indication</v>
      </c>
      <c r="U13" t="str">
        <f t="shared" si="9"/>
        <v>No T+M+I</v>
      </c>
      <c r="V13">
        <v>508.83333333333331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498</v>
      </c>
      <c r="D14">
        <v>499.1</v>
      </c>
      <c r="E14">
        <v>490.25</v>
      </c>
      <c r="F14">
        <v>493</v>
      </c>
      <c r="G14">
        <f>_xll.TA_TYPPRICE(D14,E14,F14)</f>
        <v>494.11666666666662</v>
      </c>
      <c r="H14">
        <v>498.62432183159717</v>
      </c>
      <c r="I14" t="str">
        <f t="shared" si="0"/>
        <v>DOWN</v>
      </c>
      <c r="J14">
        <v>509.58544482125012</v>
      </c>
      <c r="K14">
        <v>498.21482942132803</v>
      </c>
      <c r="L14" t="str">
        <f t="shared" si="1"/>
        <v>DOWN</v>
      </c>
      <c r="M14" t="str">
        <f t="shared" si="2"/>
        <v>DOWN</v>
      </c>
      <c r="N14">
        <v>30.11812586521091</v>
      </c>
      <c r="O14" t="str">
        <f t="shared" si="3"/>
        <v>DOWN</v>
      </c>
      <c r="P14" t="str">
        <f t="shared" si="4"/>
        <v>DOWN</v>
      </c>
      <c r="Q14">
        <f t="shared" si="5"/>
        <v>2.75</v>
      </c>
      <c r="R14">
        <f t="shared" si="6"/>
        <v>8.8500000000000227</v>
      </c>
      <c r="S14">
        <f t="shared" si="7"/>
        <v>0.31073446327683535</v>
      </c>
      <c r="T14" t="str">
        <f t="shared" si="8"/>
        <v>No Indication</v>
      </c>
      <c r="U14" t="str">
        <f t="shared" si="9"/>
        <v>No T+M+I</v>
      </c>
      <c r="V14">
        <v>506.39743589743586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495.75</v>
      </c>
      <c r="D15">
        <v>503.85</v>
      </c>
      <c r="E15">
        <v>494.2</v>
      </c>
      <c r="F15">
        <v>502</v>
      </c>
      <c r="G15">
        <f>_xll.TA_TYPPRICE(D15,E15,F15)</f>
        <v>500.01666666666665</v>
      </c>
      <c r="H15">
        <v>499.32049424913191</v>
      </c>
      <c r="I15" t="str">
        <f t="shared" si="0"/>
        <v>UP</v>
      </c>
      <c r="J15">
        <v>508.31090152763898</v>
      </c>
      <c r="K15">
        <v>497.32264510547736</v>
      </c>
      <c r="L15" t="str">
        <f t="shared" si="1"/>
        <v>No Confirmation</v>
      </c>
      <c r="M15" t="str">
        <f t="shared" si="2"/>
        <v>No Trend</v>
      </c>
      <c r="N15">
        <v>47.48549428986226</v>
      </c>
      <c r="O15" t="str">
        <f t="shared" si="3"/>
        <v>No Momentum</v>
      </c>
      <c r="P15" t="str">
        <f t="shared" si="4"/>
        <v>No Trend + Momentum</v>
      </c>
      <c r="Q15">
        <f t="shared" si="5"/>
        <v>7.8000000000000114</v>
      </c>
      <c r="R15">
        <f t="shared" si="6"/>
        <v>9.6500000000000341</v>
      </c>
      <c r="S15">
        <f t="shared" si="7"/>
        <v>0.80829015544041283</v>
      </c>
      <c r="T15" t="str">
        <f t="shared" si="8"/>
        <v>UP</v>
      </c>
      <c r="U15" t="str">
        <f t="shared" si="9"/>
        <v>No T+M+I</v>
      </c>
      <c r="V15">
        <v>505.72090729783037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504</v>
      </c>
      <c r="D16">
        <v>507.45</v>
      </c>
      <c r="E16">
        <v>499.5</v>
      </c>
      <c r="F16">
        <v>502</v>
      </c>
      <c r="G16">
        <f>_xll.TA_TYPPRICE(D16,E16,F16)</f>
        <v>502.98333333333335</v>
      </c>
      <c r="H16">
        <v>501.15191379123263</v>
      </c>
      <c r="I16" t="str">
        <f t="shared" si="0"/>
        <v>UP</v>
      </c>
      <c r="J16">
        <v>508.11959007705252</v>
      </c>
      <c r="K16">
        <v>497.80650174870459</v>
      </c>
      <c r="L16" t="str">
        <f t="shared" si="1"/>
        <v>No Confirmation</v>
      </c>
      <c r="M16" t="str">
        <f t="shared" si="2"/>
        <v>No Trend</v>
      </c>
      <c r="N16">
        <v>47.48549428986226</v>
      </c>
      <c r="O16" t="str">
        <f t="shared" si="3"/>
        <v>No Momentum</v>
      </c>
      <c r="P16" t="str">
        <f t="shared" si="4"/>
        <v>No Trend + Momentum</v>
      </c>
      <c r="Q16">
        <f t="shared" si="5"/>
        <v>2.5</v>
      </c>
      <c r="R16">
        <f t="shared" si="6"/>
        <v>7.9499999999999886</v>
      </c>
      <c r="S16">
        <f t="shared" si="7"/>
        <v>0.31446540880503188</v>
      </c>
      <c r="T16" t="str">
        <f t="shared" si="8"/>
        <v>No Indication</v>
      </c>
      <c r="U16" t="str">
        <f t="shared" si="9"/>
        <v>No T+M+I</v>
      </c>
      <c r="V16">
        <v>505.14846002124108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502.25</v>
      </c>
      <c r="D17">
        <v>506.1</v>
      </c>
      <c r="E17">
        <v>495.2</v>
      </c>
      <c r="F17">
        <v>500</v>
      </c>
      <c r="G17">
        <f>_xll.TA_TYPPRICE(D17,E17,F17)</f>
        <v>500.43333333333334</v>
      </c>
      <c r="H17">
        <v>500.79262356228298</v>
      </c>
      <c r="I17" t="str">
        <f t="shared" si="0"/>
        <v>DOWN</v>
      </c>
      <c r="J17">
        <v>507.67079228215198</v>
      </c>
      <c r="K17">
        <v>497.22727913788134</v>
      </c>
      <c r="L17" t="str">
        <f t="shared" si="1"/>
        <v>No Confirmation</v>
      </c>
      <c r="M17" t="str">
        <f t="shared" si="2"/>
        <v>No Trend</v>
      </c>
      <c r="N17">
        <v>43.713327776886281</v>
      </c>
      <c r="O17" t="str">
        <f t="shared" si="3"/>
        <v>No Momentum</v>
      </c>
      <c r="P17" t="str">
        <f t="shared" si="4"/>
        <v>No Trend + Momentum</v>
      </c>
      <c r="Q17">
        <f t="shared" si="5"/>
        <v>4.8000000000000114</v>
      </c>
      <c r="R17">
        <f t="shared" si="6"/>
        <v>10.900000000000034</v>
      </c>
      <c r="S17">
        <f t="shared" si="7"/>
        <v>0.44036697247706391</v>
      </c>
      <c r="T17" t="str">
        <f t="shared" si="8"/>
        <v>No Indication</v>
      </c>
      <c r="U17" t="str">
        <f t="shared" si="9"/>
        <v>No T+M+I</v>
      </c>
      <c r="V17">
        <v>504.35638924874246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503</v>
      </c>
      <c r="D18">
        <v>505</v>
      </c>
      <c r="E18">
        <v>495</v>
      </c>
      <c r="F18">
        <v>500</v>
      </c>
      <c r="G18">
        <f>_xll.TA_TYPPRICE(D18,E18,F18)</f>
        <v>500</v>
      </c>
      <c r="H18">
        <v>500.39631178114149</v>
      </c>
      <c r="I18" t="str">
        <f t="shared" si="0"/>
        <v>DOWN</v>
      </c>
      <c r="J18">
        <v>507.07728288611821</v>
      </c>
      <c r="K18">
        <v>496.73232821835217</v>
      </c>
      <c r="L18" t="str">
        <f t="shared" si="1"/>
        <v>No Confirmation</v>
      </c>
      <c r="M18" t="str">
        <f t="shared" si="2"/>
        <v>No Trend</v>
      </c>
      <c r="N18">
        <v>43.713327776886281</v>
      </c>
      <c r="O18" t="str">
        <f t="shared" si="3"/>
        <v>No Momentum</v>
      </c>
      <c r="P18" t="str">
        <f t="shared" si="4"/>
        <v>No Trend + Momentum</v>
      </c>
      <c r="Q18">
        <f t="shared" si="5"/>
        <v>5</v>
      </c>
      <c r="R18">
        <f t="shared" si="6"/>
        <v>10</v>
      </c>
      <c r="S18">
        <f t="shared" si="7"/>
        <v>0.5</v>
      </c>
      <c r="T18" t="str">
        <f t="shared" si="8"/>
        <v>No Indication</v>
      </c>
      <c r="U18" t="str">
        <f t="shared" si="9"/>
        <v>No T+M+I</v>
      </c>
      <c r="V18">
        <v>503.68617551816669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502</v>
      </c>
      <c r="D19">
        <v>509.9</v>
      </c>
      <c r="E19">
        <v>495.85</v>
      </c>
      <c r="F19">
        <v>508</v>
      </c>
      <c r="G19">
        <f>_xll.TA_TYPPRICE(D19,E19,F19)</f>
        <v>504.58333333333331</v>
      </c>
      <c r="H19">
        <v>502.4898225572374</v>
      </c>
      <c r="I19" t="str">
        <f t="shared" si="0"/>
        <v>UP</v>
      </c>
      <c r="J19">
        <v>507.70455335586973</v>
      </c>
      <c r="K19">
        <v>496.53625528094057</v>
      </c>
      <c r="L19" t="str">
        <f t="shared" si="1"/>
        <v>UP</v>
      </c>
      <c r="M19" t="str">
        <f t="shared" si="2"/>
        <v>UP</v>
      </c>
      <c r="N19">
        <v>62.387521567077165</v>
      </c>
      <c r="O19" t="str">
        <f t="shared" si="3"/>
        <v>UP</v>
      </c>
      <c r="P19" t="str">
        <f t="shared" si="4"/>
        <v>UP</v>
      </c>
      <c r="Q19">
        <f t="shared" si="5"/>
        <v>12.149999999999977</v>
      </c>
      <c r="R19">
        <f t="shared" si="6"/>
        <v>14.049999999999955</v>
      </c>
      <c r="S19">
        <f t="shared" si="7"/>
        <v>0.86476868327402256</v>
      </c>
      <c r="T19" t="str">
        <f t="shared" si="8"/>
        <v>UP</v>
      </c>
      <c r="U19" t="str">
        <f t="shared" si="9"/>
        <v>UP</v>
      </c>
      <c r="V19">
        <v>504.34984082306414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508</v>
      </c>
      <c r="D20">
        <v>513</v>
      </c>
      <c r="E20">
        <v>505</v>
      </c>
      <c r="F20">
        <v>510</v>
      </c>
      <c r="G20">
        <f>_xll.TA_TYPPRICE(D20,E20,F20)</f>
        <v>509.33333333333331</v>
      </c>
      <c r="H20">
        <v>505.91157794528533</v>
      </c>
      <c r="I20" t="str">
        <f t="shared" si="0"/>
        <v>UP</v>
      </c>
      <c r="J20">
        <v>508.88131927678756</v>
      </c>
      <c r="K20">
        <v>498.41708744073156</v>
      </c>
      <c r="L20" t="str">
        <f t="shared" si="1"/>
        <v>UP</v>
      </c>
      <c r="M20" t="str">
        <f t="shared" si="2"/>
        <v>UP</v>
      </c>
      <c r="N20">
        <v>65.920784068379334</v>
      </c>
      <c r="O20" t="str">
        <f t="shared" si="3"/>
        <v>UP</v>
      </c>
      <c r="P20" t="str">
        <f t="shared" si="4"/>
        <v>UP</v>
      </c>
      <c r="Q20">
        <f t="shared" si="5"/>
        <v>5</v>
      </c>
      <c r="R20">
        <f t="shared" si="6"/>
        <v>8</v>
      </c>
      <c r="S20">
        <f t="shared" si="7"/>
        <v>0.625</v>
      </c>
      <c r="T20" t="str">
        <f t="shared" si="8"/>
        <v>No Indication</v>
      </c>
      <c r="U20" t="str">
        <f t="shared" si="9"/>
        <v>No T+M+I</v>
      </c>
      <c r="V20">
        <v>505.21909608105426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511.9</v>
      </c>
      <c r="D21">
        <v>515</v>
      </c>
      <c r="E21">
        <v>502.2</v>
      </c>
      <c r="F21">
        <v>507</v>
      </c>
      <c r="G21">
        <f>_xll.TA_TYPPRICE(D21,E21,F21)</f>
        <v>508.06666666666666</v>
      </c>
      <c r="H21">
        <v>506.98912230597603</v>
      </c>
      <c r="I21" t="str">
        <f t="shared" si="0"/>
        <v>UP</v>
      </c>
      <c r="J21">
        <v>510.2410261041681</v>
      </c>
      <c r="K21">
        <v>499.25773467612453</v>
      </c>
      <c r="L21" t="str">
        <f t="shared" si="1"/>
        <v>No Confirmation</v>
      </c>
      <c r="M21" t="str">
        <f t="shared" si="2"/>
        <v>No Trend</v>
      </c>
      <c r="N21">
        <v>56.048662824194452</v>
      </c>
      <c r="O21" t="str">
        <f t="shared" si="3"/>
        <v>No Momentum</v>
      </c>
      <c r="P21" t="str">
        <f t="shared" si="4"/>
        <v>No Trend + Momentum</v>
      </c>
      <c r="Q21">
        <f t="shared" si="5"/>
        <v>4.8000000000000114</v>
      </c>
      <c r="R21">
        <f t="shared" si="6"/>
        <v>12.800000000000011</v>
      </c>
      <c r="S21">
        <f t="shared" si="7"/>
        <v>0.37500000000000056</v>
      </c>
      <c r="T21" t="str">
        <f t="shared" si="8"/>
        <v>No Indication</v>
      </c>
      <c r="U21" t="str">
        <f t="shared" si="9"/>
        <v>No T+M+I</v>
      </c>
      <c r="V21">
        <v>505.49308129935361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505</v>
      </c>
      <c r="D22">
        <v>516.95000000000005</v>
      </c>
      <c r="E22">
        <v>503.65</v>
      </c>
      <c r="F22">
        <v>514</v>
      </c>
      <c r="G22">
        <f>_xll.TA_TYPPRICE(D22,E22,F22)</f>
        <v>511.5333333333333</v>
      </c>
      <c r="H22">
        <v>509.26122781965466</v>
      </c>
      <c r="I22" t="str">
        <f t="shared" si="0"/>
        <v>UP</v>
      </c>
      <c r="J22">
        <v>511.73190919213073</v>
      </c>
      <c r="K22">
        <v>500.23379363698575</v>
      </c>
      <c r="L22" t="str">
        <f t="shared" si="1"/>
        <v>UP</v>
      </c>
      <c r="M22" t="str">
        <f t="shared" si="2"/>
        <v>UP</v>
      </c>
      <c r="N22">
        <v>69.410095670098698</v>
      </c>
      <c r="O22" t="str">
        <f t="shared" si="3"/>
        <v>UP</v>
      </c>
      <c r="P22" t="str">
        <f t="shared" si="4"/>
        <v>UP</v>
      </c>
      <c r="Q22">
        <f t="shared" si="5"/>
        <v>10.350000000000023</v>
      </c>
      <c r="R22">
        <f t="shared" si="6"/>
        <v>13.300000000000068</v>
      </c>
      <c r="S22">
        <f t="shared" si="7"/>
        <v>0.77819548872180222</v>
      </c>
      <c r="T22" t="str">
        <f t="shared" si="8"/>
        <v>No Indication</v>
      </c>
      <c r="U22" t="str">
        <f t="shared" si="9"/>
        <v>No T+M+I</v>
      </c>
      <c r="V22">
        <v>506.80183802252998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514</v>
      </c>
      <c r="D23">
        <v>516</v>
      </c>
      <c r="E23">
        <v>509.5</v>
      </c>
      <c r="F23">
        <v>514</v>
      </c>
      <c r="G23">
        <f>_xll.TA_TYPPRICE(D23,E23,F23)</f>
        <v>513.16666666666663</v>
      </c>
      <c r="H23">
        <v>511.21394724316065</v>
      </c>
      <c r="I23" t="str">
        <f t="shared" si="0"/>
        <v>UP</v>
      </c>
      <c r="J23">
        <v>512.68037381610168</v>
      </c>
      <c r="K23">
        <v>502.29295060654448</v>
      </c>
      <c r="L23" t="str">
        <f t="shared" si="1"/>
        <v>UP</v>
      </c>
      <c r="M23" t="str">
        <f t="shared" si="2"/>
        <v>UP</v>
      </c>
      <c r="N23">
        <v>69.410095670098698</v>
      </c>
      <c r="O23" t="str">
        <f t="shared" si="3"/>
        <v>UP</v>
      </c>
      <c r="P23" t="str">
        <f t="shared" si="4"/>
        <v>UP</v>
      </c>
      <c r="Q23">
        <f t="shared" si="5"/>
        <v>4.5</v>
      </c>
      <c r="R23">
        <f t="shared" si="6"/>
        <v>6.5</v>
      </c>
      <c r="S23">
        <f t="shared" si="7"/>
        <v>0.69230769230769229</v>
      </c>
      <c r="T23" t="str">
        <f t="shared" si="8"/>
        <v>No Indication</v>
      </c>
      <c r="U23" t="str">
        <f t="shared" si="9"/>
        <v>No T+M+I</v>
      </c>
      <c r="V23">
        <v>507.90924755752536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512.15</v>
      </c>
      <c r="D24">
        <v>515.95000000000005</v>
      </c>
      <c r="E24">
        <v>505.5</v>
      </c>
      <c r="F24">
        <v>510</v>
      </c>
      <c r="G24">
        <f>_xll.TA_TYPPRICE(D24,E24,F24)</f>
        <v>510.48333333333335</v>
      </c>
      <c r="H24">
        <v>510.848640288247</v>
      </c>
      <c r="I24" t="str">
        <f t="shared" si="0"/>
        <v>DOWN</v>
      </c>
      <c r="J24">
        <v>513.40695741252352</v>
      </c>
      <c r="K24">
        <v>503.0056282495346</v>
      </c>
      <c r="L24" t="str">
        <f t="shared" si="1"/>
        <v>No Confirmation</v>
      </c>
      <c r="M24" t="str">
        <f t="shared" si="2"/>
        <v>No Trend</v>
      </c>
      <c r="N24">
        <v>54.592012645902642</v>
      </c>
      <c r="O24" t="str">
        <f t="shared" si="3"/>
        <v>No Momentum</v>
      </c>
      <c r="P24" t="str">
        <f t="shared" si="4"/>
        <v>No Trend + Momentum</v>
      </c>
      <c r="Q24">
        <f t="shared" si="5"/>
        <v>4.5</v>
      </c>
      <c r="R24">
        <f t="shared" si="6"/>
        <v>10.450000000000045</v>
      </c>
      <c r="S24">
        <f t="shared" si="7"/>
        <v>0.43062200956937613</v>
      </c>
      <c r="T24" t="str">
        <f t="shared" si="8"/>
        <v>No Indication</v>
      </c>
      <c r="U24" t="str">
        <f t="shared" si="9"/>
        <v>No T+M+I</v>
      </c>
      <c r="V24">
        <v>508.23090177944454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513.5</v>
      </c>
      <c r="D25">
        <v>513.5</v>
      </c>
      <c r="E25">
        <v>506.35</v>
      </c>
      <c r="F25">
        <v>508</v>
      </c>
      <c r="G25">
        <f>_xll.TA_TYPPRICE(D25,E25,F25)</f>
        <v>509.2833333333333</v>
      </c>
      <c r="H25">
        <v>510.06598681079015</v>
      </c>
      <c r="I25" t="str">
        <f t="shared" si="0"/>
        <v>DOWN</v>
      </c>
      <c r="J25">
        <v>513.42763354307385</v>
      </c>
      <c r="K25">
        <v>503.74882197186025</v>
      </c>
      <c r="L25" t="str">
        <f t="shared" si="1"/>
        <v>No Confirmation</v>
      </c>
      <c r="M25" t="str">
        <f t="shared" si="2"/>
        <v>No Trend</v>
      </c>
      <c r="N25">
        <v>48.165368076431626</v>
      </c>
      <c r="O25" t="str">
        <f t="shared" si="3"/>
        <v>No Momentum</v>
      </c>
      <c r="P25" t="str">
        <f t="shared" si="4"/>
        <v>No Trend + Momentum</v>
      </c>
      <c r="Q25">
        <f t="shared" si="5"/>
        <v>1.6499999999999773</v>
      </c>
      <c r="R25">
        <f t="shared" si="6"/>
        <v>7.1499999999999773</v>
      </c>
      <c r="S25">
        <f t="shared" si="7"/>
        <v>0.23076923076922831</v>
      </c>
      <c r="T25" t="str">
        <f t="shared" si="8"/>
        <v>No Indication</v>
      </c>
      <c r="U25" t="str">
        <f t="shared" si="9"/>
        <v>No T+M+I</v>
      </c>
      <c r="V25">
        <v>508.19537842876076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507.35</v>
      </c>
      <c r="D26">
        <v>516.75</v>
      </c>
      <c r="E26">
        <v>507</v>
      </c>
      <c r="F26">
        <v>514</v>
      </c>
      <c r="G26">
        <f>_xll.TA_TYPPRICE(D26,E26,F26)</f>
        <v>512.58333333333337</v>
      </c>
      <c r="H26">
        <v>511.32466007206176</v>
      </c>
      <c r="I26" t="str">
        <f t="shared" si="0"/>
        <v>UP</v>
      </c>
      <c r="J26">
        <v>514.16593720016851</v>
      </c>
      <c r="K26">
        <v>504.47130597811355</v>
      </c>
      <c r="L26" t="str">
        <f t="shared" si="1"/>
        <v>No Confirmation</v>
      </c>
      <c r="M26" t="str">
        <f t="shared" si="2"/>
        <v>No Trend</v>
      </c>
      <c r="N26">
        <v>64.040062439346528</v>
      </c>
      <c r="O26" t="str">
        <f t="shared" si="3"/>
        <v>UP</v>
      </c>
      <c r="P26" t="str">
        <f t="shared" si="4"/>
        <v>No Trend + Momentum</v>
      </c>
      <c r="Q26">
        <f t="shared" si="5"/>
        <v>7</v>
      </c>
      <c r="R26">
        <f t="shared" si="6"/>
        <v>9.75</v>
      </c>
      <c r="S26">
        <f t="shared" si="7"/>
        <v>0.71794871794871795</v>
      </c>
      <c r="T26" t="str">
        <f t="shared" si="8"/>
        <v>No Indication</v>
      </c>
      <c r="U26" t="str">
        <f t="shared" si="9"/>
        <v>No T+M+I</v>
      </c>
      <c r="V26">
        <v>509.08839713202832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514</v>
      </c>
      <c r="D27">
        <v>514.4</v>
      </c>
      <c r="E27">
        <v>505.55</v>
      </c>
      <c r="F27">
        <v>510</v>
      </c>
      <c r="G27">
        <f>_xll.TA_TYPPRICE(D27,E27,F27)</f>
        <v>509.98333333333335</v>
      </c>
      <c r="H27">
        <v>510.65399670269755</v>
      </c>
      <c r="I27" t="str">
        <f t="shared" si="0"/>
        <v>DOWN</v>
      </c>
      <c r="J27">
        <v>514.21795115568659</v>
      </c>
      <c r="K27">
        <v>504.711015760755</v>
      </c>
      <c r="L27" t="str">
        <f t="shared" si="1"/>
        <v>No Confirmation</v>
      </c>
      <c r="M27" t="str">
        <f t="shared" si="2"/>
        <v>No Trend</v>
      </c>
      <c r="N27">
        <v>51.0192477431303</v>
      </c>
      <c r="O27" t="str">
        <f t="shared" si="3"/>
        <v>No Momentum</v>
      </c>
      <c r="P27" t="str">
        <f t="shared" si="4"/>
        <v>No Trend + Momentum</v>
      </c>
      <c r="Q27">
        <f t="shared" si="5"/>
        <v>4.4499999999999886</v>
      </c>
      <c r="R27">
        <f t="shared" si="6"/>
        <v>8.8499999999999659</v>
      </c>
      <c r="S27">
        <f t="shared" si="7"/>
        <v>0.50282485875706284</v>
      </c>
      <c r="T27" t="str">
        <f t="shared" si="8"/>
        <v>No Indication</v>
      </c>
      <c r="U27" t="str">
        <f t="shared" si="9"/>
        <v>No T+M+I</v>
      </c>
      <c r="V27">
        <v>509.22864372710086</v>
      </c>
      <c r="W27">
        <v>507.61538461538464</v>
      </c>
      <c r="X27">
        <f t="shared" si="10"/>
        <v>1.6132591117162178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510</v>
      </c>
      <c r="D28">
        <v>515.45000000000005</v>
      </c>
      <c r="E28">
        <v>508.1</v>
      </c>
      <c r="F28">
        <v>514</v>
      </c>
      <c r="G28">
        <f>_xll.TA_TYPPRICE(D28,E28,F28)</f>
        <v>512.51666666666677</v>
      </c>
      <c r="H28">
        <v>511.58533168468216</v>
      </c>
      <c r="I28" t="str">
        <f t="shared" si="0"/>
        <v>UP</v>
      </c>
      <c r="J28">
        <v>514.49173978775627</v>
      </c>
      <c r="K28">
        <v>505.46412336947611</v>
      </c>
      <c r="L28" t="str">
        <f t="shared" si="1"/>
        <v>No Confirmation</v>
      </c>
      <c r="M28" t="str">
        <f t="shared" si="2"/>
        <v>No Trend</v>
      </c>
      <c r="N28">
        <v>60.945175595762933</v>
      </c>
      <c r="O28" t="str">
        <f t="shared" si="3"/>
        <v>UP</v>
      </c>
      <c r="P28" t="str">
        <f t="shared" si="4"/>
        <v>No Trend + Momentum</v>
      </c>
      <c r="Q28">
        <f t="shared" si="5"/>
        <v>5.8999999999999773</v>
      </c>
      <c r="R28">
        <f t="shared" si="6"/>
        <v>7.3500000000000227</v>
      </c>
      <c r="S28">
        <f t="shared" si="7"/>
        <v>0.8027210884353686</v>
      </c>
      <c r="T28" t="str">
        <f t="shared" si="8"/>
        <v>UP</v>
      </c>
      <c r="U28" t="str">
        <f t="shared" si="9"/>
        <v>No T+M+I</v>
      </c>
      <c r="V28">
        <v>509.96269853831609</v>
      </c>
      <c r="W28">
        <v>508.08831908831911</v>
      </c>
      <c r="X28">
        <f t="shared" si="10"/>
        <v>1.8743794499969795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514</v>
      </c>
      <c r="D29">
        <v>521.79999999999995</v>
      </c>
      <c r="E29">
        <v>511.35</v>
      </c>
      <c r="F29">
        <v>515</v>
      </c>
      <c r="G29">
        <f>_xll.TA_TYPPRICE(D29,E29,F29)</f>
        <v>516.05000000000007</v>
      </c>
      <c r="H29">
        <v>513.81766584234106</v>
      </c>
      <c r="I29" t="str">
        <f t="shared" si="0"/>
        <v>UP</v>
      </c>
      <c r="J29">
        <v>516.11579761269934</v>
      </c>
      <c r="K29">
        <v>506.77209595403696</v>
      </c>
      <c r="L29" t="str">
        <f t="shared" si="1"/>
        <v>No Confirmation</v>
      </c>
      <c r="M29" t="str">
        <f t="shared" si="2"/>
        <v>No Trend</v>
      </c>
      <c r="N29">
        <v>63.271140350970711</v>
      </c>
      <c r="O29" t="str">
        <f t="shared" si="3"/>
        <v>UP</v>
      </c>
      <c r="P29" t="str">
        <f t="shared" si="4"/>
        <v>No Trend + Momentum</v>
      </c>
      <c r="Q29">
        <f t="shared" si="5"/>
        <v>3.6499999999999773</v>
      </c>
      <c r="R29">
        <f t="shared" si="6"/>
        <v>10.449999999999932</v>
      </c>
      <c r="S29">
        <f t="shared" si="7"/>
        <v>0.34928229665071781</v>
      </c>
      <c r="T29" t="str">
        <f t="shared" si="8"/>
        <v>No Indication</v>
      </c>
      <c r="U29" t="str">
        <f t="shared" si="9"/>
        <v>No T+M+I</v>
      </c>
      <c r="V29">
        <v>510.73766799395975</v>
      </c>
      <c r="W29">
        <v>508.60029545214735</v>
      </c>
      <c r="X29">
        <f t="shared" si="10"/>
        <v>2.1373725418123968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515</v>
      </c>
      <c r="D30">
        <v>516.35</v>
      </c>
      <c r="E30">
        <v>509.4</v>
      </c>
      <c r="F30">
        <v>513</v>
      </c>
      <c r="G30">
        <f>_xll.TA_TYPPRICE(D30,E30,F30)</f>
        <v>512.91666666666663</v>
      </c>
      <c r="H30">
        <v>513.3671662545039</v>
      </c>
      <c r="I30" t="str">
        <f t="shared" si="0"/>
        <v>DOWN</v>
      </c>
      <c r="J30">
        <v>516.16784258765506</v>
      </c>
      <c r="K30">
        <v>507.35607463091765</v>
      </c>
      <c r="L30" t="str">
        <f t="shared" si="1"/>
        <v>No Confirmation</v>
      </c>
      <c r="M30" t="str">
        <f t="shared" si="2"/>
        <v>No Trend</v>
      </c>
      <c r="N30">
        <v>55.071490952565419</v>
      </c>
      <c r="O30" t="str">
        <f t="shared" si="3"/>
        <v>No Momentum</v>
      </c>
      <c r="P30" t="str">
        <f t="shared" si="4"/>
        <v>No Trend + Momentum</v>
      </c>
      <c r="Q30">
        <f t="shared" si="5"/>
        <v>3.6000000000000227</v>
      </c>
      <c r="R30">
        <f t="shared" si="6"/>
        <v>6.9500000000000455</v>
      </c>
      <c r="S30">
        <f t="shared" si="7"/>
        <v>0.51798561151079126</v>
      </c>
      <c r="T30" t="str">
        <f t="shared" si="8"/>
        <v>No Indication</v>
      </c>
      <c r="U30" t="str">
        <f t="shared" si="9"/>
        <v>No T+M+I</v>
      </c>
      <c r="V30">
        <v>511.08571907181209</v>
      </c>
      <c r="W30">
        <v>508.92619949272904</v>
      </c>
      <c r="X30">
        <f t="shared" si="10"/>
        <v>2.159519579083053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512.45000000000005</v>
      </c>
      <c r="D31">
        <v>513.1</v>
      </c>
      <c r="E31">
        <v>506</v>
      </c>
      <c r="F31">
        <v>507</v>
      </c>
      <c r="G31">
        <f>_xll.TA_TYPPRICE(D31,E31,F31)</f>
        <v>508.7</v>
      </c>
      <c r="H31">
        <v>511.03358312725197</v>
      </c>
      <c r="I31" t="str">
        <f t="shared" si="0"/>
        <v>DOWN</v>
      </c>
      <c r="J31">
        <v>515.48609979039838</v>
      </c>
      <c r="K31">
        <v>507.05472471293592</v>
      </c>
      <c r="L31" t="str">
        <f t="shared" si="1"/>
        <v>DOWN</v>
      </c>
      <c r="M31" t="str">
        <f t="shared" si="2"/>
        <v>DOWN</v>
      </c>
      <c r="N31">
        <v>37.060651956608559</v>
      </c>
      <c r="O31" t="str">
        <f t="shared" si="3"/>
        <v>DOWN</v>
      </c>
      <c r="P31" t="str">
        <f t="shared" si="4"/>
        <v>DOWN</v>
      </c>
      <c r="Q31">
        <f t="shared" si="5"/>
        <v>1</v>
      </c>
      <c r="R31">
        <f t="shared" si="6"/>
        <v>7.1000000000000227</v>
      </c>
      <c r="S31">
        <f t="shared" si="7"/>
        <v>0.14084507042253477</v>
      </c>
      <c r="T31" t="str">
        <f t="shared" si="8"/>
        <v>DOWN</v>
      </c>
      <c r="U31" t="str">
        <f t="shared" si="9"/>
        <v>DOWN</v>
      </c>
      <c r="V31">
        <v>510.4571469069179</v>
      </c>
      <c r="W31">
        <v>508.78351804882317</v>
      </c>
      <c r="X31">
        <f t="shared" si="10"/>
        <v>1.6736288580947303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509</v>
      </c>
      <c r="D32">
        <v>512.29999999999995</v>
      </c>
      <c r="E32">
        <v>505.5</v>
      </c>
      <c r="F32">
        <v>507</v>
      </c>
      <c r="G32">
        <f>_xll.TA_TYPPRICE(D32,E32,F32)</f>
        <v>508.26666666666665</v>
      </c>
      <c r="H32">
        <v>509.65012489695931</v>
      </c>
      <c r="I32" t="str">
        <f t="shared" si="0"/>
        <v>DOWN</v>
      </c>
      <c r="J32">
        <v>514.77807761475424</v>
      </c>
      <c r="K32">
        <v>506.70923033228348</v>
      </c>
      <c r="L32" t="str">
        <f t="shared" si="1"/>
        <v>No Confirmation</v>
      </c>
      <c r="M32" t="str">
        <f t="shared" si="2"/>
        <v>No Trend</v>
      </c>
      <c r="N32">
        <v>37.060651956608552</v>
      </c>
      <c r="O32" t="str">
        <f t="shared" si="3"/>
        <v>DOWN</v>
      </c>
      <c r="P32" t="str">
        <f t="shared" si="4"/>
        <v>No Trend + Momentum</v>
      </c>
      <c r="Q32">
        <f t="shared" si="5"/>
        <v>1.5</v>
      </c>
      <c r="R32">
        <f t="shared" si="6"/>
        <v>6.7999999999999545</v>
      </c>
      <c r="S32">
        <f t="shared" si="7"/>
        <v>0.22058823529411911</v>
      </c>
      <c r="T32" t="str">
        <f t="shared" si="8"/>
        <v>No Indication</v>
      </c>
      <c r="U32" t="str">
        <f t="shared" si="9"/>
        <v>No T+M+I</v>
      </c>
      <c r="V32">
        <v>509.92527815200748</v>
      </c>
      <c r="W32">
        <v>508.65140560076219</v>
      </c>
      <c r="X32">
        <f t="shared" si="10"/>
        <v>1.2738725512452902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509</v>
      </c>
      <c r="D33">
        <v>510.9</v>
      </c>
      <c r="E33">
        <v>501.55</v>
      </c>
      <c r="F33">
        <v>509</v>
      </c>
      <c r="G33">
        <f>_xll.TA_TYPPRICE(D33,E33,F33)</f>
        <v>507.15000000000003</v>
      </c>
      <c r="H33">
        <v>508.40006244847967</v>
      </c>
      <c r="I33" t="str">
        <f t="shared" si="0"/>
        <v>UP</v>
      </c>
      <c r="J33">
        <v>513.91628258925334</v>
      </c>
      <c r="K33">
        <v>505.56273470288716</v>
      </c>
      <c r="L33" t="str">
        <f t="shared" si="1"/>
        <v>No Confirmation</v>
      </c>
      <c r="M33" t="str">
        <f t="shared" si="2"/>
        <v>No Trend</v>
      </c>
      <c r="N33">
        <v>46.221119464678047</v>
      </c>
      <c r="O33" t="str">
        <f t="shared" si="3"/>
        <v>No Momentum</v>
      </c>
      <c r="P33" t="str">
        <f t="shared" si="4"/>
        <v>No Trend + Momentum</v>
      </c>
      <c r="Q33">
        <f t="shared" si="5"/>
        <v>7.4499999999999886</v>
      </c>
      <c r="R33">
        <f t="shared" si="6"/>
        <v>9.3499999999999659</v>
      </c>
      <c r="S33">
        <f t="shared" si="7"/>
        <v>0.79679144385026912</v>
      </c>
      <c r="T33" t="str">
        <f t="shared" si="8"/>
        <v>No Indication</v>
      </c>
      <c r="U33" t="str">
        <f t="shared" si="9"/>
        <v>No T+M+I</v>
      </c>
      <c r="V33">
        <v>509.78292766708324</v>
      </c>
      <c r="W33">
        <v>508.67722740811314</v>
      </c>
      <c r="X33">
        <f t="shared" si="10"/>
        <v>1.1057002589701028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508.85</v>
      </c>
      <c r="D34">
        <v>509.3</v>
      </c>
      <c r="E34">
        <v>504</v>
      </c>
      <c r="F34">
        <v>507</v>
      </c>
      <c r="G34">
        <f>_xll.TA_TYPPRICE(D34,E34,F34)</f>
        <v>506.76666666666665</v>
      </c>
      <c r="H34">
        <v>507.58336455757319</v>
      </c>
      <c r="I34" t="str">
        <f t="shared" si="0"/>
        <v>DOWN</v>
      </c>
      <c r="J34">
        <v>512.89044201386366</v>
      </c>
      <c r="K34">
        <v>505.21546032446781</v>
      </c>
      <c r="L34" t="str">
        <f t="shared" si="1"/>
        <v>No Confirmation</v>
      </c>
      <c r="M34" t="str">
        <f t="shared" si="2"/>
        <v>No Trend</v>
      </c>
      <c r="N34">
        <v>39.106462796420836</v>
      </c>
      <c r="O34" t="str">
        <f t="shared" si="3"/>
        <v>DOWN</v>
      </c>
      <c r="P34" t="str">
        <f t="shared" si="4"/>
        <v>No Trend + Momentum</v>
      </c>
      <c r="Q34">
        <f t="shared" si="5"/>
        <v>3</v>
      </c>
      <c r="R34">
        <f t="shared" si="6"/>
        <v>5.3000000000000114</v>
      </c>
      <c r="S34">
        <f t="shared" si="7"/>
        <v>0.56603773584905537</v>
      </c>
      <c r="T34" t="str">
        <f t="shared" si="8"/>
        <v>No Indication</v>
      </c>
      <c r="U34" t="str">
        <f t="shared" si="9"/>
        <v>No T+M+I</v>
      </c>
      <c r="V34">
        <v>509.35478494907045</v>
      </c>
      <c r="W34">
        <v>508.5529883408455</v>
      </c>
      <c r="X34">
        <f t="shared" si="10"/>
        <v>0.80179660822494725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507.65</v>
      </c>
      <c r="D35">
        <v>514.29999999999995</v>
      </c>
      <c r="E35">
        <v>507.5</v>
      </c>
      <c r="F35">
        <v>509</v>
      </c>
      <c r="G35">
        <f>_xll.TA_TYPPRICE(D35,E35,F35)</f>
        <v>510.26666666666665</v>
      </c>
      <c r="H35">
        <v>508.92501561211992</v>
      </c>
      <c r="I35" t="str">
        <f t="shared" si="0"/>
        <v>UP</v>
      </c>
      <c r="J35">
        <v>513.20367712189397</v>
      </c>
      <c r="K35">
        <v>505.72313580791939</v>
      </c>
      <c r="L35" t="str">
        <f t="shared" si="1"/>
        <v>No Confirmation</v>
      </c>
      <c r="M35" t="str">
        <f t="shared" si="2"/>
        <v>No Trend</v>
      </c>
      <c r="N35">
        <v>48.932304448831125</v>
      </c>
      <c r="O35" t="str">
        <f t="shared" si="3"/>
        <v>No Momentum</v>
      </c>
      <c r="P35" t="str">
        <f t="shared" si="4"/>
        <v>No Trend + Momentum</v>
      </c>
      <c r="Q35">
        <f t="shared" si="5"/>
        <v>1.5</v>
      </c>
      <c r="R35">
        <f t="shared" si="6"/>
        <v>6.7999999999999545</v>
      </c>
      <c r="S35">
        <f t="shared" si="7"/>
        <v>0.22058823529411911</v>
      </c>
      <c r="T35" t="str">
        <f t="shared" si="8"/>
        <v>No Indication</v>
      </c>
      <c r="U35" t="str">
        <f t="shared" si="9"/>
        <v>No T+M+I</v>
      </c>
      <c r="V35">
        <v>509.30020264921347</v>
      </c>
      <c r="W35">
        <v>508.58610031559766</v>
      </c>
      <c r="X35">
        <f t="shared" si="10"/>
        <v>0.71410233361581277</v>
      </c>
      <c r="Y35">
        <v>1.4837368103066144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511</v>
      </c>
      <c r="D36">
        <v>525.35</v>
      </c>
      <c r="E36">
        <v>509.3</v>
      </c>
      <c r="F36">
        <v>518</v>
      </c>
      <c r="G36">
        <f>_xll.TA_TYPPRICE(D36,E36,F36)</f>
        <v>517.55000000000007</v>
      </c>
      <c r="H36">
        <v>513.23750780605997</v>
      </c>
      <c r="I36" t="str">
        <f t="shared" si="0"/>
        <v>UP</v>
      </c>
      <c r="J36">
        <v>515.90285998369529</v>
      </c>
      <c r="K36">
        <v>506.51799451727067</v>
      </c>
      <c r="L36" t="str">
        <f t="shared" si="1"/>
        <v>UP</v>
      </c>
      <c r="M36" t="str">
        <f t="shared" si="2"/>
        <v>UP</v>
      </c>
      <c r="N36">
        <v>73.230128183679398</v>
      </c>
      <c r="O36" t="str">
        <f t="shared" si="3"/>
        <v>UP</v>
      </c>
      <c r="P36" t="str">
        <f t="shared" si="4"/>
        <v>UP</v>
      </c>
      <c r="Q36">
        <f t="shared" si="5"/>
        <v>8.6999999999999886</v>
      </c>
      <c r="R36">
        <f t="shared" si="6"/>
        <v>16.050000000000011</v>
      </c>
      <c r="S36">
        <f t="shared" si="7"/>
        <v>0.54205607476635409</v>
      </c>
      <c r="T36" t="str">
        <f t="shared" si="8"/>
        <v>No Indication</v>
      </c>
      <c r="U36" t="str">
        <f t="shared" si="9"/>
        <v>No T+M+I</v>
      </c>
      <c r="V36">
        <v>510.63863301087292</v>
      </c>
      <c r="W36">
        <v>509.28342621814596</v>
      </c>
      <c r="X36">
        <f t="shared" si="10"/>
        <v>1.3552067927269604</v>
      </c>
      <c r="Y36">
        <v>1.4580308067906835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520.20000000000005</v>
      </c>
      <c r="D37">
        <v>521.70000000000005</v>
      </c>
      <c r="E37">
        <v>510.5</v>
      </c>
      <c r="F37">
        <v>513</v>
      </c>
      <c r="G37">
        <f>_xll.TA_TYPPRICE(D37,E37,F37)</f>
        <v>515.06666666666672</v>
      </c>
      <c r="H37">
        <v>514.15208723636329</v>
      </c>
      <c r="I37" t="str">
        <f t="shared" si="0"/>
        <v>DOWN</v>
      </c>
      <c r="J37">
        <v>517.19111332065188</v>
      </c>
      <c r="K37">
        <v>507.40288462454384</v>
      </c>
      <c r="L37" t="str">
        <f t="shared" si="1"/>
        <v>No Confirmation</v>
      </c>
      <c r="M37" t="str">
        <f t="shared" si="2"/>
        <v>No Trend</v>
      </c>
      <c r="N37">
        <v>55.043107243617143</v>
      </c>
      <c r="O37" t="str">
        <f t="shared" si="3"/>
        <v>No Momentum</v>
      </c>
      <c r="P37" t="str">
        <f t="shared" si="4"/>
        <v>No Trend + Momentum</v>
      </c>
      <c r="Q37">
        <f t="shared" si="5"/>
        <v>2.5</v>
      </c>
      <c r="R37">
        <f t="shared" si="6"/>
        <v>11.200000000000045</v>
      </c>
      <c r="S37">
        <f t="shared" si="7"/>
        <v>0.22321428571428481</v>
      </c>
      <c r="T37" t="str">
        <f t="shared" si="8"/>
        <v>No Indication</v>
      </c>
      <c r="U37" t="str">
        <f t="shared" si="9"/>
        <v>No T+M+I</v>
      </c>
      <c r="V37">
        <v>511.00192023996942</v>
      </c>
      <c r="W37">
        <v>509.5587279797648</v>
      </c>
      <c r="X37">
        <f t="shared" si="10"/>
        <v>1.4431922602046257</v>
      </c>
      <c r="Y37">
        <v>1.455063097473472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511.05</v>
      </c>
      <c r="D38">
        <v>512.5</v>
      </c>
      <c r="E38">
        <v>506.75</v>
      </c>
      <c r="F38">
        <v>507</v>
      </c>
      <c r="G38">
        <f>_xll.TA_TYPPRICE(D38,E38,F38)</f>
        <v>508.75</v>
      </c>
      <c r="H38">
        <v>511.45104361818164</v>
      </c>
      <c r="I38" t="str">
        <f t="shared" si="0"/>
        <v>DOWN</v>
      </c>
      <c r="J38">
        <v>516.14864369384031</v>
      </c>
      <c r="K38">
        <v>507.25779915242299</v>
      </c>
      <c r="L38" t="str">
        <f t="shared" si="1"/>
        <v>DOWN</v>
      </c>
      <c r="M38" t="str">
        <f t="shared" si="2"/>
        <v>DOWN</v>
      </c>
      <c r="N38">
        <v>40.10334640494019</v>
      </c>
      <c r="O38" t="str">
        <f t="shared" si="3"/>
        <v>No Momentum</v>
      </c>
      <c r="P38" t="str">
        <f t="shared" si="4"/>
        <v>No Trend + Momentum</v>
      </c>
      <c r="Q38">
        <f t="shared" si="5"/>
        <v>0.25</v>
      </c>
      <c r="R38">
        <f t="shared" si="6"/>
        <v>5.75</v>
      </c>
      <c r="S38">
        <f t="shared" si="7"/>
        <v>4.3478260869565216E-2</v>
      </c>
      <c r="T38" t="str">
        <f t="shared" si="8"/>
        <v>DOWN</v>
      </c>
      <c r="U38" t="str">
        <f t="shared" si="9"/>
        <v>No T+M+I</v>
      </c>
      <c r="V38">
        <v>510.38624020305105</v>
      </c>
      <c r="W38">
        <v>509.36919257385631</v>
      </c>
      <c r="X38">
        <f t="shared" si="10"/>
        <v>1.0170476291947352</v>
      </c>
      <c r="Y38">
        <v>1.3674600038177247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508.9</v>
      </c>
      <c r="D39">
        <v>514.45000000000005</v>
      </c>
      <c r="E39">
        <v>506.65</v>
      </c>
      <c r="F39">
        <v>508</v>
      </c>
      <c r="G39">
        <f>_xll.TA_TYPPRICE(D39,E39,F39)</f>
        <v>509.7</v>
      </c>
      <c r="H39">
        <v>510.57552180909079</v>
      </c>
      <c r="I39" t="str">
        <f t="shared" si="0"/>
        <v>DOWN</v>
      </c>
      <c r="J39">
        <v>515.77116731743138</v>
      </c>
      <c r="K39">
        <v>507.12273267410677</v>
      </c>
      <c r="L39" t="str">
        <f t="shared" si="1"/>
        <v>No Confirmation</v>
      </c>
      <c r="M39" t="str">
        <f t="shared" si="2"/>
        <v>No Trend</v>
      </c>
      <c r="N39">
        <v>43.30897899145809</v>
      </c>
      <c r="O39" t="str">
        <f t="shared" si="3"/>
        <v>No Momentum</v>
      </c>
      <c r="P39" t="str">
        <f t="shared" si="4"/>
        <v>No Trend + Momentum</v>
      </c>
      <c r="Q39">
        <f t="shared" si="5"/>
        <v>1.3500000000000227</v>
      </c>
      <c r="R39">
        <f t="shared" si="6"/>
        <v>7.8000000000000682</v>
      </c>
      <c r="S39">
        <f t="shared" si="7"/>
        <v>0.17307692307692449</v>
      </c>
      <c r="T39" t="str">
        <f t="shared" si="8"/>
        <v>DOWN</v>
      </c>
      <c r="U39" t="str">
        <f t="shared" si="9"/>
        <v>No T+M+I</v>
      </c>
      <c r="V39">
        <v>510.01912632565859</v>
      </c>
      <c r="W39">
        <v>509.26777090171879</v>
      </c>
      <c r="X39">
        <f t="shared" si="10"/>
        <v>0.75135542393979904</v>
      </c>
      <c r="Y39">
        <v>1.2442390878421397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509.6</v>
      </c>
      <c r="D40">
        <v>510.45</v>
      </c>
      <c r="E40">
        <v>503.65</v>
      </c>
      <c r="F40">
        <v>505</v>
      </c>
      <c r="G40">
        <f>_xll.TA_TYPPRICE(D40,E40,F40)</f>
        <v>506.36666666666662</v>
      </c>
      <c r="H40">
        <v>508.47109423787867</v>
      </c>
      <c r="I40" t="str">
        <f t="shared" si="0"/>
        <v>DOWN</v>
      </c>
      <c r="J40">
        <v>514.58868569133551</v>
      </c>
      <c r="K40">
        <v>506.35101430208306</v>
      </c>
      <c r="L40" t="str">
        <f t="shared" si="1"/>
        <v>DOWN</v>
      </c>
      <c r="M40" t="str">
        <f t="shared" si="2"/>
        <v>DOWN</v>
      </c>
      <c r="N40">
        <v>36.069843422568717</v>
      </c>
      <c r="O40" t="str">
        <f t="shared" si="3"/>
        <v>DOWN</v>
      </c>
      <c r="P40" t="str">
        <f t="shared" si="4"/>
        <v>DOWN</v>
      </c>
      <c r="Q40">
        <f t="shared" si="5"/>
        <v>1.3500000000000227</v>
      </c>
      <c r="R40">
        <f t="shared" si="6"/>
        <v>6.8000000000000114</v>
      </c>
      <c r="S40">
        <f t="shared" si="7"/>
        <v>0.1985294117647089</v>
      </c>
      <c r="T40" t="str">
        <f t="shared" si="8"/>
        <v>DOWN</v>
      </c>
      <c r="U40" t="str">
        <f t="shared" si="9"/>
        <v>DOWN</v>
      </c>
      <c r="V40">
        <v>509.24695304478803</v>
      </c>
      <c r="W40">
        <v>508.95163972381368</v>
      </c>
      <c r="X40">
        <f t="shared" si="10"/>
        <v>0.29531332097434415</v>
      </c>
      <c r="Y40">
        <v>1.0544539344685806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506</v>
      </c>
      <c r="D41">
        <v>506.7</v>
      </c>
      <c r="E41">
        <v>484.45</v>
      </c>
      <c r="F41">
        <v>494</v>
      </c>
      <c r="G41">
        <f>_xll.TA_TYPPRICE(D41,E41,F41)</f>
        <v>495.05</v>
      </c>
      <c r="H41">
        <v>501.76054711893937</v>
      </c>
      <c r="I41" t="str">
        <f t="shared" si="0"/>
        <v>DOWN</v>
      </c>
      <c r="J41">
        <v>512.83564442659429</v>
      </c>
      <c r="K41">
        <v>501.48412223495347</v>
      </c>
      <c r="L41" t="str">
        <f t="shared" si="1"/>
        <v>DOWN</v>
      </c>
      <c r="M41" t="str">
        <f t="shared" si="2"/>
        <v>DOWN</v>
      </c>
      <c r="N41">
        <v>20.423346612760831</v>
      </c>
      <c r="O41" t="str">
        <f t="shared" si="3"/>
        <v>DOWN</v>
      </c>
      <c r="P41" t="str">
        <f t="shared" si="4"/>
        <v>DOWN</v>
      </c>
      <c r="Q41">
        <f t="shared" si="5"/>
        <v>9.5500000000000114</v>
      </c>
      <c r="R41">
        <f t="shared" si="6"/>
        <v>22.25</v>
      </c>
      <c r="S41">
        <f t="shared" si="7"/>
        <v>0.42921348314606794</v>
      </c>
      <c r="T41" t="str">
        <f t="shared" si="8"/>
        <v>No Indication</v>
      </c>
      <c r="U41" t="str">
        <f t="shared" si="9"/>
        <v>No T+M+I</v>
      </c>
      <c r="V41">
        <v>506.90126796097451</v>
      </c>
      <c r="W41">
        <v>507.84411085538306</v>
      </c>
      <c r="X41">
        <f t="shared" si="10"/>
        <v>-0.94284289440855673</v>
      </c>
      <c r="Y41">
        <v>0.65499456869315309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493.8</v>
      </c>
      <c r="D42">
        <v>500.35</v>
      </c>
      <c r="E42">
        <v>490.05</v>
      </c>
      <c r="F42">
        <v>496</v>
      </c>
      <c r="G42">
        <f>_xll.TA_TYPPRICE(D42,E42,F42)</f>
        <v>495.4666666666667</v>
      </c>
      <c r="H42">
        <v>498.61360689280303</v>
      </c>
      <c r="I42" t="str">
        <f t="shared" si="0"/>
        <v>DOWN</v>
      </c>
      <c r="J42">
        <v>510.06105677623998</v>
      </c>
      <c r="K42">
        <v>498.94320618274162</v>
      </c>
      <c r="L42" t="str">
        <f t="shared" si="1"/>
        <v>DOWN</v>
      </c>
      <c r="M42" t="str">
        <f t="shared" si="2"/>
        <v>DOWN</v>
      </c>
      <c r="N42">
        <v>27.564549139827726</v>
      </c>
      <c r="O42" t="str">
        <f t="shared" si="3"/>
        <v>DOWN</v>
      </c>
      <c r="P42" t="str">
        <f t="shared" si="4"/>
        <v>DOWN</v>
      </c>
      <c r="Q42">
        <f t="shared" si="5"/>
        <v>5.9499999999999886</v>
      </c>
      <c r="R42">
        <f t="shared" si="6"/>
        <v>10.300000000000011</v>
      </c>
      <c r="S42">
        <f t="shared" si="7"/>
        <v>0.57766990291261966</v>
      </c>
      <c r="T42" t="str">
        <f t="shared" si="8"/>
        <v>No Indication</v>
      </c>
      <c r="U42" t="str">
        <f t="shared" si="9"/>
        <v>No T+M+I</v>
      </c>
      <c r="V42">
        <v>505.22414981313227</v>
      </c>
      <c r="W42">
        <v>506.96676931053986</v>
      </c>
      <c r="X42">
        <f t="shared" si="10"/>
        <v>-1.7426194974075884</v>
      </c>
      <c r="Y42">
        <v>0.17547175547300475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498</v>
      </c>
      <c r="D43">
        <v>514.4</v>
      </c>
      <c r="E43">
        <v>497.7</v>
      </c>
      <c r="F43">
        <v>511</v>
      </c>
      <c r="G43">
        <f>_xll.TA_TYPPRICE(D43,E43,F43)</f>
        <v>507.7</v>
      </c>
      <c r="H43">
        <v>503.15680344640151</v>
      </c>
      <c r="I43" t="str">
        <f t="shared" si="0"/>
        <v>UP</v>
      </c>
      <c r="J43">
        <v>511.02526638152</v>
      </c>
      <c r="K43">
        <v>498.66693814213238</v>
      </c>
      <c r="L43" t="str">
        <f t="shared" si="1"/>
        <v>No Confirmation</v>
      </c>
      <c r="M43" t="str">
        <f t="shared" si="2"/>
        <v>No Trend</v>
      </c>
      <c r="N43">
        <v>60.660952293552761</v>
      </c>
      <c r="O43" t="str">
        <f t="shared" si="3"/>
        <v>UP</v>
      </c>
      <c r="P43" t="str">
        <f t="shared" si="4"/>
        <v>No Trend + Momentum</v>
      </c>
      <c r="Q43">
        <f t="shared" si="5"/>
        <v>13.300000000000011</v>
      </c>
      <c r="R43">
        <f t="shared" si="6"/>
        <v>16.699999999999989</v>
      </c>
      <c r="S43">
        <f t="shared" si="7"/>
        <v>0.79640718562874369</v>
      </c>
      <c r="T43" t="str">
        <f t="shared" si="8"/>
        <v>No Indication</v>
      </c>
      <c r="U43" t="str">
        <f t="shared" si="9"/>
        <v>No T+M+I</v>
      </c>
      <c r="V43">
        <v>506.11274214957348</v>
      </c>
      <c r="W43">
        <v>507.26552713938878</v>
      </c>
      <c r="X43">
        <f t="shared" si="10"/>
        <v>-1.1527849898153022</v>
      </c>
      <c r="Y43">
        <v>-9.0179593584656659E-2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510.6</v>
      </c>
      <c r="D44">
        <v>520</v>
      </c>
      <c r="E44">
        <v>508.1</v>
      </c>
      <c r="F44">
        <v>519</v>
      </c>
      <c r="G44">
        <f>_xll.TA_TYPPRICE(D44,E44,F44)</f>
        <v>515.69999999999993</v>
      </c>
      <c r="H44">
        <v>509.42840172320075</v>
      </c>
      <c r="I44" t="str">
        <f t="shared" si="0"/>
        <v>UP</v>
      </c>
      <c r="J44">
        <v>513.01965163007117</v>
      </c>
      <c r="K44">
        <v>500.76317411054742</v>
      </c>
      <c r="L44" t="str">
        <f t="shared" si="1"/>
        <v>UP</v>
      </c>
      <c r="M44" t="str">
        <f t="shared" si="2"/>
        <v>UP</v>
      </c>
      <c r="N44">
        <v>69.846030568093369</v>
      </c>
      <c r="O44" t="str">
        <f t="shared" si="3"/>
        <v>UP</v>
      </c>
      <c r="P44" t="str">
        <f t="shared" si="4"/>
        <v>UP</v>
      </c>
      <c r="Q44">
        <f t="shared" si="5"/>
        <v>10.899999999999977</v>
      </c>
      <c r="R44">
        <f t="shared" si="6"/>
        <v>11.899999999999977</v>
      </c>
      <c r="S44">
        <f t="shared" si="7"/>
        <v>0.9159663865546217</v>
      </c>
      <c r="T44" t="str">
        <f t="shared" si="8"/>
        <v>UP</v>
      </c>
      <c r="U44" t="str">
        <f t="shared" si="9"/>
        <v>UP</v>
      </c>
      <c r="V44">
        <v>508.09539720348528</v>
      </c>
      <c r="W44">
        <v>508.13474735128591</v>
      </c>
      <c r="X44">
        <f t="shared" si="10"/>
        <v>-3.935014780063284E-2</v>
      </c>
      <c r="Y44">
        <v>-8.0013704427851898E-2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517.1</v>
      </c>
      <c r="D45">
        <v>521.79999999999995</v>
      </c>
      <c r="E45">
        <v>515</v>
      </c>
      <c r="F45">
        <v>517</v>
      </c>
      <c r="G45">
        <f>_xll.TA_TYPPRICE(D45,E45,F45)</f>
        <v>517.93333333333328</v>
      </c>
      <c r="H45">
        <v>513.68086752826707</v>
      </c>
      <c r="I45" t="str">
        <f t="shared" si="0"/>
        <v>UP</v>
      </c>
      <c r="J45">
        <v>514.97084015672203</v>
      </c>
      <c r="K45">
        <v>503.92691319709246</v>
      </c>
      <c r="L45" t="str">
        <f t="shared" si="1"/>
        <v>UP</v>
      </c>
      <c r="M45" t="str">
        <f t="shared" si="2"/>
        <v>UP</v>
      </c>
      <c r="N45">
        <v>65.096336994381161</v>
      </c>
      <c r="O45" t="str">
        <f t="shared" si="3"/>
        <v>UP</v>
      </c>
      <c r="P45" t="str">
        <f t="shared" si="4"/>
        <v>UP</v>
      </c>
      <c r="Q45">
        <f t="shared" si="5"/>
        <v>2</v>
      </c>
      <c r="R45">
        <f t="shared" si="6"/>
        <v>6.7999999999999545</v>
      </c>
      <c r="S45">
        <f t="shared" si="7"/>
        <v>0.29411764705882548</v>
      </c>
      <c r="T45" t="str">
        <f t="shared" si="8"/>
        <v>No Indication</v>
      </c>
      <c r="U45" t="str">
        <f t="shared" si="9"/>
        <v>No T+M+I</v>
      </c>
      <c r="V45">
        <v>509.46533609525676</v>
      </c>
      <c r="W45">
        <v>508.79143273267215</v>
      </c>
      <c r="X45">
        <f t="shared" si="10"/>
        <v>0.67390336258461048</v>
      </c>
      <c r="Y45">
        <v>7.0769708974640591E-2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516.79999999999995</v>
      </c>
      <c r="D46">
        <v>517.54999999999995</v>
      </c>
      <c r="E46">
        <v>506.55</v>
      </c>
      <c r="F46">
        <v>508</v>
      </c>
      <c r="G46">
        <f>_xll.TA_TYPPRICE(D46,E46,F46)</f>
        <v>510.7</v>
      </c>
      <c r="H46">
        <v>512.19043376413356</v>
      </c>
      <c r="I46" t="str">
        <f t="shared" si="0"/>
        <v>DOWN</v>
      </c>
      <c r="J46">
        <v>515.5439867885616</v>
      </c>
      <c r="K46">
        <v>504.50982137551637</v>
      </c>
      <c r="L46" t="str">
        <f t="shared" si="1"/>
        <v>No Confirmation</v>
      </c>
      <c r="M46" t="str">
        <f t="shared" si="2"/>
        <v>No Trend</v>
      </c>
      <c r="N46">
        <v>47.085509599563778</v>
      </c>
      <c r="O46" t="str">
        <f t="shared" si="3"/>
        <v>No Momentum</v>
      </c>
      <c r="P46" t="str">
        <f t="shared" si="4"/>
        <v>No Trend + Momentum</v>
      </c>
      <c r="Q46">
        <f t="shared" si="5"/>
        <v>1.4499999999999886</v>
      </c>
      <c r="R46">
        <f t="shared" si="6"/>
        <v>10.999999999999943</v>
      </c>
      <c r="S46">
        <f t="shared" si="7"/>
        <v>0.13181818181818147</v>
      </c>
      <c r="T46" t="str">
        <f t="shared" si="8"/>
        <v>DOWN</v>
      </c>
      <c r="U46" t="str">
        <f t="shared" si="9"/>
        <v>No T+M+I</v>
      </c>
      <c r="V46">
        <v>509.23989977290955</v>
      </c>
      <c r="W46">
        <v>508.73280808580756</v>
      </c>
      <c r="X46">
        <f t="shared" si="10"/>
        <v>0.50709168710199037</v>
      </c>
      <c r="Y46">
        <v>0.15803410460011055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507.75</v>
      </c>
      <c r="D47">
        <v>515.4</v>
      </c>
      <c r="E47">
        <v>507.75</v>
      </c>
      <c r="F47">
        <v>515</v>
      </c>
      <c r="G47">
        <f>_xll.TA_TYPPRICE(D47,E47,F47)</f>
        <v>512.7166666666667</v>
      </c>
      <c r="H47">
        <v>512.45355021540013</v>
      </c>
      <c r="I47" t="str">
        <f t="shared" si="0"/>
        <v>UP</v>
      </c>
      <c r="J47">
        <v>515.51198972443683</v>
      </c>
      <c r="K47">
        <v>505.22986106984604</v>
      </c>
      <c r="L47" t="str">
        <f t="shared" si="1"/>
        <v>No Confirmation</v>
      </c>
      <c r="M47" t="str">
        <f t="shared" si="2"/>
        <v>No Trend</v>
      </c>
      <c r="N47">
        <v>58.302018165285354</v>
      </c>
      <c r="O47" t="str">
        <f t="shared" si="3"/>
        <v>No Momentum</v>
      </c>
      <c r="P47" t="str">
        <f t="shared" si="4"/>
        <v>No Trend + Momentum</v>
      </c>
      <c r="Q47">
        <f t="shared" si="5"/>
        <v>7.25</v>
      </c>
      <c r="R47">
        <f t="shared" si="6"/>
        <v>7.6499999999999773</v>
      </c>
      <c r="S47">
        <f t="shared" si="7"/>
        <v>0.94771241830065645</v>
      </c>
      <c r="T47" t="str">
        <f t="shared" si="8"/>
        <v>UP</v>
      </c>
      <c r="U47" t="str">
        <f t="shared" si="9"/>
        <v>No T+M+I</v>
      </c>
      <c r="V47">
        <v>510.12606903861575</v>
      </c>
      <c r="W47">
        <v>509.1970445238959</v>
      </c>
      <c r="X47">
        <f t="shared" si="10"/>
        <v>0.92902451471985614</v>
      </c>
      <c r="Y47">
        <v>0.31223218662405972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511</v>
      </c>
      <c r="D48">
        <v>512.85</v>
      </c>
      <c r="E48">
        <v>508.15</v>
      </c>
      <c r="F48">
        <v>509</v>
      </c>
      <c r="G48">
        <f>_xll.TA_TYPPRICE(D48,E48,F48)</f>
        <v>510</v>
      </c>
      <c r="H48">
        <v>511.22677510770006</v>
      </c>
      <c r="I48" t="str">
        <f t="shared" si="0"/>
        <v>DOWN</v>
      </c>
      <c r="J48">
        <v>514.9204364523398</v>
      </c>
      <c r="K48">
        <v>505.87878083210245</v>
      </c>
      <c r="L48" t="str">
        <f t="shared" si="1"/>
        <v>No Confirmation</v>
      </c>
      <c r="M48" t="str">
        <f t="shared" si="2"/>
        <v>No Trend</v>
      </c>
      <c r="N48">
        <v>47.511444532689445</v>
      </c>
      <c r="O48" t="str">
        <f t="shared" si="3"/>
        <v>No Momentum</v>
      </c>
      <c r="P48" t="str">
        <f t="shared" si="4"/>
        <v>No Trend + Momentum</v>
      </c>
      <c r="Q48">
        <f t="shared" si="5"/>
        <v>0.85000000000002274</v>
      </c>
      <c r="R48">
        <f t="shared" si="6"/>
        <v>4.7000000000000455</v>
      </c>
      <c r="S48">
        <f t="shared" si="7"/>
        <v>0.18085106382979033</v>
      </c>
      <c r="T48" t="str">
        <f t="shared" si="8"/>
        <v>DOWN</v>
      </c>
      <c r="U48" t="str">
        <f t="shared" si="9"/>
        <v>No T+M+I</v>
      </c>
      <c r="V48">
        <v>509.9528276480595</v>
      </c>
      <c r="W48">
        <v>509.18244863323696</v>
      </c>
      <c r="X48">
        <f t="shared" si="10"/>
        <v>0.77037901482253801</v>
      </c>
      <c r="Y48">
        <v>0.40386155226375536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508.25</v>
      </c>
      <c r="D49">
        <v>508.95</v>
      </c>
      <c r="E49">
        <v>501.25</v>
      </c>
      <c r="F49">
        <v>504</v>
      </c>
      <c r="G49">
        <f>_xll.TA_TYPPRICE(D49,E49,F49)</f>
        <v>504.73333333333335</v>
      </c>
      <c r="H49">
        <v>507.98005422051671</v>
      </c>
      <c r="I49" t="str">
        <f t="shared" si="0"/>
        <v>DOWN</v>
      </c>
      <c r="J49">
        <v>513.59367279626429</v>
      </c>
      <c r="K49">
        <v>504.850162869413</v>
      </c>
      <c r="L49" t="str">
        <f t="shared" si="1"/>
        <v>DOWN</v>
      </c>
      <c r="M49" t="str">
        <f t="shared" si="2"/>
        <v>DOWN</v>
      </c>
      <c r="N49">
        <v>39.832118350274861</v>
      </c>
      <c r="O49" t="str">
        <f t="shared" si="3"/>
        <v>DOWN</v>
      </c>
      <c r="P49" t="str">
        <f t="shared" si="4"/>
        <v>DOWN</v>
      </c>
      <c r="Q49">
        <f t="shared" si="5"/>
        <v>2.75</v>
      </c>
      <c r="R49">
        <f t="shared" si="6"/>
        <v>7.6999999999999886</v>
      </c>
      <c r="S49">
        <f t="shared" si="7"/>
        <v>0.35714285714285765</v>
      </c>
      <c r="T49" t="str">
        <f t="shared" si="8"/>
        <v>No Indication</v>
      </c>
      <c r="U49" t="str">
        <f t="shared" si="9"/>
        <v>No T+M+I</v>
      </c>
      <c r="V49">
        <v>509.03700800989651</v>
      </c>
      <c r="W49">
        <v>508.79856354929348</v>
      </c>
      <c r="X49">
        <f t="shared" si="10"/>
        <v>0.23844446060303426</v>
      </c>
      <c r="Y49">
        <v>0.37077813393161113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521</v>
      </c>
      <c r="D50">
        <v>529.75</v>
      </c>
      <c r="E50">
        <v>488.4</v>
      </c>
      <c r="F50">
        <v>510</v>
      </c>
      <c r="G50">
        <f>_xll.TA_TYPPRICE(D50,E50,F50)</f>
        <v>509.38333333333338</v>
      </c>
      <c r="H50">
        <v>508.68169377692504</v>
      </c>
      <c r="I50" t="str">
        <f t="shared" si="0"/>
        <v>UP</v>
      </c>
      <c r="J50">
        <v>517.18396773042775</v>
      </c>
      <c r="K50">
        <v>501.19457112065453</v>
      </c>
      <c r="L50" t="str">
        <f t="shared" si="1"/>
        <v>No Confirmation</v>
      </c>
      <c r="M50" t="str">
        <f t="shared" si="2"/>
        <v>No Trend</v>
      </c>
      <c r="N50">
        <v>51.573065157710204</v>
      </c>
      <c r="O50" t="str">
        <f t="shared" si="3"/>
        <v>No Momentum</v>
      </c>
      <c r="P50" t="str">
        <f t="shared" si="4"/>
        <v>No Trend + Momentum</v>
      </c>
      <c r="Q50">
        <f t="shared" si="5"/>
        <v>21.600000000000023</v>
      </c>
      <c r="R50">
        <f t="shared" si="6"/>
        <v>41.350000000000023</v>
      </c>
      <c r="S50">
        <f t="shared" si="7"/>
        <v>0.52237001209189871</v>
      </c>
      <c r="T50" t="str">
        <f t="shared" si="8"/>
        <v>No Indication</v>
      </c>
      <c r="U50" t="str">
        <f t="shared" si="9"/>
        <v>No T+M+I</v>
      </c>
      <c r="V50">
        <v>509.18516062375858</v>
      </c>
      <c r="W50">
        <v>508.88755884193841</v>
      </c>
      <c r="X50">
        <f t="shared" si="10"/>
        <v>0.29760178182016261</v>
      </c>
      <c r="Y50">
        <v>0.35614286350932145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512</v>
      </c>
      <c r="D51">
        <v>512.4</v>
      </c>
      <c r="E51">
        <v>505.8</v>
      </c>
      <c r="F51">
        <v>508</v>
      </c>
      <c r="G51">
        <f>_xll.TA_TYPPRICE(D51,E51,F51)</f>
        <v>508.73333333333335</v>
      </c>
      <c r="H51">
        <v>508.7075135551292</v>
      </c>
      <c r="I51" t="str">
        <f t="shared" si="0"/>
        <v>DOWN</v>
      </c>
      <c r="J51">
        <v>516.12086379033269</v>
      </c>
      <c r="K51">
        <v>502.21799976050909</v>
      </c>
      <c r="L51" t="str">
        <f t="shared" si="1"/>
        <v>No Confirmation</v>
      </c>
      <c r="M51" t="str">
        <f t="shared" si="2"/>
        <v>No Trend</v>
      </c>
      <c r="N51">
        <v>47.695124622720989</v>
      </c>
      <c r="O51" t="str">
        <f t="shared" si="3"/>
        <v>No Momentum</v>
      </c>
      <c r="P51" t="str">
        <f t="shared" si="4"/>
        <v>No Trend + Momentum</v>
      </c>
      <c r="Q51">
        <f t="shared" si="5"/>
        <v>2.1999999999999886</v>
      </c>
      <c r="R51">
        <f t="shared" si="6"/>
        <v>6.5999999999999659</v>
      </c>
      <c r="S51">
        <f t="shared" si="7"/>
        <v>0.33333333333333331</v>
      </c>
      <c r="T51" t="str">
        <f t="shared" si="8"/>
        <v>No Indication</v>
      </c>
      <c r="U51" t="str">
        <f t="shared" si="9"/>
        <v>No T+M+I</v>
      </c>
      <c r="V51">
        <v>509.00282822010342</v>
      </c>
      <c r="W51">
        <v>508.8218137425356</v>
      </c>
      <c r="X51">
        <f t="shared" si="10"/>
        <v>0.18101447756782818</v>
      </c>
      <c r="Y51">
        <v>0.32111718632102282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508.9</v>
      </c>
      <c r="D52">
        <v>509.9</v>
      </c>
      <c r="E52">
        <v>504.2</v>
      </c>
      <c r="F52">
        <v>507</v>
      </c>
      <c r="G52">
        <f>_xll.TA_TYPPRICE(D52,E52,F52)</f>
        <v>507.0333333333333</v>
      </c>
      <c r="H52">
        <v>507.87042344423128</v>
      </c>
      <c r="I52" t="str">
        <f t="shared" si="0"/>
        <v>DOWN</v>
      </c>
      <c r="J52">
        <v>514.7384496147032</v>
      </c>
      <c r="K52">
        <v>502.65844425817374</v>
      </c>
      <c r="L52" t="str">
        <f t="shared" si="1"/>
        <v>No Confirmation</v>
      </c>
      <c r="M52" t="str">
        <f t="shared" si="2"/>
        <v>No Trend</v>
      </c>
      <c r="N52">
        <v>45.554269372027306</v>
      </c>
      <c r="O52" t="str">
        <f t="shared" si="3"/>
        <v>No Momentum</v>
      </c>
      <c r="P52" t="str">
        <f t="shared" si="4"/>
        <v>No Trend + Momentum</v>
      </c>
      <c r="Q52">
        <f t="shared" si="5"/>
        <v>2.8000000000000114</v>
      </c>
      <c r="R52">
        <f t="shared" si="6"/>
        <v>5.6999999999999886</v>
      </c>
      <c r="S52">
        <f t="shared" si="7"/>
        <v>0.49122807017544157</v>
      </c>
      <c r="T52" t="str">
        <f t="shared" si="8"/>
        <v>No Indication</v>
      </c>
      <c r="U52" t="str">
        <f t="shared" si="9"/>
        <v>No T+M+I</v>
      </c>
      <c r="V52">
        <v>508.69470080162597</v>
      </c>
      <c r="W52">
        <v>508.68686457642184</v>
      </c>
      <c r="X52">
        <f t="shared" si="10"/>
        <v>7.8362252041301872E-3</v>
      </c>
      <c r="Y52">
        <v>0.25846099409764428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508</v>
      </c>
      <c r="D53">
        <v>516.85</v>
      </c>
      <c r="E53">
        <v>508</v>
      </c>
      <c r="F53">
        <v>512</v>
      </c>
      <c r="G53">
        <f>_xll.TA_TYPPRICE(D53,E53,F53)</f>
        <v>512.2833333333333</v>
      </c>
      <c r="H53">
        <v>510.07687838878229</v>
      </c>
      <c r="I53" t="str">
        <f t="shared" si="0"/>
        <v>UP</v>
      </c>
      <c r="J53">
        <v>515.2076830336581</v>
      </c>
      <c r="K53">
        <v>503.84545664524626</v>
      </c>
      <c r="L53" t="str">
        <f t="shared" si="1"/>
        <v>No Confirmation</v>
      </c>
      <c r="M53" t="str">
        <f t="shared" si="2"/>
        <v>No Trend</v>
      </c>
      <c r="N53">
        <v>57.482178851080825</v>
      </c>
      <c r="O53" t="str">
        <f t="shared" si="3"/>
        <v>No Momentum</v>
      </c>
      <c r="P53" t="str">
        <f t="shared" si="4"/>
        <v>No Trend + Momentum</v>
      </c>
      <c r="Q53">
        <f t="shared" si="5"/>
        <v>4</v>
      </c>
      <c r="R53">
        <f t="shared" si="6"/>
        <v>8.8500000000000227</v>
      </c>
      <c r="S53">
        <f t="shared" si="7"/>
        <v>0.45197740112994234</v>
      </c>
      <c r="T53" t="str">
        <f t="shared" si="8"/>
        <v>No Indication</v>
      </c>
      <c r="U53" t="str">
        <f t="shared" si="9"/>
        <v>No T+M+I</v>
      </c>
      <c r="V53">
        <v>509.2032083706066</v>
      </c>
      <c r="W53">
        <v>508.93228201520543</v>
      </c>
      <c r="X53">
        <f t="shared" si="10"/>
        <v>0.27092635540117271</v>
      </c>
      <c r="Y53">
        <v>0.26095406635834995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514</v>
      </c>
      <c r="D54">
        <v>514.5</v>
      </c>
      <c r="E54">
        <v>507.7</v>
      </c>
      <c r="F54">
        <v>512</v>
      </c>
      <c r="G54">
        <f>_xll.TA_TYPPRICE(D54,E54,F54)</f>
        <v>511.40000000000003</v>
      </c>
      <c r="H54">
        <v>510.73843919439116</v>
      </c>
      <c r="I54" t="str">
        <f t="shared" si="0"/>
        <v>UP</v>
      </c>
      <c r="J54">
        <v>515.05042013728962</v>
      </c>
      <c r="K54">
        <v>504.70202183519154</v>
      </c>
      <c r="L54" t="str">
        <f t="shared" si="1"/>
        <v>No Confirmation</v>
      </c>
      <c r="M54" t="str">
        <f t="shared" si="2"/>
        <v>No Trend</v>
      </c>
      <c r="N54">
        <v>57.48217885108081</v>
      </c>
      <c r="O54" t="str">
        <f t="shared" si="3"/>
        <v>No Momentum</v>
      </c>
      <c r="P54" t="str">
        <f t="shared" si="4"/>
        <v>No Trend + Momentum</v>
      </c>
      <c r="Q54">
        <f t="shared" si="5"/>
        <v>4.3000000000000114</v>
      </c>
      <c r="R54">
        <f t="shared" si="6"/>
        <v>6.8000000000000114</v>
      </c>
      <c r="S54">
        <f t="shared" si="7"/>
        <v>0.63235294117647123</v>
      </c>
      <c r="T54" t="str">
        <f t="shared" si="8"/>
        <v>No Indication</v>
      </c>
      <c r="U54" t="str">
        <f t="shared" si="9"/>
        <v>No T+M+I</v>
      </c>
      <c r="V54">
        <v>509.63348400589791</v>
      </c>
      <c r="W54">
        <v>509.15952038444948</v>
      </c>
      <c r="X54">
        <f t="shared" si="10"/>
        <v>0.47396362144843351</v>
      </c>
      <c r="Y54">
        <v>0.30355597737636664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513.1</v>
      </c>
      <c r="D55">
        <v>514</v>
      </c>
      <c r="E55">
        <v>508.5</v>
      </c>
      <c r="F55">
        <v>510</v>
      </c>
      <c r="G55">
        <f>_xll.TA_TYPPRICE(D55,E55,F55)</f>
        <v>510.83333333333331</v>
      </c>
      <c r="H55">
        <v>510.78588626386227</v>
      </c>
      <c r="I55" t="str">
        <f t="shared" si="0"/>
        <v>DOWN</v>
      </c>
      <c r="J55">
        <v>514.81699344011417</v>
      </c>
      <c r="K55">
        <v>505.54601698292674</v>
      </c>
      <c r="L55" t="str">
        <f t="shared" si="1"/>
        <v>No Confirmation</v>
      </c>
      <c r="M55" t="str">
        <f t="shared" si="2"/>
        <v>No Trend</v>
      </c>
      <c r="N55">
        <v>50.559372309686601</v>
      </c>
      <c r="O55" t="str">
        <f t="shared" si="3"/>
        <v>No Momentum</v>
      </c>
      <c r="P55" t="str">
        <f t="shared" si="4"/>
        <v>No Trend + Momentum</v>
      </c>
      <c r="Q55">
        <f t="shared" si="5"/>
        <v>1.5</v>
      </c>
      <c r="R55">
        <f t="shared" si="6"/>
        <v>5.5</v>
      </c>
      <c r="S55">
        <f t="shared" si="7"/>
        <v>0.27272727272727271</v>
      </c>
      <c r="T55" t="str">
        <f t="shared" si="8"/>
        <v>No Indication</v>
      </c>
      <c r="U55" t="str">
        <f t="shared" si="9"/>
        <v>No T+M+I</v>
      </c>
      <c r="V55">
        <v>509.68987108191362</v>
      </c>
      <c r="W55">
        <v>509.22177813374952</v>
      </c>
      <c r="X55">
        <f t="shared" si="10"/>
        <v>0.46809294816409874</v>
      </c>
      <c r="Y55">
        <v>0.33646337153391304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509</v>
      </c>
      <c r="D56">
        <v>522.70000000000005</v>
      </c>
      <c r="E56">
        <v>508.35</v>
      </c>
      <c r="F56">
        <v>516</v>
      </c>
      <c r="G56">
        <f>_xll.TA_TYPPRICE(D56,E56,F56)</f>
        <v>515.68333333333339</v>
      </c>
      <c r="H56">
        <v>513.23460979859783</v>
      </c>
      <c r="I56" t="str">
        <f t="shared" si="0"/>
        <v>UP</v>
      </c>
      <c r="J56">
        <v>516.56877267564437</v>
      </c>
      <c r="K56">
        <v>506.16912432005415</v>
      </c>
      <c r="L56" t="str">
        <f t="shared" si="1"/>
        <v>No Confirmation</v>
      </c>
      <c r="M56" t="str">
        <f t="shared" si="2"/>
        <v>No Trend</v>
      </c>
      <c r="N56">
        <v>65.941240057655165</v>
      </c>
      <c r="O56" t="str">
        <f t="shared" si="3"/>
        <v>UP</v>
      </c>
      <c r="P56" t="str">
        <f t="shared" si="4"/>
        <v>No Trend + Momentum</v>
      </c>
      <c r="Q56">
        <f t="shared" si="5"/>
        <v>7.6499999999999773</v>
      </c>
      <c r="R56">
        <f t="shared" si="6"/>
        <v>14.350000000000023</v>
      </c>
      <c r="S56">
        <f t="shared" si="7"/>
        <v>0.53310104529616487</v>
      </c>
      <c r="T56" t="str">
        <f t="shared" si="8"/>
        <v>No Indication</v>
      </c>
      <c r="U56" t="str">
        <f t="shared" si="9"/>
        <v>No T+M+I</v>
      </c>
      <c r="V56">
        <v>510.66066014623459</v>
      </c>
      <c r="W56">
        <v>509.72386864236069</v>
      </c>
      <c r="X56">
        <f t="shared" si="10"/>
        <v>0.93679150387390564</v>
      </c>
      <c r="Y56">
        <v>0.45652899800191155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518</v>
      </c>
      <c r="D57">
        <v>521.95000000000005</v>
      </c>
      <c r="E57">
        <v>516.04999999999995</v>
      </c>
      <c r="F57">
        <v>521</v>
      </c>
      <c r="G57">
        <f>_xll.TA_TYPPRICE(D57,E57,F57)</f>
        <v>519.66666666666663</v>
      </c>
      <c r="H57">
        <v>516.45063823263217</v>
      </c>
      <c r="I57" t="str">
        <f t="shared" si="0"/>
        <v>UP</v>
      </c>
      <c r="J57">
        <v>517.7646009699456</v>
      </c>
      <c r="K57">
        <v>508.3648744711532</v>
      </c>
      <c r="L57" t="str">
        <f t="shared" si="1"/>
        <v>UP</v>
      </c>
      <c r="M57" t="str">
        <f t="shared" si="2"/>
        <v>UP</v>
      </c>
      <c r="N57">
        <v>74.277438992213078</v>
      </c>
      <c r="O57" t="str">
        <f t="shared" si="3"/>
        <v>UP</v>
      </c>
      <c r="P57" t="str">
        <f t="shared" si="4"/>
        <v>UP</v>
      </c>
      <c r="Q57">
        <f t="shared" si="5"/>
        <v>4.9500000000000455</v>
      </c>
      <c r="R57">
        <f t="shared" si="6"/>
        <v>5.9000000000000909</v>
      </c>
      <c r="S57">
        <f t="shared" si="7"/>
        <v>0.83898305084745239</v>
      </c>
      <c r="T57" t="str">
        <f t="shared" si="8"/>
        <v>UP</v>
      </c>
      <c r="U57" t="str">
        <f t="shared" si="9"/>
        <v>UP</v>
      </c>
      <c r="V57">
        <v>512.25132781604464</v>
      </c>
      <c r="W57">
        <v>510.55913763181547</v>
      </c>
      <c r="X57">
        <f t="shared" si="10"/>
        <v>1.6921901842291618</v>
      </c>
      <c r="Y57">
        <v>0.70366123524736157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520.79999999999995</v>
      </c>
      <c r="D58">
        <v>544.20000000000005</v>
      </c>
      <c r="E58">
        <v>520.70000000000005</v>
      </c>
      <c r="F58">
        <v>539</v>
      </c>
      <c r="G58">
        <f>_xll.TA_TYPPRICE(D58,E58,F58)</f>
        <v>534.63333333333333</v>
      </c>
      <c r="H58">
        <v>525.54198578298269</v>
      </c>
      <c r="I58" t="str">
        <f t="shared" si="0"/>
        <v>UP</v>
      </c>
      <c r="J58">
        <v>523.63913408773544</v>
      </c>
      <c r="K58">
        <v>511.10601347756364</v>
      </c>
      <c r="L58" t="str">
        <f t="shared" si="1"/>
        <v>UP</v>
      </c>
      <c r="M58" t="str">
        <f t="shared" si="2"/>
        <v>UP</v>
      </c>
      <c r="N58">
        <v>87.759420560322425</v>
      </c>
      <c r="O58" t="str">
        <f t="shared" si="3"/>
        <v>UP</v>
      </c>
      <c r="P58" t="str">
        <f t="shared" si="4"/>
        <v>UP</v>
      </c>
      <c r="Q58">
        <f t="shared" si="5"/>
        <v>18.299999999999955</v>
      </c>
      <c r="R58">
        <f t="shared" si="6"/>
        <v>23.5</v>
      </c>
      <c r="S58">
        <f t="shared" si="7"/>
        <v>0.77872340425531716</v>
      </c>
      <c r="T58" t="str">
        <f t="shared" si="8"/>
        <v>No Indication</v>
      </c>
      <c r="U58" t="str">
        <f t="shared" si="9"/>
        <v>No T+M+I</v>
      </c>
      <c r="V58">
        <v>516.3665081520378</v>
      </c>
      <c r="W58">
        <v>512.66586817760697</v>
      </c>
      <c r="X58">
        <f t="shared" si="10"/>
        <v>3.7006399744308283</v>
      </c>
      <c r="Y58">
        <v>1.3030569830840548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540</v>
      </c>
      <c r="D59">
        <v>542.4</v>
      </c>
      <c r="E59">
        <v>532.25</v>
      </c>
      <c r="F59">
        <v>540</v>
      </c>
      <c r="G59">
        <f>_xll.TA_TYPPRICE(D59,E59,F59)</f>
        <v>538.2166666666667</v>
      </c>
      <c r="H59">
        <v>531.87932622482469</v>
      </c>
      <c r="I59" t="str">
        <f t="shared" si="0"/>
        <v>UP</v>
      </c>
      <c r="J59">
        <v>527.80821540157206</v>
      </c>
      <c r="K59">
        <v>515.8046771492161</v>
      </c>
      <c r="L59" t="str">
        <f t="shared" si="1"/>
        <v>UP</v>
      </c>
      <c r="M59" t="str">
        <f t="shared" si="2"/>
        <v>UP</v>
      </c>
      <c r="N59">
        <v>88.189305725848044</v>
      </c>
      <c r="O59" t="str">
        <f t="shared" si="3"/>
        <v>UP</v>
      </c>
      <c r="P59" t="str">
        <f t="shared" si="4"/>
        <v>UP</v>
      </c>
      <c r="Q59">
        <f t="shared" si="5"/>
        <v>7.75</v>
      </c>
      <c r="R59">
        <f t="shared" si="6"/>
        <v>10.149999999999977</v>
      </c>
      <c r="S59">
        <f t="shared" si="7"/>
        <v>0.76354679802955838</v>
      </c>
      <c r="T59" t="str">
        <f t="shared" si="8"/>
        <v>No Indication</v>
      </c>
      <c r="U59" t="str">
        <f t="shared" si="9"/>
        <v>No T+M+I</v>
      </c>
      <c r="V59">
        <v>520.0024299748012</v>
      </c>
      <c r="W59">
        <v>514.69061868296944</v>
      </c>
      <c r="X59">
        <f t="shared" si="10"/>
        <v>5.3118112918317593</v>
      </c>
      <c r="Y59">
        <v>2.1048078448335956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541</v>
      </c>
      <c r="D60">
        <v>546.4</v>
      </c>
      <c r="E60">
        <v>531.4</v>
      </c>
      <c r="F60">
        <v>536</v>
      </c>
      <c r="G60">
        <f>_xll.TA_TYPPRICE(D60,E60,F60)</f>
        <v>537.93333333333328</v>
      </c>
      <c r="H60">
        <v>534.90632977907899</v>
      </c>
      <c r="I60" t="str">
        <f t="shared" si="0"/>
        <v>UP</v>
      </c>
      <c r="J60">
        <v>531.93972309011156</v>
      </c>
      <c r="K60">
        <v>519.27030444939032</v>
      </c>
      <c r="L60" t="str">
        <f t="shared" si="1"/>
        <v>UP</v>
      </c>
      <c r="M60" t="str">
        <f t="shared" si="2"/>
        <v>UP</v>
      </c>
      <c r="N60">
        <v>75.016525874376441</v>
      </c>
      <c r="O60" t="str">
        <f t="shared" si="3"/>
        <v>UP</v>
      </c>
      <c r="P60" t="str">
        <f t="shared" si="4"/>
        <v>UP</v>
      </c>
      <c r="Q60">
        <f t="shared" si="5"/>
        <v>4.6000000000000227</v>
      </c>
      <c r="R60">
        <f t="shared" si="6"/>
        <v>15</v>
      </c>
      <c r="S60">
        <f t="shared" si="7"/>
        <v>0.3066666666666682</v>
      </c>
      <c r="T60" t="str">
        <f t="shared" si="8"/>
        <v>No Indication</v>
      </c>
      <c r="U60" t="str">
        <f t="shared" si="9"/>
        <v>No T+M+I</v>
      </c>
      <c r="V60">
        <v>522.46359459406256</v>
      </c>
      <c r="W60">
        <v>516.26909137311986</v>
      </c>
      <c r="X60">
        <f t="shared" si="10"/>
        <v>6.1945032209426927</v>
      </c>
      <c r="Y60">
        <v>2.922746920055415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533.5</v>
      </c>
      <c r="D61">
        <v>547.5</v>
      </c>
      <c r="E61">
        <v>529.95000000000005</v>
      </c>
      <c r="F61">
        <v>547</v>
      </c>
      <c r="G61">
        <f>_xll.TA_TYPPRICE(D61,E61,F61)</f>
        <v>541.48333333333335</v>
      </c>
      <c r="H61">
        <v>538.19483155620617</v>
      </c>
      <c r="I61" t="str">
        <f t="shared" si="0"/>
        <v>UP</v>
      </c>
      <c r="J61">
        <v>535.39756240342012</v>
      </c>
      <c r="K61">
        <v>521.64357012730363</v>
      </c>
      <c r="L61" t="str">
        <f t="shared" si="1"/>
        <v>UP</v>
      </c>
      <c r="M61" t="str">
        <f t="shared" si="2"/>
        <v>UP</v>
      </c>
      <c r="N61">
        <v>83.492447137792297</v>
      </c>
      <c r="O61" t="str">
        <f t="shared" si="3"/>
        <v>UP</v>
      </c>
      <c r="P61" t="str">
        <f t="shared" si="4"/>
        <v>UP</v>
      </c>
      <c r="Q61">
        <f t="shared" si="5"/>
        <v>17.049999999999955</v>
      </c>
      <c r="R61">
        <f t="shared" si="6"/>
        <v>17.549999999999955</v>
      </c>
      <c r="S61">
        <f t="shared" si="7"/>
        <v>0.97150997150997143</v>
      </c>
      <c r="T61" t="str">
        <f t="shared" si="8"/>
        <v>UP</v>
      </c>
      <c r="U61" t="str">
        <f t="shared" si="9"/>
        <v>UP</v>
      </c>
      <c r="V61">
        <v>526.238426194976</v>
      </c>
      <c r="W61">
        <v>518.54545497511094</v>
      </c>
      <c r="X61">
        <f t="shared" si="10"/>
        <v>7.6929712198650577</v>
      </c>
      <c r="Y61">
        <v>3.8767917800173435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531.95000000000005</v>
      </c>
      <c r="AE61">
        <f t="shared" si="16"/>
        <v>536.65</v>
      </c>
      <c r="AF61">
        <f t="shared" si="17"/>
        <v>538.75</v>
      </c>
      <c r="AG61">
        <f t="shared" si="18"/>
        <v>540.80000000000007</v>
      </c>
    </row>
    <row r="62" spans="1:34" x14ac:dyDescent="0.25">
      <c r="A62" t="s">
        <v>5</v>
      </c>
      <c r="B62" s="1">
        <v>42942</v>
      </c>
      <c r="C62">
        <v>538.9</v>
      </c>
      <c r="D62">
        <v>543.95000000000005</v>
      </c>
      <c r="E62">
        <v>525.4</v>
      </c>
      <c r="F62">
        <v>527</v>
      </c>
      <c r="G62">
        <f>_xll.TA_TYPPRICE(D62,E62,F62)</f>
        <v>532.11666666666667</v>
      </c>
      <c r="H62">
        <v>535.15574911143642</v>
      </c>
      <c r="I62" t="str">
        <f t="shared" si="0"/>
        <v>DOWN</v>
      </c>
      <c r="J62">
        <v>537.29810409154902</v>
      </c>
      <c r="K62">
        <v>522.47833232123617</v>
      </c>
      <c r="L62" t="str">
        <f t="shared" si="1"/>
        <v>No Confirmation</v>
      </c>
      <c r="M62" t="str">
        <f t="shared" si="2"/>
        <v>No Trend</v>
      </c>
      <c r="N62">
        <v>47.142961557673161</v>
      </c>
      <c r="O62" t="str">
        <f t="shared" si="3"/>
        <v>No Momentum</v>
      </c>
      <c r="P62" t="str">
        <f t="shared" si="4"/>
        <v>No Trend + Momentum</v>
      </c>
      <c r="Q62">
        <f t="shared" si="5"/>
        <v>1.6000000000000227</v>
      </c>
      <c r="R62">
        <f t="shared" si="6"/>
        <v>18.550000000000068</v>
      </c>
      <c r="S62">
        <f t="shared" si="7"/>
        <v>8.6253369272238103E-2</v>
      </c>
      <c r="T62" t="str">
        <f t="shared" si="8"/>
        <v>DOWN</v>
      </c>
      <c r="U62" t="str">
        <f t="shared" si="9"/>
        <v>No T+M+I</v>
      </c>
      <c r="V62">
        <v>526.35559139574889</v>
      </c>
      <c r="W62">
        <v>519.17171756954713</v>
      </c>
      <c r="X62">
        <f t="shared" si="10"/>
        <v>7.1838738262017614</v>
      </c>
      <c r="Y62">
        <v>4.5382081892542274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532.4</v>
      </c>
      <c r="D63">
        <v>534.95000000000005</v>
      </c>
      <c r="E63">
        <v>522</v>
      </c>
      <c r="F63">
        <v>524</v>
      </c>
      <c r="G63">
        <f>_xll.TA_TYPPRICE(D63,E63,F63)</f>
        <v>526.98333333333335</v>
      </c>
      <c r="H63">
        <v>531.06954122238494</v>
      </c>
      <c r="I63" t="str">
        <f t="shared" si="0"/>
        <v>DOWN</v>
      </c>
      <c r="J63">
        <v>536.77630318231593</v>
      </c>
      <c r="K63">
        <v>522.37203624985034</v>
      </c>
      <c r="L63" t="str">
        <f t="shared" si="1"/>
        <v>No Confirmation</v>
      </c>
      <c r="M63" t="str">
        <f t="shared" si="2"/>
        <v>No Trend</v>
      </c>
      <c r="N63">
        <v>43.585089754896863</v>
      </c>
      <c r="O63" t="str">
        <f t="shared" si="3"/>
        <v>No Momentum</v>
      </c>
      <c r="P63" t="str">
        <f t="shared" si="4"/>
        <v>No Trend + Momentum</v>
      </c>
      <c r="Q63">
        <f t="shared" si="5"/>
        <v>2</v>
      </c>
      <c r="R63">
        <f t="shared" si="6"/>
        <v>12.950000000000045</v>
      </c>
      <c r="S63">
        <f t="shared" si="7"/>
        <v>0.15444015444015391</v>
      </c>
      <c r="T63" t="str">
        <f t="shared" si="8"/>
        <v>DOWN</v>
      </c>
      <c r="U63" t="str">
        <f t="shared" si="9"/>
        <v>No T+M+I</v>
      </c>
      <c r="V63">
        <v>525.99319271947979</v>
      </c>
      <c r="W63">
        <v>519.52936811995107</v>
      </c>
      <c r="X63">
        <f t="shared" si="10"/>
        <v>6.4638245995287207</v>
      </c>
      <c r="Y63">
        <v>4.9233314713091261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523.79999999999995</v>
      </c>
      <c r="D64">
        <v>529.65</v>
      </c>
      <c r="E64">
        <v>512</v>
      </c>
      <c r="F64">
        <v>515</v>
      </c>
      <c r="G64">
        <f>_xll.TA_TYPPRICE(D64,E64,F64)</f>
        <v>518.88333333333333</v>
      </c>
      <c r="H64">
        <v>524.97643727785908</v>
      </c>
      <c r="I64" t="str">
        <f t="shared" si="0"/>
        <v>DOWN</v>
      </c>
      <c r="J64">
        <v>535.1926802529124</v>
      </c>
      <c r="K64">
        <v>520.06713930543913</v>
      </c>
      <c r="L64" t="str">
        <f t="shared" si="1"/>
        <v>DOWN</v>
      </c>
      <c r="M64" t="str">
        <f t="shared" si="2"/>
        <v>DOWN</v>
      </c>
      <c r="N64">
        <v>33.970916135076266</v>
      </c>
      <c r="O64" t="str">
        <f t="shared" si="3"/>
        <v>DOWN</v>
      </c>
      <c r="P64" t="str">
        <f t="shared" si="4"/>
        <v>DOWN</v>
      </c>
      <c r="Q64">
        <f t="shared" si="5"/>
        <v>3</v>
      </c>
      <c r="R64">
        <f t="shared" si="6"/>
        <v>17.649999999999977</v>
      </c>
      <c r="S64">
        <f t="shared" si="7"/>
        <v>0.16997167138810221</v>
      </c>
      <c r="T64" t="str">
        <f t="shared" si="8"/>
        <v>DOWN</v>
      </c>
      <c r="U64" t="str">
        <f t="shared" si="9"/>
        <v>DOWN</v>
      </c>
      <c r="V64">
        <v>524.3019323010983</v>
      </c>
      <c r="W64">
        <v>519.19385937032507</v>
      </c>
      <c r="X64">
        <f t="shared" si="10"/>
        <v>5.1080729307732327</v>
      </c>
      <c r="Y64">
        <v>4.9602797632019477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517.4</v>
      </c>
      <c r="D65">
        <v>521.20000000000005</v>
      </c>
      <c r="E65">
        <v>509.4</v>
      </c>
      <c r="F65">
        <v>520.5</v>
      </c>
      <c r="G65">
        <f>_xll.TA_TYPPRICE(D65,E65,F65)</f>
        <v>517.0333333333333</v>
      </c>
      <c r="H65">
        <v>521.00488530559619</v>
      </c>
      <c r="I65" t="str">
        <f t="shared" si="0"/>
        <v>DOWN</v>
      </c>
      <c r="J65">
        <v>532.08319575226517</v>
      </c>
      <c r="K65">
        <v>517.69666390423038</v>
      </c>
      <c r="L65" t="str">
        <f t="shared" si="1"/>
        <v>No Confirmation</v>
      </c>
      <c r="M65" t="str">
        <f t="shared" si="2"/>
        <v>No Trend</v>
      </c>
      <c r="N65">
        <v>43.49252074778682</v>
      </c>
      <c r="O65" t="str">
        <f t="shared" si="3"/>
        <v>No Momentum</v>
      </c>
      <c r="P65" t="str">
        <f t="shared" si="4"/>
        <v>No Trend + Momentum</v>
      </c>
      <c r="Q65">
        <f t="shared" si="5"/>
        <v>11.100000000000023</v>
      </c>
      <c r="R65">
        <f t="shared" si="6"/>
        <v>11.800000000000068</v>
      </c>
      <c r="S65">
        <f t="shared" si="7"/>
        <v>0.94067796610169141</v>
      </c>
      <c r="T65" t="str">
        <f t="shared" si="8"/>
        <v>UP</v>
      </c>
      <c r="U65" t="str">
        <f t="shared" si="9"/>
        <v>No T+M+I</v>
      </c>
      <c r="V65">
        <v>523.71701963939086</v>
      </c>
      <c r="W65">
        <v>519.29061052807879</v>
      </c>
      <c r="X65">
        <f t="shared" si="10"/>
        <v>4.4264091113120685</v>
      </c>
      <c r="Y65">
        <v>4.8535056328239721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518.20000000000005</v>
      </c>
      <c r="D66">
        <v>521.75</v>
      </c>
      <c r="E66">
        <v>514.75</v>
      </c>
      <c r="F66">
        <v>515.29999999999995</v>
      </c>
      <c r="G66">
        <f>_xll.TA_TYPPRICE(D66,E66,F66)</f>
        <v>517.26666666666665</v>
      </c>
      <c r="H66">
        <v>519.13577598613142</v>
      </c>
      <c r="I66" t="str">
        <f t="shared" si="0"/>
        <v>DOWN</v>
      </c>
      <c r="J66">
        <v>529.78693002953958</v>
      </c>
      <c r="K66">
        <v>517.04184970329027</v>
      </c>
      <c r="L66" t="str">
        <f t="shared" si="1"/>
        <v>DOWN</v>
      </c>
      <c r="M66" t="str">
        <f t="shared" si="2"/>
        <v>DOWN</v>
      </c>
      <c r="N66">
        <v>37.15969323936433</v>
      </c>
      <c r="O66" t="str">
        <f t="shared" si="3"/>
        <v>DOWN</v>
      </c>
      <c r="P66" t="str">
        <f t="shared" si="4"/>
        <v>DOWN</v>
      </c>
      <c r="Q66">
        <f t="shared" si="5"/>
        <v>0.54999999999995453</v>
      </c>
      <c r="R66">
        <f t="shared" si="6"/>
        <v>7</v>
      </c>
      <c r="S66">
        <f t="shared" si="7"/>
        <v>7.8571428571422075E-2</v>
      </c>
      <c r="T66" t="str">
        <f t="shared" si="8"/>
        <v>DOWN</v>
      </c>
      <c r="U66" t="str">
        <f t="shared" si="9"/>
        <v>DOWN</v>
      </c>
      <c r="V66">
        <v>522.42209354102306</v>
      </c>
      <c r="W66">
        <v>518.99500974822115</v>
      </c>
      <c r="X66">
        <f t="shared" si="10"/>
        <v>3.4270837928019091</v>
      </c>
      <c r="Y66">
        <v>4.5682212648195595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518.75</v>
      </c>
      <c r="D67">
        <v>524.04999999999995</v>
      </c>
      <c r="E67">
        <v>512.6</v>
      </c>
      <c r="F67">
        <v>513.6</v>
      </c>
      <c r="G67">
        <f>_xll.TA_TYPPRICE(D67,E67,F67)</f>
        <v>516.75</v>
      </c>
      <c r="H67">
        <v>517.94288799306571</v>
      </c>
      <c r="I67" t="str">
        <f t="shared" ref="I67:I82" si="20">IF(F67&gt;H67,"UP","DOWN")</f>
        <v>DOWN</v>
      </c>
      <c r="J67">
        <v>528.51205668964189</v>
      </c>
      <c r="K67">
        <v>516.05477199144798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35.072759738917512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1</v>
      </c>
      <c r="R67">
        <f t="shared" ref="R67:R82" si="26">D67-E67</f>
        <v>11.449999999999932</v>
      </c>
      <c r="S67">
        <f t="shared" ref="S67:S82" si="27">Q67/R67</f>
        <v>8.7336244541485239E-2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521.06484838086567</v>
      </c>
      <c r="W67">
        <v>518.59537939650102</v>
      </c>
      <c r="X67">
        <f t="shared" ref="X67:X82" si="30">V67-W67</f>
        <v>2.4694689843646529</v>
      </c>
      <c r="Y67">
        <v>4.148470808728578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516</v>
      </c>
      <c r="D68">
        <v>516.35</v>
      </c>
      <c r="E68">
        <v>504.8</v>
      </c>
      <c r="F68">
        <v>505.4</v>
      </c>
      <c r="G68">
        <f>_xll.TA_TYPPRICE(D68,E68,F68)</f>
        <v>508.85000000000008</v>
      </c>
      <c r="H68">
        <v>513.39644399653287</v>
      </c>
      <c r="I68" t="str">
        <f t="shared" si="20"/>
        <v>DOWN</v>
      </c>
      <c r="J68">
        <v>525.80937742527703</v>
      </c>
      <c r="K68">
        <v>513.55371154890395</v>
      </c>
      <c r="L68" t="str">
        <f t="shared" si="21"/>
        <v>DOWN</v>
      </c>
      <c r="M68" t="str">
        <f t="shared" si="22"/>
        <v>DOWN</v>
      </c>
      <c r="N68">
        <v>26.200701960871026</v>
      </c>
      <c r="O68" t="str">
        <f t="shared" si="23"/>
        <v>DOWN</v>
      </c>
      <c r="P68" t="str">
        <f t="shared" si="24"/>
        <v>DOWN</v>
      </c>
      <c r="Q68">
        <f t="shared" si="25"/>
        <v>0.59999999999996589</v>
      </c>
      <c r="R68">
        <f t="shared" si="26"/>
        <v>11.550000000000011</v>
      </c>
      <c r="S68">
        <f t="shared" si="27"/>
        <v>5.1948051948048947E-2</v>
      </c>
      <c r="T68" t="str">
        <f t="shared" si="28"/>
        <v>DOWN</v>
      </c>
      <c r="U68" t="str">
        <f t="shared" si="29"/>
        <v>DOWN</v>
      </c>
      <c r="V68">
        <v>518.6548717068863</v>
      </c>
      <c r="W68">
        <v>517.61794388564908</v>
      </c>
      <c r="X68">
        <f t="shared" si="30"/>
        <v>1.0369278212372137</v>
      </c>
      <c r="Y68">
        <v>3.526162211230305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515.05000000000007</v>
      </c>
      <c r="AE68">
        <f t="shared" si="36"/>
        <v>511.95000000000005</v>
      </c>
      <c r="AF68">
        <f t="shared" si="37"/>
        <v>510.6</v>
      </c>
      <c r="AG68">
        <f t="shared" si="38"/>
        <v>509.20000000000005</v>
      </c>
    </row>
    <row r="69" spans="1:33" x14ac:dyDescent="0.25">
      <c r="A69" t="s">
        <v>5</v>
      </c>
      <c r="B69" s="1">
        <v>42951</v>
      </c>
      <c r="C69">
        <v>506</v>
      </c>
      <c r="D69">
        <v>510.8</v>
      </c>
      <c r="E69">
        <v>504.6</v>
      </c>
      <c r="F69">
        <v>507.8</v>
      </c>
      <c r="G69">
        <f>_xll.TA_TYPPRICE(D69,E69,F69)</f>
        <v>507.73333333333335</v>
      </c>
      <c r="H69">
        <v>510.56488866493311</v>
      </c>
      <c r="I69" t="str">
        <f t="shared" si="20"/>
        <v>DOWN</v>
      </c>
      <c r="J69">
        <v>522.47396021965994</v>
      </c>
      <c r="K69">
        <v>511.56399787136974</v>
      </c>
      <c r="L69" t="str">
        <f t="shared" si="21"/>
        <v>DOWN</v>
      </c>
      <c r="M69" t="str">
        <f t="shared" si="22"/>
        <v>DOWN</v>
      </c>
      <c r="N69">
        <v>32.452054192814089</v>
      </c>
      <c r="O69" t="str">
        <f t="shared" si="23"/>
        <v>DOWN</v>
      </c>
      <c r="P69" t="str">
        <f t="shared" si="24"/>
        <v>DOWN</v>
      </c>
      <c r="Q69">
        <f t="shared" si="25"/>
        <v>3.1999999999999886</v>
      </c>
      <c r="R69">
        <f t="shared" si="26"/>
        <v>6.1999999999999886</v>
      </c>
      <c r="S69">
        <f t="shared" si="27"/>
        <v>0.51612903225806361</v>
      </c>
      <c r="T69" t="str">
        <f t="shared" si="28"/>
        <v>No Indication</v>
      </c>
      <c r="U69" t="str">
        <f t="shared" si="29"/>
        <v>No T+M+I</v>
      </c>
      <c r="V69">
        <v>516.98489144428845</v>
      </c>
      <c r="W69">
        <v>516.89068878300839</v>
      </c>
      <c r="X69">
        <f t="shared" si="30"/>
        <v>9.4202661280064603E-2</v>
      </c>
      <c r="Y69">
        <v>2.8397703012402569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509</v>
      </c>
      <c r="D70">
        <v>511.8</v>
      </c>
      <c r="E70">
        <v>504.1</v>
      </c>
      <c r="F70">
        <v>505.55</v>
      </c>
      <c r="G70">
        <f>_xll.TA_TYPPRICE(D70,E70,F70)</f>
        <v>507.15000000000003</v>
      </c>
      <c r="H70">
        <v>508.85744433246657</v>
      </c>
      <c r="I70" t="str">
        <f t="shared" si="20"/>
        <v>DOWN</v>
      </c>
      <c r="J70">
        <v>520.10196905973555</v>
      </c>
      <c r="K70">
        <v>509.90533167773202</v>
      </c>
      <c r="L70" t="str">
        <f t="shared" si="21"/>
        <v>DOWN</v>
      </c>
      <c r="M70" t="str">
        <f t="shared" si="22"/>
        <v>DOWN</v>
      </c>
      <c r="N70">
        <v>29.521550999214302</v>
      </c>
      <c r="O70" t="str">
        <f t="shared" si="23"/>
        <v>DOWN</v>
      </c>
      <c r="P70" t="str">
        <f t="shared" si="24"/>
        <v>DOWN</v>
      </c>
      <c r="Q70">
        <f t="shared" si="25"/>
        <v>1.4499999999999886</v>
      </c>
      <c r="R70">
        <f t="shared" si="26"/>
        <v>7.6999999999999886</v>
      </c>
      <c r="S70">
        <f t="shared" si="27"/>
        <v>0.18831168831168713</v>
      </c>
      <c r="T70" t="str">
        <f t="shared" si="28"/>
        <v>DOWN</v>
      </c>
      <c r="U70" t="str">
        <f t="shared" si="29"/>
        <v>DOWN</v>
      </c>
      <c r="V70">
        <v>515.22567737593636</v>
      </c>
      <c r="W70">
        <v>516.05063776204486</v>
      </c>
      <c r="X70">
        <f t="shared" si="30"/>
        <v>-0.82496038610850064</v>
      </c>
      <c r="Y70">
        <v>2.1068241637705052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510.90000000000003</v>
      </c>
      <c r="AE70">
        <f t="shared" si="36"/>
        <v>508.85</v>
      </c>
      <c r="AF70">
        <f t="shared" si="37"/>
        <v>507.95000000000005</v>
      </c>
      <c r="AG70">
        <f t="shared" si="38"/>
        <v>507.05</v>
      </c>
    </row>
    <row r="71" spans="1:33" x14ac:dyDescent="0.25">
      <c r="A71" t="s">
        <v>5</v>
      </c>
      <c r="B71" s="1">
        <v>42955</v>
      </c>
      <c r="C71">
        <v>507.7</v>
      </c>
      <c r="D71">
        <v>510.95</v>
      </c>
      <c r="E71">
        <v>496.05</v>
      </c>
      <c r="F71">
        <v>499</v>
      </c>
      <c r="G71">
        <f>_xll.TA_TYPPRICE(D71,E71,F71)</f>
        <v>502</v>
      </c>
      <c r="H71">
        <v>505.42872216623329</v>
      </c>
      <c r="I71" t="str">
        <f t="shared" si="20"/>
        <v>DOWN</v>
      </c>
      <c r="J71">
        <v>518.06819815757206</v>
      </c>
      <c r="K71">
        <v>506.82636908268046</v>
      </c>
      <c r="L71" t="str">
        <f t="shared" si="21"/>
        <v>DOWN</v>
      </c>
      <c r="M71" t="str">
        <f t="shared" si="22"/>
        <v>DOWN</v>
      </c>
      <c r="N71">
        <v>22.220028687489869</v>
      </c>
      <c r="O71" t="str">
        <f t="shared" si="23"/>
        <v>DOWN</v>
      </c>
      <c r="P71" t="str">
        <f t="shared" si="24"/>
        <v>DOWN</v>
      </c>
      <c r="Q71">
        <f t="shared" si="25"/>
        <v>2.9499999999999886</v>
      </c>
      <c r="R71">
        <f t="shared" si="26"/>
        <v>14.899999999999977</v>
      </c>
      <c r="S71">
        <f t="shared" si="27"/>
        <v>0.1979865771812076</v>
      </c>
      <c r="T71" t="str">
        <f t="shared" si="28"/>
        <v>DOWN</v>
      </c>
      <c r="U71" t="str">
        <f t="shared" si="29"/>
        <v>DOWN</v>
      </c>
      <c r="V71">
        <v>512.72941931809999</v>
      </c>
      <c r="W71">
        <v>514.7876275574489</v>
      </c>
      <c r="X71">
        <f t="shared" si="30"/>
        <v>-2.0582082393489145</v>
      </c>
      <c r="Y71">
        <v>1.2738176831466212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509.25</v>
      </c>
      <c r="AE71">
        <f t="shared" si="36"/>
        <v>505.25</v>
      </c>
      <c r="AF71">
        <f t="shared" si="37"/>
        <v>503.5</v>
      </c>
      <c r="AG71">
        <f t="shared" si="38"/>
        <v>501.75</v>
      </c>
    </row>
    <row r="72" spans="1:33" x14ac:dyDescent="0.25">
      <c r="A72" t="s">
        <v>5</v>
      </c>
      <c r="B72" s="1">
        <v>42956</v>
      </c>
      <c r="C72">
        <v>494.45</v>
      </c>
      <c r="D72">
        <v>498.65</v>
      </c>
      <c r="E72">
        <v>485.45</v>
      </c>
      <c r="F72">
        <v>487.8</v>
      </c>
      <c r="G72">
        <f>_xll.TA_TYPPRICE(D72,E72,F72)</f>
        <v>490.63333333333327</v>
      </c>
      <c r="H72">
        <v>498.03102774978328</v>
      </c>
      <c r="I72" t="str">
        <f t="shared" si="20"/>
        <v>DOWN</v>
      </c>
      <c r="J72">
        <v>513.7530430114449</v>
      </c>
      <c r="K72">
        <v>502.0760648420848</v>
      </c>
      <c r="L72" t="str">
        <f t="shared" si="21"/>
        <v>DOWN</v>
      </c>
      <c r="M72" t="str">
        <f t="shared" si="22"/>
        <v>DOWN</v>
      </c>
      <c r="N72">
        <v>14.535804175615075</v>
      </c>
      <c r="O72" t="str">
        <f t="shared" si="23"/>
        <v>DOWN</v>
      </c>
      <c r="P72" t="str">
        <f t="shared" si="24"/>
        <v>DOWN</v>
      </c>
      <c r="Q72">
        <f t="shared" si="25"/>
        <v>2.3500000000000227</v>
      </c>
      <c r="R72">
        <f t="shared" si="26"/>
        <v>13.199999999999989</v>
      </c>
      <c r="S72">
        <f t="shared" si="27"/>
        <v>0.1780303030303049</v>
      </c>
      <c r="T72" t="str">
        <f t="shared" si="28"/>
        <v>DOWN</v>
      </c>
      <c r="U72" t="str">
        <f t="shared" si="29"/>
        <v>DOWN</v>
      </c>
      <c r="V72">
        <v>508.89412403839231</v>
      </c>
      <c r="W72">
        <v>512.78854403467494</v>
      </c>
      <c r="X72">
        <f t="shared" si="30"/>
        <v>-3.894419996282636</v>
      </c>
      <c r="Y72">
        <v>0.2401701472607698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497.15000000000003</v>
      </c>
      <c r="AE72">
        <f t="shared" si="36"/>
        <v>493.6</v>
      </c>
      <c r="AF72">
        <f t="shared" si="37"/>
        <v>492.05</v>
      </c>
      <c r="AG72">
        <f t="shared" si="38"/>
        <v>490.5</v>
      </c>
    </row>
    <row r="73" spans="1:33" x14ac:dyDescent="0.25">
      <c r="A73" t="s">
        <v>5</v>
      </c>
      <c r="B73" s="1">
        <v>42957</v>
      </c>
      <c r="C73">
        <v>485.1</v>
      </c>
      <c r="D73">
        <v>494.15</v>
      </c>
      <c r="E73">
        <v>483.55</v>
      </c>
      <c r="F73">
        <v>488</v>
      </c>
      <c r="G73">
        <f>_xll.TA_TYPPRICE(D73,E73,F73)</f>
        <v>488.56666666666666</v>
      </c>
      <c r="H73">
        <v>493.29884720822497</v>
      </c>
      <c r="I73" t="str">
        <f t="shared" si="20"/>
        <v>DOWN</v>
      </c>
      <c r="J73">
        <v>509.39681123112382</v>
      </c>
      <c r="K73">
        <v>497.95916154384372</v>
      </c>
      <c r="L73" t="str">
        <f t="shared" si="21"/>
        <v>DOWN</v>
      </c>
      <c r="M73" t="str">
        <f t="shared" si="22"/>
        <v>DOWN</v>
      </c>
      <c r="N73">
        <v>15.190473593721689</v>
      </c>
      <c r="O73" t="str">
        <f t="shared" si="23"/>
        <v>DOWN</v>
      </c>
      <c r="P73" t="str">
        <f t="shared" si="24"/>
        <v>DOWN</v>
      </c>
      <c r="Q73">
        <f t="shared" si="25"/>
        <v>4.4499999999999886</v>
      </c>
      <c r="R73">
        <f t="shared" si="26"/>
        <v>10.599999999999966</v>
      </c>
      <c r="S73">
        <f t="shared" si="27"/>
        <v>0.41981132075471728</v>
      </c>
      <c r="T73" t="str">
        <f t="shared" si="28"/>
        <v>No Indication</v>
      </c>
      <c r="U73" t="str">
        <f t="shared" si="29"/>
        <v>No T+M+I</v>
      </c>
      <c r="V73">
        <v>505.6796434171012</v>
      </c>
      <c r="W73">
        <v>510.952355587662</v>
      </c>
      <c r="X73">
        <f t="shared" si="30"/>
        <v>-5.2727121705607942</v>
      </c>
      <c r="Y73">
        <v>-0.86240631630354314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482.9</v>
      </c>
      <c r="D74">
        <v>493.35</v>
      </c>
      <c r="E74">
        <v>480</v>
      </c>
      <c r="F74">
        <v>488.1</v>
      </c>
      <c r="G74">
        <f>_xll.TA_TYPPRICE(D74,E74,F74)</f>
        <v>487.15000000000003</v>
      </c>
      <c r="H74">
        <v>490.22442360411253</v>
      </c>
      <c r="I74" t="str">
        <f t="shared" si="20"/>
        <v>DOWN</v>
      </c>
      <c r="J74">
        <v>505.83085317976298</v>
      </c>
      <c r="K74">
        <v>493.96823675632288</v>
      </c>
      <c r="L74" t="str">
        <f t="shared" si="21"/>
        <v>DOWN</v>
      </c>
      <c r="M74" t="str">
        <f t="shared" si="22"/>
        <v>DOWN</v>
      </c>
      <c r="N74">
        <v>15.594573018297634</v>
      </c>
      <c r="O74" t="str">
        <f t="shared" si="23"/>
        <v>DOWN</v>
      </c>
      <c r="P74" t="str">
        <f t="shared" si="24"/>
        <v>DOWN</v>
      </c>
      <c r="Q74">
        <f t="shared" si="25"/>
        <v>8.1000000000000227</v>
      </c>
      <c r="R74">
        <f t="shared" si="26"/>
        <v>13.350000000000023</v>
      </c>
      <c r="S74">
        <f t="shared" si="27"/>
        <v>0.60674157303370857</v>
      </c>
      <c r="T74" t="str">
        <f t="shared" si="28"/>
        <v>No Indication</v>
      </c>
      <c r="U74" t="str">
        <f t="shared" si="29"/>
        <v>No T+M+I</v>
      </c>
      <c r="V74">
        <v>502.97508289139336</v>
      </c>
      <c r="W74">
        <v>509.25958850709446</v>
      </c>
      <c r="X74">
        <f t="shared" si="30"/>
        <v>-6.2845056157011072</v>
      </c>
      <c r="Y74">
        <v>-1.9468261761830559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491</v>
      </c>
      <c r="D75">
        <v>497.45</v>
      </c>
      <c r="E75">
        <v>489.75</v>
      </c>
      <c r="F75">
        <v>491.2</v>
      </c>
      <c r="G75">
        <f>_xll.TA_TYPPRICE(D75,E75,F75)</f>
        <v>492.8</v>
      </c>
      <c r="H75">
        <v>491.5122118020563</v>
      </c>
      <c r="I75" t="str">
        <f t="shared" si="20"/>
        <v>DOWN</v>
      </c>
      <c r="J75">
        <v>503.96844136203788</v>
      </c>
      <c r="K75">
        <v>493.03085081047334</v>
      </c>
      <c r="L75" t="str">
        <f t="shared" si="21"/>
        <v>DOWN</v>
      </c>
      <c r="M75" t="str">
        <f t="shared" si="22"/>
        <v>DOWN</v>
      </c>
      <c r="N75">
        <v>28.74987780283919</v>
      </c>
      <c r="O75" t="str">
        <f t="shared" si="23"/>
        <v>DOWN</v>
      </c>
      <c r="P75" t="str">
        <f t="shared" si="24"/>
        <v>DOWN</v>
      </c>
      <c r="Q75">
        <f t="shared" si="25"/>
        <v>1.4499999999999886</v>
      </c>
      <c r="R75">
        <f t="shared" si="26"/>
        <v>7.6999999999999886</v>
      </c>
      <c r="S75">
        <f t="shared" si="27"/>
        <v>0.18831168831168713</v>
      </c>
      <c r="T75" t="str">
        <f t="shared" si="28"/>
        <v>DOWN</v>
      </c>
      <c r="U75" t="str">
        <f t="shared" si="29"/>
        <v>DOWN</v>
      </c>
      <c r="V75">
        <v>501.16353167733286</v>
      </c>
      <c r="W75">
        <v>507.92184121027265</v>
      </c>
      <c r="X75">
        <f t="shared" si="30"/>
        <v>-6.7583095329397906</v>
      </c>
      <c r="Y75">
        <v>-2.9091228475344031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496.55</v>
      </c>
      <c r="AE75">
        <f t="shared" si="36"/>
        <v>494.5</v>
      </c>
      <c r="AF75">
        <f t="shared" si="37"/>
        <v>493.6</v>
      </c>
      <c r="AG75">
        <f t="shared" si="38"/>
        <v>492.70000000000005</v>
      </c>
    </row>
    <row r="76" spans="1:33" x14ac:dyDescent="0.25">
      <c r="A76" t="s">
        <v>5</v>
      </c>
      <c r="B76" s="1">
        <v>42963</v>
      </c>
      <c r="C76">
        <v>492.95</v>
      </c>
      <c r="D76">
        <v>501.55</v>
      </c>
      <c r="E76">
        <v>488</v>
      </c>
      <c r="F76">
        <v>501.45</v>
      </c>
      <c r="G76">
        <f>_xll.TA_TYPPRICE(D76,E76,F76)</f>
        <v>497</v>
      </c>
      <c r="H76">
        <v>494.25610590102815</v>
      </c>
      <c r="I76" t="str">
        <f t="shared" si="20"/>
        <v>UP</v>
      </c>
      <c r="J76">
        <v>503.4310099482517</v>
      </c>
      <c r="K76">
        <v>491.91288396370146</v>
      </c>
      <c r="L76" t="str">
        <f t="shared" si="21"/>
        <v>No Confirmation</v>
      </c>
      <c r="M76" t="str">
        <f t="shared" si="22"/>
        <v>No Trend</v>
      </c>
      <c r="N76">
        <v>56.66507800569569</v>
      </c>
      <c r="O76" t="str">
        <f t="shared" si="23"/>
        <v>No Momentum</v>
      </c>
      <c r="P76" t="str">
        <f t="shared" si="24"/>
        <v>No Trend + Momentum</v>
      </c>
      <c r="Q76">
        <f t="shared" si="25"/>
        <v>13.449999999999989</v>
      </c>
      <c r="R76">
        <f t="shared" si="26"/>
        <v>13.550000000000011</v>
      </c>
      <c r="S76">
        <f t="shared" si="27"/>
        <v>0.99261992619926032</v>
      </c>
      <c r="T76" t="str">
        <f t="shared" si="28"/>
        <v>UP</v>
      </c>
      <c r="U76" t="str">
        <f t="shared" si="29"/>
        <v>No T+M+I</v>
      </c>
      <c r="V76">
        <v>501.20760372697396</v>
      </c>
      <c r="W76">
        <v>507.44244556506726</v>
      </c>
      <c r="X76">
        <f t="shared" si="30"/>
        <v>-6.2348418380933026</v>
      </c>
      <c r="Y76">
        <v>-3.5742666456461829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500.2</v>
      </c>
      <c r="D77">
        <v>503.45</v>
      </c>
      <c r="E77">
        <v>495</v>
      </c>
      <c r="F77">
        <v>496.65</v>
      </c>
      <c r="G77">
        <f>_xll.TA_TYPPRICE(D77,E77,F77)</f>
        <v>498.36666666666662</v>
      </c>
      <c r="H77">
        <v>496.31138628384736</v>
      </c>
      <c r="I77" t="str">
        <f t="shared" si="20"/>
        <v>UP</v>
      </c>
      <c r="J77">
        <v>503.43522995975133</v>
      </c>
      <c r="K77">
        <v>492.59890974954556</v>
      </c>
      <c r="L77" t="str">
        <f t="shared" si="21"/>
        <v>No Confirmation</v>
      </c>
      <c r="M77" t="str">
        <f t="shared" si="22"/>
        <v>No Trend</v>
      </c>
      <c r="N77">
        <v>46.09384876183686</v>
      </c>
      <c r="O77" t="str">
        <f t="shared" si="23"/>
        <v>No Momentum</v>
      </c>
      <c r="P77" t="str">
        <f t="shared" si="24"/>
        <v>No Trend + Momentum</v>
      </c>
      <c r="Q77">
        <f t="shared" si="25"/>
        <v>1.6499999999999773</v>
      </c>
      <c r="R77">
        <f t="shared" si="26"/>
        <v>8.4499999999999886</v>
      </c>
      <c r="S77">
        <f t="shared" si="27"/>
        <v>0.1952662721893467</v>
      </c>
      <c r="T77" t="str">
        <f t="shared" si="28"/>
        <v>DOWN</v>
      </c>
      <c r="U77" t="str">
        <f t="shared" si="29"/>
        <v>No T+M+I</v>
      </c>
      <c r="V77">
        <v>500.5064339228241</v>
      </c>
      <c r="W77">
        <v>506.64300515284003</v>
      </c>
      <c r="X77">
        <f t="shared" si="30"/>
        <v>-6.1365712300159316</v>
      </c>
      <c r="Y77">
        <v>-4.0867275625201325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495.3</v>
      </c>
      <c r="D78">
        <v>495.95</v>
      </c>
      <c r="E78">
        <v>489.85</v>
      </c>
      <c r="F78">
        <v>490.5</v>
      </c>
      <c r="G78">
        <f>_xll.TA_TYPPRICE(D78,E78,F78)</f>
        <v>492.09999999999997</v>
      </c>
      <c r="H78">
        <v>494.20569314192369</v>
      </c>
      <c r="I78" t="str">
        <f t="shared" si="20"/>
        <v>DOWN</v>
      </c>
      <c r="J78">
        <v>501.77184552425103</v>
      </c>
      <c r="K78">
        <v>491.9880409163132</v>
      </c>
      <c r="L78" t="str">
        <f t="shared" si="21"/>
        <v>DOWN</v>
      </c>
      <c r="M78" t="str">
        <f t="shared" si="22"/>
        <v>DOWN</v>
      </c>
      <c r="N78">
        <v>35.490068321648543</v>
      </c>
      <c r="O78" t="str">
        <f t="shared" si="23"/>
        <v>DOWN</v>
      </c>
      <c r="P78" t="str">
        <f t="shared" si="24"/>
        <v>DOWN</v>
      </c>
      <c r="Q78">
        <f t="shared" si="25"/>
        <v>0.64999999999997726</v>
      </c>
      <c r="R78">
        <f t="shared" si="26"/>
        <v>6.0999999999999659</v>
      </c>
      <c r="S78">
        <f t="shared" si="27"/>
        <v>0.1065573770491772</v>
      </c>
      <c r="T78" t="str">
        <f t="shared" si="28"/>
        <v>DOWN</v>
      </c>
      <c r="U78" t="str">
        <f t="shared" si="29"/>
        <v>DOWN</v>
      </c>
      <c r="V78">
        <v>498.96698255008192</v>
      </c>
      <c r="W78">
        <v>505.44722699337041</v>
      </c>
      <c r="X78">
        <f t="shared" si="30"/>
        <v>-6.480244443288484</v>
      </c>
      <c r="Y78">
        <v>-4.5654309386738028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492.1</v>
      </c>
      <c r="D79">
        <v>503.4</v>
      </c>
      <c r="E79">
        <v>491.8</v>
      </c>
      <c r="F79">
        <v>494.7</v>
      </c>
      <c r="G79">
        <f>_xll.TA_TYPPRICE(D79,E79,F79)</f>
        <v>496.63333333333338</v>
      </c>
      <c r="H79">
        <v>495.41951323762851</v>
      </c>
      <c r="I79" t="str">
        <f t="shared" si="20"/>
        <v>DOWN</v>
      </c>
      <c r="J79">
        <v>502.13365762997302</v>
      </c>
      <c r="K79">
        <v>491.94625404602135</v>
      </c>
      <c r="L79" t="str">
        <f t="shared" si="21"/>
        <v>No Confirmation</v>
      </c>
      <c r="M79" t="str">
        <f t="shared" si="22"/>
        <v>No Trend</v>
      </c>
      <c r="N79">
        <v>46.079157608840049</v>
      </c>
      <c r="O79" t="str">
        <f t="shared" si="23"/>
        <v>No Momentum</v>
      </c>
      <c r="P79" t="str">
        <f t="shared" si="24"/>
        <v>No Trend + Momentum</v>
      </c>
      <c r="Q79">
        <f t="shared" si="25"/>
        <v>2.8999999999999773</v>
      </c>
      <c r="R79">
        <f t="shared" si="26"/>
        <v>11.599999999999966</v>
      </c>
      <c r="S79">
        <f t="shared" si="27"/>
        <v>0.24999999999999878</v>
      </c>
      <c r="T79" t="str">
        <f t="shared" si="28"/>
        <v>No Indication</v>
      </c>
      <c r="U79" t="str">
        <f t="shared" si="29"/>
        <v>No T+M+I</v>
      </c>
      <c r="V79">
        <v>498.31052369622319</v>
      </c>
      <c r="W79">
        <v>504.65113610497258</v>
      </c>
      <c r="X79">
        <f t="shared" si="30"/>
        <v>-6.3406124087493936</v>
      </c>
      <c r="Y79">
        <v>-4.9204672326889209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496</v>
      </c>
      <c r="D80">
        <v>507</v>
      </c>
      <c r="E80">
        <v>496</v>
      </c>
      <c r="F80">
        <v>499.7</v>
      </c>
      <c r="G80">
        <f>_xll.TA_TYPPRICE(D80,E80,F80)</f>
        <v>500.90000000000003</v>
      </c>
      <c r="H80">
        <v>498.1597566188143</v>
      </c>
      <c r="I80" t="str">
        <f t="shared" si="20"/>
        <v>UP</v>
      </c>
      <c r="J80">
        <v>503.21506704553457</v>
      </c>
      <c r="K80">
        <v>492.84708648023883</v>
      </c>
      <c r="L80" t="str">
        <f t="shared" si="21"/>
        <v>No Confirmation</v>
      </c>
      <c r="M80" t="str">
        <f t="shared" si="22"/>
        <v>No Trend</v>
      </c>
      <c r="N80">
        <v>56.664532456530736</v>
      </c>
      <c r="O80" t="str">
        <f t="shared" si="23"/>
        <v>No Momentum</v>
      </c>
      <c r="P80" t="str">
        <f t="shared" si="24"/>
        <v>No Trend + Momentum</v>
      </c>
      <c r="Q80">
        <f t="shared" si="25"/>
        <v>3.6999999999999886</v>
      </c>
      <c r="R80">
        <f t="shared" si="26"/>
        <v>11</v>
      </c>
      <c r="S80">
        <f t="shared" si="27"/>
        <v>0.33636363636363531</v>
      </c>
      <c r="T80" t="str">
        <f t="shared" si="28"/>
        <v>No Indication</v>
      </c>
      <c r="U80" t="str">
        <f t="shared" si="29"/>
        <v>No T+M+I</v>
      </c>
      <c r="V80">
        <v>498.52428928141961</v>
      </c>
      <c r="W80">
        <v>504.284385282382</v>
      </c>
      <c r="X80">
        <f t="shared" si="30"/>
        <v>-5.7600960009623918</v>
      </c>
      <c r="Y80">
        <v>-5.0883929863436155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505</v>
      </c>
      <c r="D81">
        <v>505.8</v>
      </c>
      <c r="E81">
        <v>500.15</v>
      </c>
      <c r="F81">
        <v>501.6</v>
      </c>
      <c r="G81">
        <f>_xll.TA_TYPPRICE(D81,E81,F81)</f>
        <v>502.51666666666671</v>
      </c>
      <c r="H81">
        <v>500.33821164274048</v>
      </c>
      <c r="I81" t="str">
        <f t="shared" si="20"/>
        <v>UP</v>
      </c>
      <c r="J81">
        <v>503.78949659097134</v>
      </c>
      <c r="K81">
        <v>494.46995615129686</v>
      </c>
      <c r="L81" t="str">
        <f t="shared" si="21"/>
        <v>No Confirmation</v>
      </c>
      <c r="M81" t="str">
        <f t="shared" si="22"/>
        <v>No Trend</v>
      </c>
      <c r="N81">
        <v>60.360836318199809</v>
      </c>
      <c r="O81" t="str">
        <f t="shared" si="23"/>
        <v>UP</v>
      </c>
      <c r="P81" t="str">
        <f t="shared" si="24"/>
        <v>No Trend + Momentum</v>
      </c>
      <c r="Q81">
        <f t="shared" si="25"/>
        <v>1.4500000000000455</v>
      </c>
      <c r="R81">
        <f t="shared" si="26"/>
        <v>5.6500000000000341</v>
      </c>
      <c r="S81">
        <f t="shared" si="27"/>
        <v>0.25663716814159943</v>
      </c>
      <c r="T81" t="str">
        <f t="shared" si="28"/>
        <v>No Indication</v>
      </c>
      <c r="U81" t="str">
        <f t="shared" si="29"/>
        <v>No T+M+I</v>
      </c>
      <c r="V81">
        <v>498.9974755458166</v>
      </c>
      <c r="W81">
        <v>504.08554192813148</v>
      </c>
      <c r="X81">
        <f t="shared" si="30"/>
        <v>-5.088066382314878</v>
      </c>
      <c r="Y81">
        <v>-5.088327665537868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503</v>
      </c>
      <c r="D82">
        <v>510.5</v>
      </c>
      <c r="E82">
        <v>502.05</v>
      </c>
      <c r="F82">
        <v>507</v>
      </c>
      <c r="G82">
        <f>_xll.TA_TYPPRICE(D82,E82,F82)</f>
        <v>506.51666666666665</v>
      </c>
      <c r="H82">
        <v>503.42743915470356</v>
      </c>
      <c r="I82" t="str">
        <f t="shared" si="20"/>
        <v>UP</v>
      </c>
      <c r="J82">
        <v>505.28071957075548</v>
      </c>
      <c r="K82">
        <v>496.15441033989754</v>
      </c>
      <c r="L82" t="str">
        <f t="shared" si="21"/>
        <v>UP</v>
      </c>
      <c r="M82" t="str">
        <f t="shared" si="22"/>
        <v>UP</v>
      </c>
      <c r="N82">
        <v>69.579055744690393</v>
      </c>
      <c r="O82" t="str">
        <f t="shared" si="23"/>
        <v>UP</v>
      </c>
      <c r="P82" t="str">
        <f t="shared" si="24"/>
        <v>UP</v>
      </c>
      <c r="Q82">
        <f t="shared" si="25"/>
        <v>4.9499999999999886</v>
      </c>
      <c r="R82">
        <f t="shared" si="26"/>
        <v>8.4499999999999886</v>
      </c>
      <c r="S82">
        <f t="shared" si="27"/>
        <v>0.58579881656804678</v>
      </c>
      <c r="T82" t="str">
        <f t="shared" si="28"/>
        <v>No Indication</v>
      </c>
      <c r="U82" t="str">
        <f t="shared" si="29"/>
        <v>No T+M+I</v>
      </c>
      <c r="V82">
        <v>500.22863315415253</v>
      </c>
      <c r="W82">
        <v>504.30142771123286</v>
      </c>
      <c r="X82">
        <f t="shared" si="30"/>
        <v>-4.0727945570803286</v>
      </c>
      <c r="Y82">
        <v>-4.8852210438463599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2017-07-05T05:10:04Z</dcterms:created>
  <dcterms:modified xsi:type="dcterms:W3CDTF">2017-08-26T06:06:39Z</dcterms:modified>
</cp:coreProperties>
</file>