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9" i="1"/>
  <c r="K3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60" i="1"/>
  <c r="G64" i="1"/>
  <c r="G68" i="1"/>
  <c r="G72" i="1"/>
  <c r="G76" i="1"/>
  <c r="G78" i="1"/>
  <c r="G8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2" i="1"/>
  <c r="G66" i="1"/>
  <c r="G70" i="1"/>
  <c r="G74" i="1"/>
  <c r="G80" i="1"/>
  <c r="G2" i="1"/>
  <c r="H3" i="1" l="1"/>
  <c r="H5" i="1"/>
  <c r="H7" i="1"/>
  <c r="H9" i="1"/>
  <c r="H11" i="1"/>
  <c r="H13" i="1"/>
  <c r="H15" i="1"/>
  <c r="H17" i="1"/>
  <c r="H19" i="1"/>
  <c r="H21" i="1"/>
  <c r="H25" i="1"/>
  <c r="H33" i="1"/>
  <c r="H43" i="1"/>
  <c r="H59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23" i="1"/>
  <c r="H27" i="1"/>
  <c r="H29" i="1"/>
  <c r="H31" i="1"/>
  <c r="H35" i="1"/>
  <c r="H37" i="1"/>
  <c r="H39" i="1"/>
  <c r="H41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7" i="1"/>
  <c r="H81" i="1"/>
  <c r="AH39" i="1" l="1"/>
  <c r="AH5" i="1"/>
  <c r="AH13" i="1"/>
  <c r="AH21" i="1"/>
  <c r="AH29" i="1"/>
  <c r="AH37" i="1"/>
  <c r="AH55" i="1"/>
  <c r="AH12" i="1"/>
  <c r="AH28" i="1"/>
  <c r="AH9" i="1"/>
  <c r="AH4" i="1"/>
  <c r="AH20" i="1"/>
  <c r="AH52" i="1"/>
  <c r="AH36" i="1"/>
  <c r="AH6" i="1"/>
  <c r="AH8" i="1"/>
  <c r="AH26" i="1"/>
  <c r="AH40" i="1"/>
  <c r="AH32" i="1"/>
  <c r="AH24" i="1"/>
  <c r="AH45" i="1"/>
  <c r="AH53" i="1"/>
  <c r="AH10" i="1"/>
  <c r="AH56" i="1" l="1"/>
  <c r="AH48" i="1"/>
  <c r="AH25" i="1"/>
  <c r="AH42" i="1"/>
  <c r="AH18" i="1"/>
  <c r="AH2" i="1"/>
  <c r="AH41" i="1"/>
  <c r="AH44" i="1"/>
  <c r="AH16" i="1"/>
  <c r="AH49" i="1"/>
  <c r="AH33" i="1"/>
  <c r="AH17" i="1"/>
  <c r="AH14" i="1"/>
  <c r="AH47" i="1"/>
  <c r="AH31" i="1"/>
  <c r="AH23" i="1"/>
  <c r="AH15" i="1"/>
  <c r="AH7" i="1"/>
  <c r="AH54" i="1"/>
  <c r="AH46" i="1"/>
  <c r="AH38" i="1"/>
  <c r="AH30" i="1"/>
  <c r="AH22" i="1"/>
  <c r="AH51" i="1"/>
  <c r="AH43" i="1"/>
  <c r="AH35" i="1"/>
  <c r="AH27" i="1"/>
  <c r="AH19" i="1"/>
  <c r="AH11" i="1"/>
  <c r="AH3" i="1"/>
  <c r="AH50" i="1"/>
  <c r="AH3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<sst xmlns="http://schemas.openxmlformats.org/spreadsheetml/2006/main" count="115" uniqueCount="35">
  <si>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</si>
  <si>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</si>
  <si>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</si>
  <si>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</si>
  <si>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</si>
  <si>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BAJAJFINSV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</si>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</sst>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4580.75</v>
      </c>
      <c r="D2">
        <v>4671.75</v>
      </c>
      <c r="E2">
        <v>4520</v>
      </c>
      <c r="F2">
        <v>4556</v>
      </c>
      <c r="G2">
        <f>_xll.TA_TYPPRICE(D2,E2,F2)</f>
        <v>4582.583333333333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36</v>
      </c>
      <c r="R2">
        <f>D2-E2</f>
        <v>151.75</v>
      </c>
      <c r="S2">
        <f>Q2/R2</f>
        <v>0.2372322899505766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4589</v>
      </c>
      <c r="D3">
        <v>4650</v>
      </c>
      <c r="E3">
        <v>4550</v>
      </c>
      <c r="F3">
        <v>4565</v>
      </c>
      <c r="G3">
        <f>_xll.TA_TYPPRICE(D3,E3,F3)</f>
        <v>4588.333333333333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100</v>
      </c>
      <c r="S3">
        <f t="shared" ref="S3:S66" si="7">Q3/R3</f>
        <v>0.15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4599</v>
      </c>
      <c r="D4">
        <v>4619.8</v>
      </c>
      <c r="E4">
        <v>4560</v>
      </c>
      <c r="F4">
        <v>4564</v>
      </c>
      <c r="G4">
        <f>_xll.TA_TYPPRICE(D4,E4,F4)</f>
        <v>4581.2666666666664</v>
      </c>
      <c r="H4">
        <v>4584.0611111111111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59.800000000000182</v>
      </c>
      <c r="S4">
        <f t="shared" si="7"/>
        <v>6.6889632107023214E-2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4564</v>
      </c>
      <c r="D5">
        <v>4589</v>
      </c>
      <c r="E5">
        <v>4355.6000000000004</v>
      </c>
      <c r="F5">
        <v>4395</v>
      </c>
      <c r="G5">
        <f>_xll.TA_TYPPRICE(D5,E5,F5)</f>
        <v>4446.5333333333338</v>
      </c>
      <c r="H5">
        <v>4515.2972222222224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39.399999999999636</v>
      </c>
      <c r="R5">
        <f t="shared" si="6"/>
        <v>233.39999999999964</v>
      </c>
      <c r="S5">
        <f t="shared" si="7"/>
        <v>0.16880891173950172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4448.7</v>
      </c>
      <c r="D6">
        <v>4477.95</v>
      </c>
      <c r="E6">
        <v>4391.6000000000004</v>
      </c>
      <c r="F6">
        <v>4409</v>
      </c>
      <c r="G6">
        <f>_xll.TA_TYPPRICE(D6,E6,F6)</f>
        <v>4426.1833333333334</v>
      </c>
      <c r="H6">
        <v>4470.7402777777779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17.399999999999636</v>
      </c>
      <c r="R6">
        <f t="shared" si="6"/>
        <v>86.349999999999454</v>
      </c>
      <c r="S6">
        <f t="shared" si="7"/>
        <v>0.20150550086855526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4421</v>
      </c>
      <c r="D7">
        <v>4455</v>
      </c>
      <c r="E7">
        <v>4370</v>
      </c>
      <c r="F7">
        <v>4376</v>
      </c>
      <c r="G7">
        <f>_xll.TA_TYPPRICE(D7,E7,F7)</f>
        <v>4400.333333333333</v>
      </c>
      <c r="H7">
        <v>4435.5368055555555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10.176991150442477</v>
      </c>
      <c r="O7" t="str">
        <f t="shared" si="3"/>
        <v>DOWN</v>
      </c>
      <c r="P7" t="e">
        <f t="shared" si="4"/>
        <v>#N/A</v>
      </c>
      <c r="Q7">
        <f t="shared" si="5"/>
        <v>6</v>
      </c>
      <c r="R7">
        <f t="shared" si="6"/>
        <v>85</v>
      </c>
      <c r="S7">
        <f t="shared" si="7"/>
        <v>7.0588235294117646E-2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4400</v>
      </c>
      <c r="D8">
        <v>4431.8</v>
      </c>
      <c r="E8">
        <v>4356</v>
      </c>
      <c r="F8">
        <v>4360</v>
      </c>
      <c r="G8">
        <f>_xll.TA_TYPPRICE(D8,E8,F8)</f>
        <v>4382.5999999999995</v>
      </c>
      <c r="H8">
        <v>4409.068402777777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9.3495934959349594</v>
      </c>
      <c r="O8" t="str">
        <f t="shared" si="3"/>
        <v>DOWN</v>
      </c>
      <c r="P8" t="e">
        <f t="shared" si="4"/>
        <v>#N/A</v>
      </c>
      <c r="Q8">
        <f t="shared" si="5"/>
        <v>4</v>
      </c>
      <c r="R8">
        <f t="shared" si="6"/>
        <v>75.800000000000182</v>
      </c>
      <c r="S8">
        <f t="shared" si="7"/>
        <v>5.2770448548812542E-2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4400</v>
      </c>
      <c r="D9">
        <v>4528.95</v>
      </c>
      <c r="E9">
        <v>4381.25</v>
      </c>
      <c r="F9">
        <v>4485</v>
      </c>
      <c r="G9">
        <f>_xll.TA_TYPPRICE(D9,E9,F9)</f>
        <v>4465.0666666666666</v>
      </c>
      <c r="H9">
        <v>4437.0675347222223</v>
      </c>
      <c r="I9" t="str">
        <f t="shared" si="0"/>
        <v>UP</v>
      </c>
      <c r="J9">
        <v>4553.03125</v>
      </c>
      <c r="K9">
        <v>4435.5562499999996</v>
      </c>
      <c r="L9" t="str">
        <f t="shared" si="1"/>
        <v>No Confirmation</v>
      </c>
      <c r="M9" t="str">
        <f t="shared" si="2"/>
        <v>No Trend</v>
      </c>
      <c r="N9">
        <v>49.468913751593256</v>
      </c>
      <c r="O9" t="str">
        <f t="shared" si="3"/>
        <v>No Momentum</v>
      </c>
      <c r="P9" t="str">
        <f t="shared" si="4"/>
        <v>No Trend + Momentum</v>
      </c>
      <c r="Q9">
        <f t="shared" si="5"/>
        <v>103.75</v>
      </c>
      <c r="R9">
        <f t="shared" si="6"/>
        <v>147.69999999999982</v>
      </c>
      <c r="S9">
        <f t="shared" si="7"/>
        <v>0.70243737305348763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4510</v>
      </c>
      <c r="D10">
        <v>4525</v>
      </c>
      <c r="E10">
        <v>4365</v>
      </c>
      <c r="F10">
        <v>4402</v>
      </c>
      <c r="G10">
        <f>_xll.TA_TYPPRICE(D10,E10,F10)</f>
        <v>4430.666666666667</v>
      </c>
      <c r="H10">
        <v>4433.8671006944442</v>
      </c>
      <c r="I10" t="str">
        <f t="shared" si="0"/>
        <v>DOWN</v>
      </c>
      <c r="J10">
        <v>4546.802083333333</v>
      </c>
      <c r="K10">
        <v>4419.8770833333328</v>
      </c>
      <c r="L10" t="str">
        <f t="shared" si="1"/>
        <v>DOWN</v>
      </c>
      <c r="M10" t="str">
        <f t="shared" si="2"/>
        <v>DOWN</v>
      </c>
      <c r="N10">
        <v>36.179082834874031</v>
      </c>
      <c r="O10" t="str">
        <f t="shared" si="3"/>
        <v>DOWN</v>
      </c>
      <c r="P10" t="str">
        <f t="shared" si="4"/>
        <v>DOWN</v>
      </c>
      <c r="Q10">
        <f t="shared" si="5"/>
        <v>37</v>
      </c>
      <c r="R10">
        <f t="shared" si="6"/>
        <v>160</v>
      </c>
      <c r="S10">
        <f t="shared" si="7"/>
        <v>0.23125000000000001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4427</v>
      </c>
      <c r="D11">
        <v>4589.95</v>
      </c>
      <c r="E11">
        <v>4381.2</v>
      </c>
      <c r="F11">
        <v>4575</v>
      </c>
      <c r="G11">
        <f>_xll.TA_TYPPRICE(D11,E11,F11)</f>
        <v>4515.3833333333332</v>
      </c>
      <c r="H11">
        <v>4474.6252170138887</v>
      </c>
      <c r="I11" t="str">
        <f t="shared" si="0"/>
        <v>UP</v>
      </c>
      <c r="J11">
        <v>4556.3905092592586</v>
      </c>
      <c r="K11">
        <v>4411.2821759259259</v>
      </c>
      <c r="L11" t="str">
        <f t="shared" si="1"/>
        <v>UP</v>
      </c>
      <c r="M11" t="str">
        <f t="shared" si="2"/>
        <v>UP</v>
      </c>
      <c r="N11">
        <v>62.45711173986389</v>
      </c>
      <c r="O11" t="str">
        <f t="shared" si="3"/>
        <v>UP</v>
      </c>
      <c r="P11" t="str">
        <f t="shared" si="4"/>
        <v>UP</v>
      </c>
      <c r="Q11">
        <f t="shared" si="5"/>
        <v>193.80000000000018</v>
      </c>
      <c r="R11">
        <f t="shared" si="6"/>
        <v>208.75</v>
      </c>
      <c r="S11">
        <f t="shared" si="7"/>
        <v>0.92838323353293495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4584</v>
      </c>
      <c r="D12">
        <v>4614.95</v>
      </c>
      <c r="E12">
        <v>4525</v>
      </c>
      <c r="F12">
        <v>4550</v>
      </c>
      <c r="G12">
        <f>_xll.TA_TYPPRICE(D12,E12,F12)</f>
        <v>4563.3166666666666</v>
      </c>
      <c r="H12">
        <v>4518.9709418402781</v>
      </c>
      <c r="I12" t="str">
        <f t="shared" si="0"/>
        <v>UP</v>
      </c>
      <c r="J12">
        <v>4569.4037294238678</v>
      </c>
      <c r="K12">
        <v>4436.5528034979425</v>
      </c>
      <c r="L12" t="str">
        <f t="shared" si="1"/>
        <v>No Confirmation</v>
      </c>
      <c r="M12" t="str">
        <f t="shared" si="2"/>
        <v>No Trend</v>
      </c>
      <c r="N12">
        <v>58.133375393986327</v>
      </c>
      <c r="O12" t="str">
        <f t="shared" si="3"/>
        <v>No Momentum</v>
      </c>
      <c r="P12" t="str">
        <f t="shared" si="4"/>
        <v>No Trend + Momentum</v>
      </c>
      <c r="Q12">
        <f t="shared" si="5"/>
        <v>25</v>
      </c>
      <c r="R12">
        <f t="shared" si="6"/>
        <v>89.949999999999818</v>
      </c>
      <c r="S12">
        <f t="shared" si="7"/>
        <v>0.27793218454697111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4575</v>
      </c>
      <c r="D13">
        <v>4610</v>
      </c>
      <c r="E13">
        <v>4406.3999999999996</v>
      </c>
      <c r="F13">
        <v>4474</v>
      </c>
      <c r="G13">
        <f>_xll.TA_TYPPRICE(D13,E13,F13)</f>
        <v>4496.8</v>
      </c>
      <c r="H13">
        <v>4507.8854709201387</v>
      </c>
      <c r="I13" t="str">
        <f t="shared" si="0"/>
        <v>DOWN</v>
      </c>
      <c r="J13">
        <v>4578.4251228852308</v>
      </c>
      <c r="K13">
        <v>4429.8521804983993</v>
      </c>
      <c r="L13" t="str">
        <f t="shared" si="1"/>
        <v>No Confirmation</v>
      </c>
      <c r="M13" t="str">
        <f t="shared" si="2"/>
        <v>No Trend</v>
      </c>
      <c r="N13">
        <v>46.025688155778994</v>
      </c>
      <c r="O13" t="str">
        <f t="shared" si="3"/>
        <v>No Momentum</v>
      </c>
      <c r="P13" t="str">
        <f t="shared" si="4"/>
        <v>No Trend + Momentum</v>
      </c>
      <c r="Q13">
        <f t="shared" si="5"/>
        <v>67.600000000000364</v>
      </c>
      <c r="R13">
        <f t="shared" si="6"/>
        <v>203.60000000000036</v>
      </c>
      <c r="S13">
        <f t="shared" si="7"/>
        <v>0.33202357563850809</v>
      </c>
      <c r="T13" t="str">
        <f t="shared" si="8"/>
        <v>No Indication</v>
      </c>
      <c r="U13" t="str">
        <f t="shared" si="9"/>
        <v>No T+M+I</v>
      </c>
      <c r="V13">
        <v>4475.916666666667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4405</v>
      </c>
      <c r="D14">
        <v>4425</v>
      </c>
      <c r="E14">
        <v>4300.05</v>
      </c>
      <c r="F14">
        <v>4310</v>
      </c>
      <c r="G14">
        <f>_xll.TA_TYPPRICE(D14,E14,F14)</f>
        <v>4345.0166666666664</v>
      </c>
      <c r="H14">
        <v>4426.4510687934026</v>
      </c>
      <c r="I14" t="str">
        <f t="shared" si="0"/>
        <v>DOWN</v>
      </c>
      <c r="J14">
        <v>4544.3306511329574</v>
      </c>
      <c r="K14">
        <v>4401.0072514987551</v>
      </c>
      <c r="L14" t="str">
        <f t="shared" si="1"/>
        <v>DOWN</v>
      </c>
      <c r="M14" t="str">
        <f t="shared" si="2"/>
        <v>DOWN</v>
      </c>
      <c r="N14">
        <v>29.469784691098823</v>
      </c>
      <c r="O14" t="str">
        <f t="shared" si="3"/>
        <v>DOWN</v>
      </c>
      <c r="P14" t="str">
        <f t="shared" si="4"/>
        <v>DOWN</v>
      </c>
      <c r="Q14">
        <f t="shared" si="5"/>
        <v>9.9499999999998181</v>
      </c>
      <c r="R14">
        <f t="shared" si="6"/>
        <v>124.94999999999982</v>
      </c>
      <c r="S14">
        <f t="shared" si="7"/>
        <v>7.9631852741095105E-2</v>
      </c>
      <c r="T14" t="str">
        <f t="shared" si="8"/>
        <v>DOWN</v>
      </c>
      <c r="U14" t="str">
        <f t="shared" si="9"/>
        <v>DOWN</v>
      </c>
      <c r="V14">
        <v>4450.3910256410263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4369</v>
      </c>
      <c r="D15">
        <v>4385.3500000000004</v>
      </c>
      <c r="E15">
        <v>4085</v>
      </c>
      <c r="F15">
        <v>4200</v>
      </c>
      <c r="G15">
        <f>_xll.TA_TYPPRICE(D15,E15,F15)</f>
        <v>4223.45</v>
      </c>
      <c r="H15">
        <v>4324.9505343967012</v>
      </c>
      <c r="I15" t="str">
        <f t="shared" si="0"/>
        <v>DOWN</v>
      </c>
      <c r="J15">
        <v>4509.0016175478559</v>
      </c>
      <c r="K15">
        <v>4330.7834178323646</v>
      </c>
      <c r="L15" t="str">
        <f t="shared" si="1"/>
        <v>DOWN</v>
      </c>
      <c r="M15" t="str">
        <f t="shared" si="2"/>
        <v>DOWN</v>
      </c>
      <c r="N15">
        <v>22.641439352514787</v>
      </c>
      <c r="O15" t="str">
        <f t="shared" si="3"/>
        <v>DOWN</v>
      </c>
      <c r="P15" t="str">
        <f t="shared" si="4"/>
        <v>DOWN</v>
      </c>
      <c r="Q15">
        <f t="shared" si="5"/>
        <v>115</v>
      </c>
      <c r="R15">
        <f t="shared" si="6"/>
        <v>300.35000000000036</v>
      </c>
      <c r="S15">
        <f t="shared" si="7"/>
        <v>0.38288663226236014</v>
      </c>
      <c r="T15" t="str">
        <f t="shared" si="8"/>
        <v>No Indication</v>
      </c>
      <c r="U15" t="str">
        <f t="shared" si="9"/>
        <v>No T+M+I</v>
      </c>
      <c r="V15">
        <v>4411.8693293885608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4200.5</v>
      </c>
      <c r="D16">
        <v>4247.95</v>
      </c>
      <c r="E16">
        <v>3950</v>
      </c>
      <c r="F16">
        <v>3968</v>
      </c>
      <c r="G16">
        <f>_xll.TA_TYPPRICE(D16,E16,F16)</f>
        <v>4055.3166666666671</v>
      </c>
      <c r="H16">
        <v>4190.1336005316844</v>
      </c>
      <c r="I16" t="str">
        <f t="shared" si="0"/>
        <v>DOWN</v>
      </c>
      <c r="J16">
        <v>4450.9901469816659</v>
      </c>
      <c r="K16">
        <v>4246.1648805362838</v>
      </c>
      <c r="L16" t="str">
        <f t="shared" si="1"/>
        <v>DOWN</v>
      </c>
      <c r="M16" t="str">
        <f t="shared" si="2"/>
        <v>DOWN</v>
      </c>
      <c r="N16">
        <v>14.055471649564879</v>
      </c>
      <c r="O16" t="str">
        <f t="shared" si="3"/>
        <v>DOWN</v>
      </c>
      <c r="P16" t="str">
        <f t="shared" si="4"/>
        <v>DOWN</v>
      </c>
      <c r="Q16">
        <f t="shared" si="5"/>
        <v>18</v>
      </c>
      <c r="R16">
        <f t="shared" si="6"/>
        <v>297.94999999999982</v>
      </c>
      <c r="S16">
        <f t="shared" si="7"/>
        <v>6.0412820943111296E-2</v>
      </c>
      <c r="T16" t="str">
        <f t="shared" si="8"/>
        <v>DOWN</v>
      </c>
      <c r="U16" t="str">
        <f t="shared" si="9"/>
        <v>DOWN</v>
      </c>
      <c r="V16">
        <v>4343.5817402518587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3968.6</v>
      </c>
      <c r="D17">
        <v>4025</v>
      </c>
      <c r="E17">
        <v>3801</v>
      </c>
      <c r="F17">
        <v>3984</v>
      </c>
      <c r="G17">
        <f>_xll.TA_TYPPRICE(D17,E17,F17)</f>
        <v>3936.6666666666665</v>
      </c>
      <c r="H17">
        <v>4063.4001335991752</v>
      </c>
      <c r="I17" t="str">
        <f t="shared" si="0"/>
        <v>DOWN</v>
      </c>
      <c r="J17">
        <v>4356.3256698746291</v>
      </c>
      <c r="K17">
        <v>4147.2393515282211</v>
      </c>
      <c r="L17" t="str">
        <f t="shared" si="1"/>
        <v>DOWN</v>
      </c>
      <c r="M17" t="str">
        <f t="shared" si="2"/>
        <v>DOWN</v>
      </c>
      <c r="N17">
        <v>16.776136842495173</v>
      </c>
      <c r="O17" t="str">
        <f t="shared" si="3"/>
        <v>DOWN</v>
      </c>
      <c r="P17" t="str">
        <f t="shared" si="4"/>
        <v>DOWN</v>
      </c>
      <c r="Q17">
        <f t="shared" si="5"/>
        <v>183</v>
      </c>
      <c r="R17">
        <f t="shared" si="6"/>
        <v>224</v>
      </c>
      <c r="S17">
        <f t="shared" si="7"/>
        <v>0.8169642857142857</v>
      </c>
      <c r="T17" t="str">
        <f t="shared" si="8"/>
        <v>UP</v>
      </c>
      <c r="U17" t="str">
        <f t="shared" si="9"/>
        <v>No T+M+I</v>
      </c>
      <c r="V17">
        <v>4288.2614725208032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4016.9</v>
      </c>
      <c r="D18">
        <v>4031</v>
      </c>
      <c r="E18">
        <v>3931.1</v>
      </c>
      <c r="F18">
        <v>3950</v>
      </c>
      <c r="G18">
        <f>_xll.TA_TYPPRICE(D18,E18,F18)</f>
        <v>3970.7000000000003</v>
      </c>
      <c r="H18">
        <v>4017.0500667995875</v>
      </c>
      <c r="I18" t="str">
        <f t="shared" si="0"/>
        <v>DOWN</v>
      </c>
      <c r="J18">
        <v>4284.0310765691556</v>
      </c>
      <c r="K18">
        <v>4099.2083845219495</v>
      </c>
      <c r="L18" t="str">
        <f t="shared" si="1"/>
        <v>DOWN</v>
      </c>
      <c r="M18" t="str">
        <f t="shared" si="2"/>
        <v>DOWN</v>
      </c>
      <c r="N18">
        <v>15.474907419773848</v>
      </c>
      <c r="O18" t="str">
        <f t="shared" si="3"/>
        <v>DOWN</v>
      </c>
      <c r="P18" t="str">
        <f t="shared" si="4"/>
        <v>DOWN</v>
      </c>
      <c r="Q18">
        <f t="shared" si="5"/>
        <v>18.900000000000091</v>
      </c>
      <c r="R18">
        <f t="shared" si="6"/>
        <v>99.900000000000091</v>
      </c>
      <c r="S18">
        <f t="shared" si="7"/>
        <v>0.18918918918918992</v>
      </c>
      <c r="T18" t="str">
        <f t="shared" si="8"/>
        <v>DOWN</v>
      </c>
      <c r="U18" t="str">
        <f t="shared" si="9"/>
        <v>DOWN</v>
      </c>
      <c r="V18">
        <v>4236.2212459791408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3974.7</v>
      </c>
      <c r="D19">
        <v>4015</v>
      </c>
      <c r="E19">
        <v>3945.25</v>
      </c>
      <c r="F19">
        <v>3999</v>
      </c>
      <c r="G19">
        <f>_xll.TA_TYPPRICE(D19,E19,F19)</f>
        <v>3986.4166666666665</v>
      </c>
      <c r="H19">
        <v>4001.7333667331268</v>
      </c>
      <c r="I19" t="str">
        <f t="shared" si="0"/>
        <v>DOWN</v>
      </c>
      <c r="J19">
        <v>4224.2463928871211</v>
      </c>
      <c r="K19">
        <v>4064.9954101837384</v>
      </c>
      <c r="L19" t="str">
        <f t="shared" si="1"/>
        <v>DOWN</v>
      </c>
      <c r="M19" t="str">
        <f t="shared" si="2"/>
        <v>DOWN</v>
      </c>
      <c r="N19">
        <v>25.837605274577214</v>
      </c>
      <c r="O19" t="str">
        <f t="shared" si="3"/>
        <v>DOWN</v>
      </c>
      <c r="P19" t="str">
        <f t="shared" si="4"/>
        <v>DOWN</v>
      </c>
      <c r="Q19">
        <f t="shared" si="5"/>
        <v>53.75</v>
      </c>
      <c r="R19">
        <f t="shared" si="6"/>
        <v>69.75</v>
      </c>
      <c r="S19">
        <f t="shared" si="7"/>
        <v>0.77060931899641572</v>
      </c>
      <c r="T19" t="str">
        <f t="shared" si="8"/>
        <v>No Indication</v>
      </c>
      <c r="U19" t="str">
        <f t="shared" si="9"/>
        <v>No T+M+I</v>
      </c>
      <c r="V19">
        <v>4199.7256696746572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4021</v>
      </c>
      <c r="D20">
        <v>4080</v>
      </c>
      <c r="E20">
        <v>3965</v>
      </c>
      <c r="F20">
        <v>4015</v>
      </c>
      <c r="G20">
        <f>_xll.TA_TYPPRICE(D20,E20,F20)</f>
        <v>4020</v>
      </c>
      <c r="H20">
        <v>4010.8666833665634</v>
      </c>
      <c r="I20" t="str">
        <f t="shared" si="0"/>
        <v>UP</v>
      </c>
      <c r="J20">
        <v>4192.1916389122052</v>
      </c>
      <c r="K20">
        <v>4042.7742079206855</v>
      </c>
      <c r="L20" t="str">
        <f t="shared" si="1"/>
        <v>DOWN</v>
      </c>
      <c r="M20" t="str">
        <f t="shared" si="2"/>
        <v>No Trend</v>
      </c>
      <c r="N20">
        <v>29.371867889609245</v>
      </c>
      <c r="O20" t="str">
        <f t="shared" si="3"/>
        <v>DOWN</v>
      </c>
      <c r="P20" t="str">
        <f t="shared" si="4"/>
        <v>No Trend + Momentum</v>
      </c>
      <c r="Q20">
        <f t="shared" si="5"/>
        <v>50</v>
      </c>
      <c r="R20">
        <f t="shared" si="6"/>
        <v>115</v>
      </c>
      <c r="S20">
        <f t="shared" si="7"/>
        <v>0.43478260869565216</v>
      </c>
      <c r="T20" t="str">
        <f t="shared" si="8"/>
        <v>No Indication</v>
      </c>
      <c r="U20" t="str">
        <f t="shared" si="9"/>
        <v>No T+M+I</v>
      </c>
      <c r="V20">
        <v>4171.3063358785557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4020.55</v>
      </c>
      <c r="D21">
        <v>4066</v>
      </c>
      <c r="E21">
        <v>3945.6</v>
      </c>
      <c r="F21">
        <v>4004</v>
      </c>
      <c r="G21">
        <f>_xll.TA_TYPPRICE(D21,E21,F21)</f>
        <v>4005.2000000000003</v>
      </c>
      <c r="H21">
        <v>4008.0333416832818</v>
      </c>
      <c r="I21" t="str">
        <f t="shared" si="0"/>
        <v>DOWN</v>
      </c>
      <c r="J21">
        <v>4164.1490524872706</v>
      </c>
      <c r="K21">
        <v>4021.1799394938666</v>
      </c>
      <c r="L21" t="str">
        <f t="shared" si="1"/>
        <v>DOWN</v>
      </c>
      <c r="M21" t="str">
        <f t="shared" si="2"/>
        <v>DOWN</v>
      </c>
      <c r="N21">
        <v>28.216293900387253</v>
      </c>
      <c r="O21" t="str">
        <f t="shared" si="3"/>
        <v>DOWN</v>
      </c>
      <c r="P21" t="str">
        <f t="shared" si="4"/>
        <v>DOWN</v>
      </c>
      <c r="Q21">
        <f t="shared" si="5"/>
        <v>58.400000000000091</v>
      </c>
      <c r="R21">
        <f t="shared" si="6"/>
        <v>120.40000000000009</v>
      </c>
      <c r="S21">
        <f t="shared" si="7"/>
        <v>0.48504983388704359</v>
      </c>
      <c r="T21" t="str">
        <f t="shared" si="8"/>
        <v>No Indication</v>
      </c>
      <c r="U21" t="str">
        <f t="shared" si="9"/>
        <v>No T+M+I</v>
      </c>
      <c r="V21">
        <v>4145.5668995895476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4000</v>
      </c>
      <c r="D22">
        <v>4173.75</v>
      </c>
      <c r="E22">
        <v>3942</v>
      </c>
      <c r="F22">
        <v>4151</v>
      </c>
      <c r="G22">
        <f>_xll.TA_TYPPRICE(D22,E22,F22)</f>
        <v>4088.9166666666665</v>
      </c>
      <c r="H22">
        <v>4048.4750041749739</v>
      </c>
      <c r="I22" t="str">
        <f t="shared" si="0"/>
        <v>UP</v>
      </c>
      <c r="J22">
        <v>4166.2825963789883</v>
      </c>
      <c r="K22">
        <v>4003.5843973841183</v>
      </c>
      <c r="L22" t="str">
        <f t="shared" si="1"/>
        <v>No Confirmation</v>
      </c>
      <c r="M22" t="str">
        <f t="shared" si="2"/>
        <v>No Trend</v>
      </c>
      <c r="N22">
        <v>56.683870489535479</v>
      </c>
      <c r="O22" t="str">
        <f t="shared" si="3"/>
        <v>No Momentum</v>
      </c>
      <c r="P22" t="str">
        <f t="shared" si="4"/>
        <v>No Trend + Momentum</v>
      </c>
      <c r="Q22">
        <f t="shared" si="5"/>
        <v>209</v>
      </c>
      <c r="R22">
        <f t="shared" si="6"/>
        <v>231.75</v>
      </c>
      <c r="S22">
        <f t="shared" si="7"/>
        <v>0.90183387270765913</v>
      </c>
      <c r="T22" t="str">
        <f t="shared" si="8"/>
        <v>UP</v>
      </c>
      <c r="U22" t="str">
        <f t="shared" si="9"/>
        <v>No T+M+I</v>
      </c>
      <c r="V22">
        <v>4146.4027611911561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4178</v>
      </c>
      <c r="D23">
        <v>4220</v>
      </c>
      <c r="E23">
        <v>4115.6499999999996</v>
      </c>
      <c r="F23">
        <v>4187</v>
      </c>
      <c r="G23">
        <f>_xll.TA_TYPPRICE(D23,E23,F23)</f>
        <v>4174.2166666666662</v>
      </c>
      <c r="H23">
        <v>4111.3458354208196</v>
      </c>
      <c r="I23" t="str">
        <f t="shared" si="0"/>
        <v>UP</v>
      </c>
      <c r="J23">
        <v>4178.2197971836576</v>
      </c>
      <c r="K23">
        <v>4028.4878646320922</v>
      </c>
      <c r="L23" t="str">
        <f t="shared" si="1"/>
        <v>UP</v>
      </c>
      <c r="M23" t="str">
        <f t="shared" si="2"/>
        <v>UP</v>
      </c>
      <c r="N23">
        <v>61.373178626266025</v>
      </c>
      <c r="O23" t="str">
        <f t="shared" si="3"/>
        <v>UP</v>
      </c>
      <c r="P23" t="str">
        <f t="shared" si="4"/>
        <v>UP</v>
      </c>
      <c r="Q23">
        <f t="shared" si="5"/>
        <v>71.350000000000364</v>
      </c>
      <c r="R23">
        <f t="shared" si="6"/>
        <v>104.35000000000036</v>
      </c>
      <c r="S23">
        <f t="shared" si="7"/>
        <v>0.68375658840440934</v>
      </c>
      <c r="T23" t="str">
        <f t="shared" si="8"/>
        <v>No Indication</v>
      </c>
      <c r="U23" t="str">
        <f t="shared" si="9"/>
        <v>No T+M+I</v>
      </c>
      <c r="V23">
        <v>4152.6484902386701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4141</v>
      </c>
      <c r="D24">
        <v>4240.05</v>
      </c>
      <c r="E24">
        <v>4141</v>
      </c>
      <c r="F24">
        <v>4185</v>
      </c>
      <c r="G24">
        <f>_xll.TA_TYPPRICE(D24,E24,F24)</f>
        <v>4188.6833333333334</v>
      </c>
      <c r="H24">
        <v>4150.014584377077</v>
      </c>
      <c r="I24" t="str">
        <f t="shared" si="0"/>
        <v>UP</v>
      </c>
      <c r="J24">
        <v>4191.9598422539557</v>
      </c>
      <c r="K24">
        <v>4053.4905613805163</v>
      </c>
      <c r="L24" t="str">
        <f t="shared" si="1"/>
        <v>No Confirmation</v>
      </c>
      <c r="M24" t="str">
        <f t="shared" si="2"/>
        <v>No Trend</v>
      </c>
      <c r="N24">
        <v>60.915223967895372</v>
      </c>
      <c r="O24" t="str">
        <f t="shared" si="3"/>
        <v>UP</v>
      </c>
      <c r="P24" t="str">
        <f t="shared" si="4"/>
        <v>No Trend + Momentum</v>
      </c>
      <c r="Q24">
        <f t="shared" si="5"/>
        <v>44</v>
      </c>
      <c r="R24">
        <f t="shared" si="6"/>
        <v>99.050000000000182</v>
      </c>
      <c r="S24">
        <f t="shared" si="7"/>
        <v>0.44422009086319958</v>
      </c>
      <c r="T24" t="str">
        <f t="shared" si="8"/>
        <v>No Indication</v>
      </c>
      <c r="U24" t="str">
        <f t="shared" si="9"/>
        <v>No T+M+I</v>
      </c>
      <c r="V24">
        <v>4157.6256455865669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4220</v>
      </c>
      <c r="D25">
        <v>4321.8500000000004</v>
      </c>
      <c r="E25">
        <v>4205.1000000000004</v>
      </c>
      <c r="F25">
        <v>4290</v>
      </c>
      <c r="G25">
        <f>_xll.TA_TYPPRICE(D25,E25,F25)</f>
        <v>4272.3166666666666</v>
      </c>
      <c r="H25">
        <v>4211.1656255218713</v>
      </c>
      <c r="I25" t="str">
        <f t="shared" si="0"/>
        <v>UP</v>
      </c>
      <c r="J25">
        <v>4220.8243217530771</v>
      </c>
      <c r="K25">
        <v>4087.1815477404016</v>
      </c>
      <c r="L25" t="str">
        <f t="shared" si="1"/>
        <v>UP</v>
      </c>
      <c r="M25" t="str">
        <f t="shared" si="2"/>
        <v>UP</v>
      </c>
      <c r="N25">
        <v>73.762988061685874</v>
      </c>
      <c r="O25" t="str">
        <f t="shared" si="3"/>
        <v>UP</v>
      </c>
      <c r="P25" t="str">
        <f t="shared" si="4"/>
        <v>UP</v>
      </c>
      <c r="Q25">
        <f t="shared" si="5"/>
        <v>84.899999999999636</v>
      </c>
      <c r="R25">
        <f t="shared" si="6"/>
        <v>116.75</v>
      </c>
      <c r="S25">
        <f t="shared" si="7"/>
        <v>0.72719486081370133</v>
      </c>
      <c r="T25" t="str">
        <f t="shared" si="8"/>
        <v>No Indication</v>
      </c>
      <c r="U25" t="str">
        <f t="shared" si="9"/>
        <v>No T+M+I</v>
      </c>
      <c r="V25">
        <v>4177.9909308809411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4339</v>
      </c>
      <c r="D26">
        <v>4343.45</v>
      </c>
      <c r="E26">
        <v>4298</v>
      </c>
      <c r="F26">
        <v>4299</v>
      </c>
      <c r="G26">
        <f>_xll.TA_TYPPRICE(D26,E26,F26)</f>
        <v>4313.4833333333336</v>
      </c>
      <c r="H26">
        <v>4262.3244794276025</v>
      </c>
      <c r="I26" t="str">
        <f t="shared" si="0"/>
        <v>UP</v>
      </c>
      <c r="J26">
        <v>4248.0744724746155</v>
      </c>
      <c r="K26">
        <v>4134.0300926869786</v>
      </c>
      <c r="L26" t="str">
        <f t="shared" si="1"/>
        <v>UP</v>
      </c>
      <c r="M26" t="str">
        <f t="shared" si="2"/>
        <v>UP</v>
      </c>
      <c r="N26">
        <v>74.655604909012183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45.449999999999818</v>
      </c>
      <c r="S26">
        <f t="shared" si="7"/>
        <v>2.200220022002209E-2</v>
      </c>
      <c r="T26" t="str">
        <f t="shared" si="8"/>
        <v>DOWN</v>
      </c>
      <c r="U26" t="str">
        <f t="shared" si="9"/>
        <v>No T+M+I</v>
      </c>
      <c r="V26">
        <v>4196.6077107454121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4340</v>
      </c>
      <c r="D27">
        <v>4340.05</v>
      </c>
      <c r="E27">
        <v>4176</v>
      </c>
      <c r="F27">
        <v>4248</v>
      </c>
      <c r="G27">
        <f>_xll.TA_TYPPRICE(D27,E27,F27)</f>
        <v>4254.6833333333334</v>
      </c>
      <c r="H27">
        <v>4258.5039063804679</v>
      </c>
      <c r="I27" t="str">
        <f t="shared" si="0"/>
        <v>DOWN</v>
      </c>
      <c r="J27">
        <v>4268.5134785913679</v>
      </c>
      <c r="K27">
        <v>4143.356738756539</v>
      </c>
      <c r="L27" t="str">
        <f t="shared" si="1"/>
        <v>No Confirmation</v>
      </c>
      <c r="M27" t="str">
        <f t="shared" si="2"/>
        <v>No Trend</v>
      </c>
      <c r="N27">
        <v>60.158389620718509</v>
      </c>
      <c r="O27" t="str">
        <f t="shared" si="3"/>
        <v>UP</v>
      </c>
      <c r="P27" t="str">
        <f t="shared" si="4"/>
        <v>No Trend + Momentum</v>
      </c>
      <c r="Q27">
        <f t="shared" si="5"/>
        <v>72</v>
      </c>
      <c r="R27">
        <f t="shared" si="6"/>
        <v>164.05000000000018</v>
      </c>
      <c r="S27">
        <f t="shared" si="7"/>
        <v>0.43889058213959109</v>
      </c>
      <c r="T27" t="str">
        <f t="shared" si="8"/>
        <v>No Indication</v>
      </c>
      <c r="U27" t="str">
        <f t="shared" si="9"/>
        <v>No T+M+I</v>
      </c>
      <c r="V27">
        <v>4204.5142167845797</v>
      </c>
      <c r="W27">
        <v>4288.5</v>
      </c>
      <c r="X27">
        <f t="shared" si="10"/>
        <v>-83.98578321542027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4274.95</v>
      </c>
      <c r="D28">
        <v>4280</v>
      </c>
      <c r="E28">
        <v>4181.2</v>
      </c>
      <c r="F28">
        <v>4275</v>
      </c>
      <c r="G28">
        <f>_xll.TA_TYPPRICE(D28,E28,F28)</f>
        <v>4245.4000000000005</v>
      </c>
      <c r="H28">
        <v>4251.9519531902342</v>
      </c>
      <c r="I28" t="str">
        <f t="shared" si="0"/>
        <v>UP</v>
      </c>
      <c r="J28">
        <v>4271.0660389043969</v>
      </c>
      <c r="K28">
        <v>4151.7663523661968</v>
      </c>
      <c r="L28" t="str">
        <f t="shared" si="1"/>
        <v>UP</v>
      </c>
      <c r="M28" t="str">
        <f t="shared" si="2"/>
        <v>UP</v>
      </c>
      <c r="N28">
        <v>64.695282371871031</v>
      </c>
      <c r="O28" t="str">
        <f t="shared" si="3"/>
        <v>UP</v>
      </c>
      <c r="P28" t="str">
        <f t="shared" si="4"/>
        <v>UP</v>
      </c>
      <c r="Q28">
        <f t="shared" si="5"/>
        <v>93.800000000000182</v>
      </c>
      <c r="R28">
        <f t="shared" si="6"/>
        <v>98.800000000000182</v>
      </c>
      <c r="S28">
        <f t="shared" si="7"/>
        <v>0.94939271255060742</v>
      </c>
      <c r="T28" t="str">
        <f t="shared" si="8"/>
        <v>UP</v>
      </c>
      <c r="U28" t="str">
        <f t="shared" si="9"/>
        <v>UP</v>
      </c>
      <c r="V28">
        <v>4215.3581834331062</v>
      </c>
      <c r="W28">
        <v>4287.5</v>
      </c>
      <c r="X28">
        <f t="shared" si="10"/>
        <v>-72.141816566893795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4278.6000000000004</v>
      </c>
      <c r="D29">
        <v>4310</v>
      </c>
      <c r="E29">
        <v>4236</v>
      </c>
      <c r="F29">
        <v>4268</v>
      </c>
      <c r="G29">
        <f>_xll.TA_TYPPRICE(D29,E29,F29)</f>
        <v>4271.333333333333</v>
      </c>
      <c r="H29">
        <v>4261.6426432617836</v>
      </c>
      <c r="I29" t="str">
        <f t="shared" si="0"/>
        <v>UP</v>
      </c>
      <c r="J29">
        <v>4279.718030258975</v>
      </c>
      <c r="K29">
        <v>4170.4849407292641</v>
      </c>
      <c r="L29" t="str">
        <f t="shared" si="1"/>
        <v>No Confirmation</v>
      </c>
      <c r="M29" t="str">
        <f t="shared" si="2"/>
        <v>No Trend</v>
      </c>
      <c r="N29">
        <v>62.392779140057321</v>
      </c>
      <c r="O29" t="str">
        <f t="shared" si="3"/>
        <v>UP</v>
      </c>
      <c r="P29" t="str">
        <f t="shared" si="4"/>
        <v>No Trend + Momentum</v>
      </c>
      <c r="Q29">
        <f t="shared" si="5"/>
        <v>32</v>
      </c>
      <c r="R29">
        <f t="shared" si="6"/>
        <v>74</v>
      </c>
      <c r="S29">
        <f t="shared" si="7"/>
        <v>0.43243243243243246</v>
      </c>
      <c r="T29" t="str">
        <f t="shared" si="8"/>
        <v>No Indication</v>
      </c>
      <c r="U29" t="str">
        <f t="shared" si="9"/>
        <v>No T+M+I</v>
      </c>
      <c r="V29">
        <v>4223.4569244433978</v>
      </c>
      <c r="W29">
        <v>4286.0555555555557</v>
      </c>
      <c r="X29">
        <f t="shared" si="10"/>
        <v>-62.598631112157818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4299</v>
      </c>
      <c r="D30">
        <v>4299</v>
      </c>
      <c r="E30">
        <v>4190.8999999999996</v>
      </c>
      <c r="F30">
        <v>4235</v>
      </c>
      <c r="G30">
        <f>_xll.TA_TYPPRICE(D30,E30,F30)</f>
        <v>4241.6333333333332</v>
      </c>
      <c r="H30">
        <v>4251.637988297558</v>
      </c>
      <c r="I30" t="str">
        <f t="shared" si="0"/>
        <v>DOWN</v>
      </c>
      <c r="J30">
        <v>4284.0029124236471</v>
      </c>
      <c r="K30">
        <v>4175.021620567205</v>
      </c>
      <c r="L30" t="str">
        <f t="shared" si="1"/>
        <v>No Confirmation</v>
      </c>
      <c r="M30" t="str">
        <f t="shared" si="2"/>
        <v>No Trend</v>
      </c>
      <c r="N30">
        <v>51.575933220237282</v>
      </c>
      <c r="O30" t="str">
        <f t="shared" si="3"/>
        <v>No Momentum</v>
      </c>
      <c r="P30" t="str">
        <f t="shared" si="4"/>
        <v>No Trend + Momentum</v>
      </c>
      <c r="Q30">
        <f t="shared" si="5"/>
        <v>44.100000000000364</v>
      </c>
      <c r="R30">
        <f t="shared" si="6"/>
        <v>108.10000000000036</v>
      </c>
      <c r="S30">
        <f t="shared" si="7"/>
        <v>0.40795559666975223</v>
      </c>
      <c r="T30" t="str">
        <f t="shared" si="8"/>
        <v>No Indication</v>
      </c>
      <c r="U30" t="str">
        <f t="shared" si="9"/>
        <v>No T+M+I</v>
      </c>
      <c r="V30">
        <v>4225.2327822213365</v>
      </c>
      <c r="W30">
        <v>4282.2736625514408</v>
      </c>
      <c r="X30">
        <f t="shared" si="10"/>
        <v>-57.040880330104301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4235</v>
      </c>
      <c r="D31">
        <v>4235</v>
      </c>
      <c r="E31">
        <v>4140</v>
      </c>
      <c r="F31">
        <v>4156</v>
      </c>
      <c r="G31">
        <f>_xll.TA_TYPPRICE(D31,E31,F31)</f>
        <v>4177</v>
      </c>
      <c r="H31">
        <v>4214.318994148779</v>
      </c>
      <c r="I31" t="str">
        <f t="shared" si="0"/>
        <v>DOWN</v>
      </c>
      <c r="J31">
        <v>4273.1133763295029</v>
      </c>
      <c r="K31">
        <v>4167.2390382189369</v>
      </c>
      <c r="L31" t="str">
        <f t="shared" si="1"/>
        <v>DOWN</v>
      </c>
      <c r="M31" t="str">
        <f t="shared" si="2"/>
        <v>DOWN</v>
      </c>
      <c r="N31">
        <v>33.958624417278763</v>
      </c>
      <c r="O31" t="str">
        <f t="shared" si="3"/>
        <v>DOWN</v>
      </c>
      <c r="P31" t="str">
        <f t="shared" si="4"/>
        <v>DOWN</v>
      </c>
      <c r="Q31">
        <f t="shared" si="5"/>
        <v>16</v>
      </c>
      <c r="R31">
        <f t="shared" si="6"/>
        <v>95</v>
      </c>
      <c r="S31">
        <f t="shared" si="7"/>
        <v>0.16842105263157894</v>
      </c>
      <c r="T31" t="str">
        <f t="shared" si="8"/>
        <v>DOWN</v>
      </c>
      <c r="U31" t="str">
        <f t="shared" si="9"/>
        <v>DOWN</v>
      </c>
      <c r="V31">
        <v>4214.5815849565151</v>
      </c>
      <c r="W31">
        <v>4272.9200579180006</v>
      </c>
      <c r="X31">
        <f t="shared" si="10"/>
        <v>-58.338472961485422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4174</v>
      </c>
      <c r="D32">
        <v>4229.8999999999996</v>
      </c>
      <c r="E32">
        <v>4152.6499999999996</v>
      </c>
      <c r="F32">
        <v>4180</v>
      </c>
      <c r="G32">
        <f>_xll.TA_TYPPRICE(D32,E32,F32)</f>
        <v>4187.5166666666664</v>
      </c>
      <c r="H32">
        <v>4200.9178304077232</v>
      </c>
      <c r="I32" t="str">
        <f t="shared" si="0"/>
        <v>DOWN</v>
      </c>
      <c r="J32">
        <v>4263.5104038118352</v>
      </c>
      <c r="K32">
        <v>4163.9970297258396</v>
      </c>
      <c r="L32" t="str">
        <f t="shared" si="1"/>
        <v>No Confirmation</v>
      </c>
      <c r="M32" t="str">
        <f t="shared" si="2"/>
        <v>No Trend</v>
      </c>
      <c r="N32">
        <v>41.541505759408388</v>
      </c>
      <c r="O32" t="str">
        <f t="shared" si="3"/>
        <v>No Momentum</v>
      </c>
      <c r="P32" t="str">
        <f t="shared" si="4"/>
        <v>No Trend + Momentum</v>
      </c>
      <c r="Q32">
        <f t="shared" si="5"/>
        <v>27.350000000000364</v>
      </c>
      <c r="R32">
        <f t="shared" si="6"/>
        <v>77.25</v>
      </c>
      <c r="S32">
        <f t="shared" si="7"/>
        <v>0.35404530744337043</v>
      </c>
      <c r="T32" t="str">
        <f t="shared" si="8"/>
        <v>No Indication</v>
      </c>
      <c r="U32" t="str">
        <f t="shared" si="9"/>
        <v>No T+M+I</v>
      </c>
      <c r="V32">
        <v>4209.2613411170514</v>
      </c>
      <c r="W32">
        <v>4266.037090664815</v>
      </c>
      <c r="X32">
        <f t="shared" si="10"/>
        <v>-56.775749547763553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4185</v>
      </c>
      <c r="D33">
        <v>4194.8999999999996</v>
      </c>
      <c r="E33">
        <v>4103</v>
      </c>
      <c r="F33">
        <v>4120</v>
      </c>
      <c r="G33">
        <f>_xll.TA_TYPPRICE(D33,E33,F33)</f>
        <v>4139.3</v>
      </c>
      <c r="H33">
        <v>4170.1089152038621</v>
      </c>
      <c r="I33" t="str">
        <f t="shared" si="0"/>
        <v>DOWN</v>
      </c>
      <c r="J33">
        <v>4248.2636474092051</v>
      </c>
      <c r="K33">
        <v>4150.4421342312089</v>
      </c>
      <c r="L33" t="str">
        <f t="shared" si="1"/>
        <v>DOWN</v>
      </c>
      <c r="M33" t="str">
        <f t="shared" si="2"/>
        <v>DOWN</v>
      </c>
      <c r="N33">
        <v>30.571907771279893</v>
      </c>
      <c r="O33" t="str">
        <f t="shared" si="3"/>
        <v>DOWN</v>
      </c>
      <c r="P33" t="str">
        <f t="shared" si="4"/>
        <v>DOWN</v>
      </c>
      <c r="Q33">
        <f t="shared" si="5"/>
        <v>17</v>
      </c>
      <c r="R33">
        <f t="shared" si="6"/>
        <v>91.899999999999636</v>
      </c>
      <c r="S33">
        <f t="shared" si="7"/>
        <v>0.1849836779107733</v>
      </c>
      <c r="T33" t="str">
        <f t="shared" si="8"/>
        <v>DOWN</v>
      </c>
      <c r="U33" t="str">
        <f t="shared" si="9"/>
        <v>DOWN</v>
      </c>
      <c r="V33">
        <v>4195.5288270990432</v>
      </c>
      <c r="W33">
        <v>4255.219528393347</v>
      </c>
      <c r="X33">
        <f t="shared" si="10"/>
        <v>-59.690701294303835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4130</v>
      </c>
      <c r="D34">
        <v>4149.95</v>
      </c>
      <c r="E34">
        <v>4070</v>
      </c>
      <c r="F34">
        <v>4099</v>
      </c>
      <c r="G34">
        <f>_xll.TA_TYPPRICE(D34,E34,F34)</f>
        <v>4106.3166666666666</v>
      </c>
      <c r="H34">
        <v>4138.2127909352639</v>
      </c>
      <c r="I34" t="str">
        <f t="shared" si="0"/>
        <v>DOWN</v>
      </c>
      <c r="J34">
        <v>4226.4161702071597</v>
      </c>
      <c r="K34">
        <v>4132.5661044020517</v>
      </c>
      <c r="L34" t="str">
        <f t="shared" si="1"/>
        <v>DOWN</v>
      </c>
      <c r="M34" t="str">
        <f t="shared" si="2"/>
        <v>DOWN</v>
      </c>
      <c r="N34">
        <v>27.405778269168401</v>
      </c>
      <c r="O34" t="str">
        <f t="shared" si="3"/>
        <v>DOWN</v>
      </c>
      <c r="P34" t="str">
        <f t="shared" si="4"/>
        <v>DOWN</v>
      </c>
      <c r="Q34">
        <f t="shared" si="5"/>
        <v>29</v>
      </c>
      <c r="R34">
        <f t="shared" si="6"/>
        <v>79.949999999999818</v>
      </c>
      <c r="S34">
        <f t="shared" si="7"/>
        <v>0.36272670419011965</v>
      </c>
      <c r="T34" t="str">
        <f t="shared" si="8"/>
        <v>No Indication</v>
      </c>
      <c r="U34" t="str">
        <f t="shared" si="9"/>
        <v>No T+M+I</v>
      </c>
      <c r="V34">
        <v>4180.6782383145746</v>
      </c>
      <c r="W34">
        <v>4243.6477114753216</v>
      </c>
      <c r="X34">
        <f t="shared" si="10"/>
        <v>-62.969473160746929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4102</v>
      </c>
      <c r="D35">
        <v>4255</v>
      </c>
      <c r="E35">
        <v>4102</v>
      </c>
      <c r="F35">
        <v>4200</v>
      </c>
      <c r="G35">
        <f>_xll.TA_TYPPRICE(D35,E35,F35)</f>
        <v>4185.666666666667</v>
      </c>
      <c r="H35">
        <v>4161.9397288009659</v>
      </c>
      <c r="I35" t="str">
        <f t="shared" si="0"/>
        <v>UP</v>
      </c>
      <c r="J35">
        <v>4232.7681323833467</v>
      </c>
      <c r="K35">
        <v>4125.7736367571515</v>
      </c>
      <c r="L35" t="str">
        <f t="shared" si="1"/>
        <v>No Confirmation</v>
      </c>
      <c r="M35" t="str">
        <f t="shared" si="2"/>
        <v>No Trend</v>
      </c>
      <c r="N35">
        <v>55.260916144939983</v>
      </c>
      <c r="O35" t="str">
        <f t="shared" si="3"/>
        <v>No Momentum</v>
      </c>
      <c r="P35" t="str">
        <f t="shared" si="4"/>
        <v>No Trend + Momentum</v>
      </c>
      <c r="Q35">
        <f t="shared" si="5"/>
        <v>98</v>
      </c>
      <c r="R35">
        <f t="shared" si="6"/>
        <v>153</v>
      </c>
      <c r="S35">
        <f t="shared" si="7"/>
        <v>0.64052287581699341</v>
      </c>
      <c r="T35" t="str">
        <f t="shared" si="8"/>
        <v>No Indication</v>
      </c>
      <c r="U35" t="str">
        <f t="shared" si="9"/>
        <v>No T+M+I</v>
      </c>
      <c r="V35">
        <v>4183.6508170354091</v>
      </c>
      <c r="W35">
        <v>4240.4145476623344</v>
      </c>
      <c r="X35">
        <f t="shared" si="10"/>
        <v>-56.76373062692528</v>
      </c>
      <c r="Y35">
        <v>-63.367248757311245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4230.2</v>
      </c>
      <c r="D36">
        <v>4288</v>
      </c>
      <c r="E36">
        <v>4162.6499999999996</v>
      </c>
      <c r="F36">
        <v>4240</v>
      </c>
      <c r="G36">
        <f>_xll.TA_TYPPRICE(D36,E36,F36)</f>
        <v>4230.2166666666662</v>
      </c>
      <c r="H36">
        <v>4196.0781977338156</v>
      </c>
      <c r="I36" t="str">
        <f t="shared" si="0"/>
        <v>UP</v>
      </c>
      <c r="J36">
        <v>4245.0418807426031</v>
      </c>
      <c r="K36">
        <v>4133.9683841444512</v>
      </c>
      <c r="L36" t="str">
        <f t="shared" si="1"/>
        <v>No Confirmation</v>
      </c>
      <c r="M36" t="str">
        <f t="shared" si="2"/>
        <v>No Trend</v>
      </c>
      <c r="N36">
        <v>62.402725496286507</v>
      </c>
      <c r="O36" t="str">
        <f t="shared" si="3"/>
        <v>UP</v>
      </c>
      <c r="P36" t="str">
        <f t="shared" si="4"/>
        <v>No Trend + Momentum</v>
      </c>
      <c r="Q36">
        <f t="shared" si="5"/>
        <v>77.350000000000364</v>
      </c>
      <c r="R36">
        <f t="shared" si="6"/>
        <v>125.35000000000036</v>
      </c>
      <c r="S36">
        <f t="shared" si="7"/>
        <v>0.61707219784603218</v>
      </c>
      <c r="T36" t="str">
        <f t="shared" si="8"/>
        <v>No Indication</v>
      </c>
      <c r="U36" t="str">
        <f t="shared" si="9"/>
        <v>No T+M+I</v>
      </c>
      <c r="V36">
        <v>4192.3199221068844</v>
      </c>
      <c r="W36">
        <v>4240.3838404280878</v>
      </c>
      <c r="X36">
        <f t="shared" si="10"/>
        <v>-48.063918321203346</v>
      </c>
      <c r="Y36">
        <v>-60.306582670089668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4232</v>
      </c>
      <c r="D37">
        <v>4287.95</v>
      </c>
      <c r="E37">
        <v>4218.8</v>
      </c>
      <c r="F37">
        <v>4268</v>
      </c>
      <c r="G37">
        <f>_xll.TA_TYPPRICE(D37,E37,F37)</f>
        <v>4258.25</v>
      </c>
      <c r="H37">
        <v>4227.1640988669078</v>
      </c>
      <c r="I37" t="str">
        <f t="shared" si="0"/>
        <v>UP</v>
      </c>
      <c r="J37">
        <v>4254.5770183553577</v>
      </c>
      <c r="K37">
        <v>4152.8198543345734</v>
      </c>
      <c r="L37" t="str">
        <f t="shared" si="1"/>
        <v>UP</v>
      </c>
      <c r="M37" t="str">
        <f t="shared" si="2"/>
        <v>UP</v>
      </c>
      <c r="N37">
        <v>67.010627867704372</v>
      </c>
      <c r="O37" t="str">
        <f t="shared" si="3"/>
        <v>UP</v>
      </c>
      <c r="P37" t="str">
        <f t="shared" si="4"/>
        <v>UP</v>
      </c>
      <c r="Q37">
        <f t="shared" si="5"/>
        <v>49.199999999999818</v>
      </c>
      <c r="R37">
        <f t="shared" si="6"/>
        <v>69.149999999999636</v>
      </c>
      <c r="S37">
        <f t="shared" si="7"/>
        <v>0.71149674620390568</v>
      </c>
      <c r="T37" t="str">
        <f t="shared" si="8"/>
        <v>No Indication</v>
      </c>
      <c r="U37" t="str">
        <f t="shared" si="9"/>
        <v>No T+M+I</v>
      </c>
      <c r="V37">
        <v>4203.9630110135176</v>
      </c>
      <c r="W37">
        <v>4242.429481877859</v>
      </c>
      <c r="X37">
        <f t="shared" si="10"/>
        <v>-38.466470864341318</v>
      </c>
      <c r="Y37">
        <v>-55.938560308939998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4265</v>
      </c>
      <c r="D38">
        <v>4329</v>
      </c>
      <c r="E38">
        <v>4248.1000000000004</v>
      </c>
      <c r="F38">
        <v>4272</v>
      </c>
      <c r="G38">
        <f>_xll.TA_TYPPRICE(D38,E38,F38)</f>
        <v>4283.0333333333338</v>
      </c>
      <c r="H38">
        <v>4255.0987161001212</v>
      </c>
      <c r="I38" t="str">
        <f t="shared" si="0"/>
        <v>UP</v>
      </c>
      <c r="J38">
        <v>4271.1154587208339</v>
      </c>
      <c r="K38">
        <v>4173.9932200380017</v>
      </c>
      <c r="L38" t="str">
        <f t="shared" si="1"/>
        <v>UP</v>
      </c>
      <c r="M38" t="str">
        <f t="shared" si="2"/>
        <v>UP</v>
      </c>
      <c r="N38">
        <v>67.717157921753937</v>
      </c>
      <c r="O38" t="str">
        <f t="shared" si="3"/>
        <v>UP</v>
      </c>
      <c r="P38" t="str">
        <f t="shared" si="4"/>
        <v>UP</v>
      </c>
      <c r="Q38">
        <f t="shared" si="5"/>
        <v>23.899999999999636</v>
      </c>
      <c r="R38">
        <f t="shared" si="6"/>
        <v>80.899999999999636</v>
      </c>
      <c r="S38">
        <f t="shared" si="7"/>
        <v>0.29542645241038001</v>
      </c>
      <c r="T38" t="str">
        <f t="shared" si="8"/>
        <v>No Indication</v>
      </c>
      <c r="U38" t="str">
        <f t="shared" si="9"/>
        <v>No T+M+I</v>
      </c>
      <c r="V38">
        <v>4214.4302400883607</v>
      </c>
      <c r="W38">
        <v>4244.6198906276468</v>
      </c>
      <c r="X38">
        <f t="shared" si="10"/>
        <v>-30.189650539286049</v>
      </c>
      <c r="Y38">
        <v>-50.788778355009207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4272</v>
      </c>
      <c r="D39">
        <v>4315</v>
      </c>
      <c r="E39">
        <v>4198.05</v>
      </c>
      <c r="F39">
        <v>4230</v>
      </c>
      <c r="G39">
        <f>_xll.TA_TYPPRICE(D39,E39,F39)</f>
        <v>4247.6833333333334</v>
      </c>
      <c r="H39">
        <v>4251.3910247167278</v>
      </c>
      <c r="I39" t="str">
        <f t="shared" si="0"/>
        <v>DOWN</v>
      </c>
      <c r="J39">
        <v>4280.8675790050929</v>
      </c>
      <c r="K39">
        <v>4179.3391711406684</v>
      </c>
      <c r="L39" t="str">
        <f t="shared" si="1"/>
        <v>No Confirmation</v>
      </c>
      <c r="M39" t="str">
        <f t="shared" si="2"/>
        <v>No Trend</v>
      </c>
      <c r="N39">
        <v>52.858736272938579</v>
      </c>
      <c r="O39" t="str">
        <f t="shared" si="3"/>
        <v>No Momentum</v>
      </c>
      <c r="P39" t="str">
        <f t="shared" si="4"/>
        <v>No Trend + Momentum</v>
      </c>
      <c r="Q39">
        <f t="shared" si="5"/>
        <v>31.949999999999818</v>
      </c>
      <c r="R39">
        <f t="shared" si="6"/>
        <v>116.94999999999982</v>
      </c>
      <c r="S39">
        <f t="shared" si="7"/>
        <v>0.27319367250961835</v>
      </c>
      <c r="T39" t="str">
        <f t="shared" si="8"/>
        <v>No Indication</v>
      </c>
      <c r="U39" t="str">
        <f t="shared" si="9"/>
        <v>No T+M+I</v>
      </c>
      <c r="V39">
        <v>4216.8255877670745</v>
      </c>
      <c r="W39">
        <v>4243.5369357663394</v>
      </c>
      <c r="X39">
        <f t="shared" si="10"/>
        <v>-26.711347999264945</v>
      </c>
      <c r="Y39">
        <v>-45.973292283860353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4222.7</v>
      </c>
      <c r="D40">
        <v>4236</v>
      </c>
      <c r="E40">
        <v>4089.55</v>
      </c>
      <c r="F40">
        <v>4104</v>
      </c>
      <c r="G40">
        <f>_xll.TA_TYPPRICE(D40,E40,F40)</f>
        <v>4143.1833333333334</v>
      </c>
      <c r="H40">
        <v>4197.2871790250301</v>
      </c>
      <c r="I40" t="str">
        <f t="shared" si="0"/>
        <v>DOWN</v>
      </c>
      <c r="J40">
        <v>4270.8970058928498</v>
      </c>
      <c r="K40">
        <v>4159.386021998298</v>
      </c>
      <c r="L40" t="str">
        <f t="shared" si="1"/>
        <v>DOWN</v>
      </c>
      <c r="M40" t="str">
        <f t="shared" si="2"/>
        <v>DOWN</v>
      </c>
      <c r="N40">
        <v>28.998318627478326</v>
      </c>
      <c r="O40" t="str">
        <f t="shared" si="3"/>
        <v>DOWN</v>
      </c>
      <c r="P40" t="str">
        <f t="shared" si="4"/>
        <v>DOWN</v>
      </c>
      <c r="Q40">
        <f t="shared" si="5"/>
        <v>14.449999999999818</v>
      </c>
      <c r="R40">
        <f t="shared" si="6"/>
        <v>146.44999999999982</v>
      </c>
      <c r="S40">
        <f t="shared" si="7"/>
        <v>9.8668487538407887E-2</v>
      </c>
      <c r="T40" t="str">
        <f t="shared" si="8"/>
        <v>DOWN</v>
      </c>
      <c r="U40" t="str">
        <f t="shared" si="9"/>
        <v>DOWN</v>
      </c>
      <c r="V40">
        <v>4199.4678050336788</v>
      </c>
      <c r="W40">
        <v>4233.2008664503146</v>
      </c>
      <c r="X40">
        <f t="shared" si="10"/>
        <v>-33.733061416635792</v>
      </c>
      <c r="Y40">
        <v>-43.525246110415438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4106</v>
      </c>
      <c r="D41">
        <v>4117.45</v>
      </c>
      <c r="E41">
        <v>3982.2</v>
      </c>
      <c r="F41">
        <v>4019</v>
      </c>
      <c r="G41">
        <f>_xll.TA_TYPPRICE(D41,E41,F41)</f>
        <v>4039.5499999999997</v>
      </c>
      <c r="H41">
        <v>4118.4185895125147</v>
      </c>
      <c r="I41" t="str">
        <f t="shared" si="0"/>
        <v>DOWN</v>
      </c>
      <c r="J41">
        <v>4236.797671249994</v>
      </c>
      <c r="K41">
        <v>4120.011350443121</v>
      </c>
      <c r="L41" t="str">
        <f t="shared" si="1"/>
        <v>DOWN</v>
      </c>
      <c r="M41" t="str">
        <f t="shared" si="2"/>
        <v>DOWN</v>
      </c>
      <c r="N41">
        <v>21.003463809789245</v>
      </c>
      <c r="O41" t="str">
        <f t="shared" si="3"/>
        <v>DOWN</v>
      </c>
      <c r="P41" t="str">
        <f t="shared" si="4"/>
        <v>DOWN</v>
      </c>
      <c r="Q41">
        <f t="shared" si="5"/>
        <v>36.800000000000182</v>
      </c>
      <c r="R41">
        <f t="shared" si="6"/>
        <v>135.25</v>
      </c>
      <c r="S41">
        <f t="shared" si="7"/>
        <v>0.27208872458410488</v>
      </c>
      <c r="T41" t="str">
        <f t="shared" si="8"/>
        <v>No Indication</v>
      </c>
      <c r="U41" t="str">
        <f t="shared" si="9"/>
        <v>No T+M+I</v>
      </c>
      <c r="V41">
        <v>4171.7035273361898</v>
      </c>
      <c r="W41">
        <v>4217.3341356021429</v>
      </c>
      <c r="X41">
        <f t="shared" si="10"/>
        <v>-45.630608265953015</v>
      </c>
      <c r="Y41">
        <v>-43.946318541522956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4025</v>
      </c>
      <c r="D42">
        <v>4155</v>
      </c>
      <c r="E42">
        <v>3950</v>
      </c>
      <c r="F42">
        <v>4152</v>
      </c>
      <c r="G42">
        <f>_xll.TA_TYPPRICE(D42,E42,F42)</f>
        <v>4085.6666666666665</v>
      </c>
      <c r="H42">
        <v>4102.0426280895908</v>
      </c>
      <c r="I42" t="str">
        <f t="shared" si="0"/>
        <v>UP</v>
      </c>
      <c r="J42">
        <v>4218.6204109722175</v>
      </c>
      <c r="K42">
        <v>4082.2310503446497</v>
      </c>
      <c r="L42" t="str">
        <f t="shared" si="1"/>
        <v>No Confirmation</v>
      </c>
      <c r="M42" t="str">
        <f t="shared" si="2"/>
        <v>No Trend</v>
      </c>
      <c r="N42">
        <v>48.678153741243648</v>
      </c>
      <c r="O42" t="str">
        <f t="shared" si="3"/>
        <v>No Momentum</v>
      </c>
      <c r="P42" t="str">
        <f t="shared" si="4"/>
        <v>No Trend + Momentum</v>
      </c>
      <c r="Q42">
        <f t="shared" si="5"/>
        <v>202</v>
      </c>
      <c r="R42">
        <f t="shared" si="6"/>
        <v>205</v>
      </c>
      <c r="S42">
        <f t="shared" si="7"/>
        <v>0.98536585365853657</v>
      </c>
      <c r="T42" t="str">
        <f t="shared" si="8"/>
        <v>UP</v>
      </c>
      <c r="U42" t="str">
        <f t="shared" si="9"/>
        <v>No T+M+I</v>
      </c>
      <c r="V42">
        <v>4168.6722154383142</v>
      </c>
      <c r="W42">
        <v>4212.4945700019844</v>
      </c>
      <c r="X42">
        <f t="shared" si="10"/>
        <v>-43.82235456367016</v>
      </c>
      <c r="Y42">
        <v>-43.921525745952394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4150</v>
      </c>
      <c r="D43">
        <v>4168.7</v>
      </c>
      <c r="E43">
        <v>4075</v>
      </c>
      <c r="F43">
        <v>4100</v>
      </c>
      <c r="G43">
        <f>_xll.TA_TYPPRICE(D43,E43,F43)</f>
        <v>4114.5666666666666</v>
      </c>
      <c r="H43">
        <v>4108.3046473781287</v>
      </c>
      <c r="I43" t="str">
        <f t="shared" si="0"/>
        <v>DOWN</v>
      </c>
      <c r="J43">
        <v>4207.5269863117246</v>
      </c>
      <c r="K43">
        <v>4080.6241502680609</v>
      </c>
      <c r="L43" t="str">
        <f t="shared" si="1"/>
        <v>No Confirmation</v>
      </c>
      <c r="M43" t="str">
        <f t="shared" si="2"/>
        <v>No Trend</v>
      </c>
      <c r="N43">
        <v>41.562174228578094</v>
      </c>
      <c r="O43" t="str">
        <f t="shared" si="3"/>
        <v>No Momentum</v>
      </c>
      <c r="P43" t="str">
        <f t="shared" si="4"/>
        <v>No Trend + Momentum</v>
      </c>
      <c r="Q43">
        <f t="shared" si="5"/>
        <v>25</v>
      </c>
      <c r="R43">
        <f t="shared" si="6"/>
        <v>93.699999999999818</v>
      </c>
      <c r="S43">
        <f t="shared" si="7"/>
        <v>0.26680896478121718</v>
      </c>
      <c r="T43" t="str">
        <f t="shared" si="8"/>
        <v>No Indication</v>
      </c>
      <c r="U43" t="str">
        <f t="shared" si="9"/>
        <v>No T+M+I</v>
      </c>
      <c r="V43">
        <v>4158.1072592170349</v>
      </c>
      <c r="W43">
        <v>4204.161638890726</v>
      </c>
      <c r="X43">
        <f t="shared" si="10"/>
        <v>-46.054379673691074</v>
      </c>
      <c r="Y43">
        <v>-44.348096531500133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4100</v>
      </c>
      <c r="D44">
        <v>4141.8</v>
      </c>
      <c r="E44">
        <v>4052.25</v>
      </c>
      <c r="F44">
        <v>4107</v>
      </c>
      <c r="G44">
        <f>_xll.TA_TYPPRICE(D44,E44,F44)</f>
        <v>4100.3499999999995</v>
      </c>
      <c r="H44">
        <v>4104.3273236890636</v>
      </c>
      <c r="I44" t="str">
        <f t="shared" si="0"/>
        <v>UP</v>
      </c>
      <c r="J44">
        <v>4192.9209893535635</v>
      </c>
      <c r="K44">
        <v>4074.3187835418253</v>
      </c>
      <c r="L44" t="str">
        <f t="shared" si="1"/>
        <v>No Confirmation</v>
      </c>
      <c r="M44" t="str">
        <f t="shared" si="2"/>
        <v>No Trend</v>
      </c>
      <c r="N44">
        <v>42.965135600902521</v>
      </c>
      <c r="O44" t="str">
        <f t="shared" si="3"/>
        <v>No Momentum</v>
      </c>
      <c r="P44" t="str">
        <f t="shared" si="4"/>
        <v>No Trend + Momentum</v>
      </c>
      <c r="Q44">
        <f t="shared" si="5"/>
        <v>54.75</v>
      </c>
      <c r="R44">
        <f t="shared" si="6"/>
        <v>89.550000000000182</v>
      </c>
      <c r="S44">
        <f t="shared" si="7"/>
        <v>0.61139028475711765</v>
      </c>
      <c r="T44" t="str">
        <f t="shared" si="8"/>
        <v>No Indication</v>
      </c>
      <c r="U44" t="str">
        <f t="shared" si="9"/>
        <v>No T+M+I</v>
      </c>
      <c r="V44">
        <v>4150.2446039528759</v>
      </c>
      <c r="W44">
        <v>4196.9644804543759</v>
      </c>
      <c r="X44">
        <f t="shared" si="10"/>
        <v>-46.719876501500039</v>
      </c>
      <c r="Y44">
        <v>-44.822452525500111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4125</v>
      </c>
      <c r="D45">
        <v>4168.6000000000004</v>
      </c>
      <c r="E45">
        <v>4092.95</v>
      </c>
      <c r="F45">
        <v>4130</v>
      </c>
      <c r="G45">
        <f>_xll.TA_TYPPRICE(D45,E45,F45)</f>
        <v>4130.5166666666664</v>
      </c>
      <c r="H45">
        <v>4117.421995177865</v>
      </c>
      <c r="I45" t="str">
        <f t="shared" si="0"/>
        <v>UP</v>
      </c>
      <c r="J45">
        <v>4187.5163250527721</v>
      </c>
      <c r="K45">
        <v>4078.459053865864</v>
      </c>
      <c r="L45" t="str">
        <f t="shared" si="1"/>
        <v>No Confirmation</v>
      </c>
      <c r="M45" t="str">
        <f t="shared" si="2"/>
        <v>No Trend</v>
      </c>
      <c r="N45">
        <v>48.08420462530777</v>
      </c>
      <c r="O45" t="str">
        <f t="shared" si="3"/>
        <v>No Momentum</v>
      </c>
      <c r="P45" t="str">
        <f t="shared" si="4"/>
        <v>No Trend + Momentum</v>
      </c>
      <c r="Q45">
        <f t="shared" si="5"/>
        <v>37.050000000000182</v>
      </c>
      <c r="R45">
        <f t="shared" si="6"/>
        <v>75.650000000000546</v>
      </c>
      <c r="S45">
        <f t="shared" si="7"/>
        <v>0.48975545274289378</v>
      </c>
      <c r="T45" t="str">
        <f t="shared" si="8"/>
        <v>No Indication</v>
      </c>
      <c r="U45" t="str">
        <f t="shared" si="9"/>
        <v>No T+M+I</v>
      </c>
      <c r="V45">
        <v>4147.1300494985871</v>
      </c>
      <c r="W45">
        <v>4192.0041485688662</v>
      </c>
      <c r="X45">
        <f t="shared" si="10"/>
        <v>-44.874099070279044</v>
      </c>
      <c r="Y45">
        <v>-44.832781834455901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4149</v>
      </c>
      <c r="D46">
        <v>4189</v>
      </c>
      <c r="E46">
        <v>4105.3999999999996</v>
      </c>
      <c r="F46">
        <v>4113</v>
      </c>
      <c r="G46">
        <f>_xll.TA_TYPPRICE(D46,E46,F46)</f>
        <v>4135.8</v>
      </c>
      <c r="H46">
        <v>4126.6109975889322</v>
      </c>
      <c r="I46" t="str">
        <f t="shared" si="0"/>
        <v>DOWN</v>
      </c>
      <c r="J46">
        <v>4187.8460305966009</v>
      </c>
      <c r="K46">
        <v>4084.4459307845609</v>
      </c>
      <c r="L46" t="str">
        <f t="shared" si="1"/>
        <v>No Confirmation</v>
      </c>
      <c r="M46" t="str">
        <f t="shared" si="2"/>
        <v>No Trend</v>
      </c>
      <c r="N46">
        <v>44.402185676988424</v>
      </c>
      <c r="O46" t="str">
        <f t="shared" si="3"/>
        <v>No Momentum</v>
      </c>
      <c r="P46" t="str">
        <f t="shared" si="4"/>
        <v>No Trend + Momentum</v>
      </c>
      <c r="Q46">
        <f t="shared" si="5"/>
        <v>7.6000000000003638</v>
      </c>
      <c r="R46">
        <f t="shared" si="6"/>
        <v>83.600000000000364</v>
      </c>
      <c r="S46">
        <f t="shared" si="7"/>
        <v>9.0909090909094867E-2</v>
      </c>
      <c r="T46" t="str">
        <f t="shared" si="8"/>
        <v>DOWN</v>
      </c>
      <c r="U46" t="str">
        <f t="shared" si="9"/>
        <v>No T+M+I</v>
      </c>
      <c r="V46">
        <v>4141.8792726526508</v>
      </c>
      <c r="W46">
        <v>4186.1519894156172</v>
      </c>
      <c r="X46">
        <f t="shared" si="10"/>
        <v>-44.272716762966411</v>
      </c>
      <c r="Y46">
        <v>-44.720768820158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4135.1499999999996</v>
      </c>
      <c r="D47">
        <v>4174</v>
      </c>
      <c r="E47">
        <v>4118.3999999999996</v>
      </c>
      <c r="F47">
        <v>4170</v>
      </c>
      <c r="G47">
        <f>_xll.TA_TYPPRICE(D47,E47,F47)</f>
        <v>4154.1333333333332</v>
      </c>
      <c r="H47">
        <v>4140.3721654611327</v>
      </c>
      <c r="I47" t="str">
        <f t="shared" si="0"/>
        <v>UP</v>
      </c>
      <c r="J47">
        <v>4184.7691349084671</v>
      </c>
      <c r="K47">
        <v>4091.9912794991028</v>
      </c>
      <c r="L47" t="str">
        <f t="shared" si="1"/>
        <v>No Confirmation</v>
      </c>
      <c r="M47" t="str">
        <f t="shared" si="2"/>
        <v>No Trend</v>
      </c>
      <c r="N47">
        <v>57.910314893497493</v>
      </c>
      <c r="O47" t="str">
        <f t="shared" si="3"/>
        <v>No Momentum</v>
      </c>
      <c r="P47" t="str">
        <f t="shared" si="4"/>
        <v>No Trend + Momentum</v>
      </c>
      <c r="Q47">
        <f t="shared" si="5"/>
        <v>51.600000000000364</v>
      </c>
      <c r="R47">
        <f t="shared" si="6"/>
        <v>55.600000000000364</v>
      </c>
      <c r="S47">
        <f t="shared" si="7"/>
        <v>0.92805755395683498</v>
      </c>
      <c r="T47" t="str">
        <f t="shared" si="8"/>
        <v>UP</v>
      </c>
      <c r="U47" t="str">
        <f t="shared" si="9"/>
        <v>No T+M+I</v>
      </c>
      <c r="V47">
        <v>4146.205538398397</v>
      </c>
      <c r="W47">
        <v>4184.9555457552015</v>
      </c>
      <c r="X47">
        <f t="shared" si="10"/>
        <v>-38.750007356804417</v>
      </c>
      <c r="Y47">
        <v>-43.526616527487285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4162</v>
      </c>
      <c r="D48">
        <v>4198.95</v>
      </c>
      <c r="E48">
        <v>4120.2</v>
      </c>
      <c r="F48">
        <v>4125</v>
      </c>
      <c r="G48">
        <f>_xll.TA_TYPPRICE(D48,E48,F48)</f>
        <v>4148.05</v>
      </c>
      <c r="H48">
        <v>4144.211082730566</v>
      </c>
      <c r="I48" t="str">
        <f t="shared" si="0"/>
        <v>DOWN</v>
      </c>
      <c r="J48">
        <v>4187.920438262141</v>
      </c>
      <c r="K48">
        <v>4098.259884054858</v>
      </c>
      <c r="L48" t="str">
        <f t="shared" si="1"/>
        <v>No Confirmation</v>
      </c>
      <c r="M48" t="str">
        <f t="shared" si="2"/>
        <v>No Trend</v>
      </c>
      <c r="N48">
        <v>46.710732347762168</v>
      </c>
      <c r="O48" t="str">
        <f t="shared" si="3"/>
        <v>No Momentum</v>
      </c>
      <c r="P48" t="str">
        <f t="shared" si="4"/>
        <v>No Trend + Momentum</v>
      </c>
      <c r="Q48">
        <f t="shared" si="5"/>
        <v>4.8000000000001819</v>
      </c>
      <c r="R48">
        <f t="shared" si="6"/>
        <v>78.75</v>
      </c>
      <c r="S48">
        <f t="shared" si="7"/>
        <v>6.0952380952383263E-2</v>
      </c>
      <c r="T48" t="str">
        <f t="shared" si="8"/>
        <v>DOWN</v>
      </c>
      <c r="U48" t="str">
        <f t="shared" si="9"/>
        <v>No T+M+I</v>
      </c>
      <c r="V48">
        <v>4142.9431478755669</v>
      </c>
      <c r="W48">
        <v>4180.5143942177792</v>
      </c>
      <c r="X48">
        <f t="shared" si="10"/>
        <v>-37.571246342212362</v>
      </c>
      <c r="Y48">
        <v>-42.335542490432303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4140.5</v>
      </c>
      <c r="D49">
        <v>4153.3</v>
      </c>
      <c r="E49">
        <v>4080</v>
      </c>
      <c r="F49">
        <v>4109</v>
      </c>
      <c r="G49">
        <f>_xll.TA_TYPPRICE(D49,E49,F49)</f>
        <v>4114.0999999999995</v>
      </c>
      <c r="H49">
        <v>4129.1555413652823</v>
      </c>
      <c r="I49" t="str">
        <f t="shared" si="0"/>
        <v>DOWN</v>
      </c>
      <c r="J49">
        <v>4180.2270075372207</v>
      </c>
      <c r="K49">
        <v>4094.2021320426675</v>
      </c>
      <c r="L49" t="str">
        <f t="shared" si="1"/>
        <v>No Confirmation</v>
      </c>
      <c r="M49" t="str">
        <f t="shared" si="2"/>
        <v>No Trend</v>
      </c>
      <c r="N49">
        <v>43.013567192066667</v>
      </c>
      <c r="O49" t="str">
        <f t="shared" si="3"/>
        <v>No Momentum</v>
      </c>
      <c r="P49" t="str">
        <f t="shared" si="4"/>
        <v>No Trend + Momentum</v>
      </c>
      <c r="Q49">
        <f t="shared" si="5"/>
        <v>29</v>
      </c>
      <c r="R49">
        <f t="shared" si="6"/>
        <v>73.300000000000182</v>
      </c>
      <c r="S49">
        <f t="shared" si="7"/>
        <v>0.39563437926330053</v>
      </c>
      <c r="T49" t="str">
        <f t="shared" si="8"/>
        <v>No Indication</v>
      </c>
      <c r="U49" t="str">
        <f t="shared" si="9"/>
        <v>No T+M+I</v>
      </c>
      <c r="V49">
        <v>4137.7211251254794</v>
      </c>
      <c r="W49">
        <v>4175.2170316831289</v>
      </c>
      <c r="X49">
        <f t="shared" si="10"/>
        <v>-37.495906557649505</v>
      </c>
      <c r="Y49">
        <v>-41.367615303875745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4116.1000000000004</v>
      </c>
      <c r="D50">
        <v>4145.3</v>
      </c>
      <c r="E50">
        <v>4090.7</v>
      </c>
      <c r="F50">
        <v>4091</v>
      </c>
      <c r="G50">
        <f>_xll.TA_TYPPRICE(D50,E50,F50)</f>
        <v>4109</v>
      </c>
      <c r="H50">
        <v>4119.0777706826411</v>
      </c>
      <c r="I50" t="str">
        <f t="shared" si="0"/>
        <v>DOWN</v>
      </c>
      <c r="J50">
        <v>4172.4654503067277</v>
      </c>
      <c r="K50">
        <v>4093.4238804776301</v>
      </c>
      <c r="L50" t="str">
        <f t="shared" si="1"/>
        <v>DOWN</v>
      </c>
      <c r="M50" t="str">
        <f t="shared" si="2"/>
        <v>DOWN</v>
      </c>
      <c r="N50">
        <v>38.705456045458639</v>
      </c>
      <c r="O50" t="str">
        <f t="shared" si="3"/>
        <v>DOWN</v>
      </c>
      <c r="P50" t="str">
        <f t="shared" si="4"/>
        <v>DOWN</v>
      </c>
      <c r="Q50">
        <f t="shared" si="5"/>
        <v>0.3000000000001819</v>
      </c>
      <c r="R50">
        <f t="shared" si="6"/>
        <v>54.600000000000364</v>
      </c>
      <c r="S50">
        <f t="shared" si="7"/>
        <v>5.4945054945087892E-3</v>
      </c>
      <c r="T50" t="str">
        <f t="shared" si="8"/>
        <v>DOWN</v>
      </c>
      <c r="U50" t="str">
        <f t="shared" si="9"/>
        <v>DOWN</v>
      </c>
      <c r="V50">
        <v>4130.5332597215593</v>
      </c>
      <c r="W50">
        <v>4168.978733039934</v>
      </c>
      <c r="X50">
        <f t="shared" si="10"/>
        <v>-38.445473318374752</v>
      </c>
      <c r="Y50">
        <v>-40.783186906775548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4105.1000000000004</v>
      </c>
      <c r="D51">
        <v>4142.2</v>
      </c>
      <c r="E51">
        <v>4091.15</v>
      </c>
      <c r="F51">
        <v>4120</v>
      </c>
      <c r="G51">
        <f>_xll.TA_TYPPRICE(D51,E51,F51)</f>
        <v>4117.7833333333338</v>
      </c>
      <c r="H51">
        <v>4118.430552007987</v>
      </c>
      <c r="I51" t="str">
        <f t="shared" si="0"/>
        <v>UP</v>
      </c>
      <c r="J51">
        <v>4165.7397946830106</v>
      </c>
      <c r="K51">
        <v>4092.9185737048233</v>
      </c>
      <c r="L51" t="str">
        <f t="shared" si="1"/>
        <v>No Confirmation</v>
      </c>
      <c r="M51" t="str">
        <f t="shared" si="2"/>
        <v>No Trend</v>
      </c>
      <c r="N51">
        <v>48.993690369750112</v>
      </c>
      <c r="O51" t="str">
        <f t="shared" si="3"/>
        <v>No Momentum</v>
      </c>
      <c r="P51" t="str">
        <f t="shared" si="4"/>
        <v>No Trend + Momentum</v>
      </c>
      <c r="Q51">
        <f t="shared" si="5"/>
        <v>28.849999999999909</v>
      </c>
      <c r="R51">
        <f t="shared" si="6"/>
        <v>51.049999999999727</v>
      </c>
      <c r="S51">
        <f t="shared" si="7"/>
        <v>0.56513222331048119</v>
      </c>
      <c r="T51" t="str">
        <f t="shared" si="8"/>
        <v>No Indication</v>
      </c>
      <c r="U51" t="str">
        <f t="shared" si="9"/>
        <v>No T+M+I</v>
      </c>
      <c r="V51">
        <v>4128.9127582259343</v>
      </c>
      <c r="W51">
        <v>4165.3506787406795</v>
      </c>
      <c r="X51">
        <f t="shared" si="10"/>
        <v>-36.437920514745201</v>
      </c>
      <c r="Y51">
        <v>-39.914133628369477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4093</v>
      </c>
      <c r="D52">
        <v>4249</v>
      </c>
      <c r="E52">
        <v>4093</v>
      </c>
      <c r="F52">
        <v>4237</v>
      </c>
      <c r="G52">
        <f>_xll.TA_TYPPRICE(D52,E52,F52)</f>
        <v>4193</v>
      </c>
      <c r="H52">
        <v>4155.7152760039935</v>
      </c>
      <c r="I52" t="str">
        <f t="shared" si="0"/>
        <v>UP</v>
      </c>
      <c r="J52">
        <v>4184.2420625312307</v>
      </c>
      <c r="K52">
        <v>4092.9366684370848</v>
      </c>
      <c r="L52" t="str">
        <f t="shared" si="1"/>
        <v>UP</v>
      </c>
      <c r="M52" t="str">
        <f t="shared" si="2"/>
        <v>UP</v>
      </c>
      <c r="N52">
        <v>72.376468404735277</v>
      </c>
      <c r="O52" t="str">
        <f t="shared" si="3"/>
        <v>UP</v>
      </c>
      <c r="P52" t="str">
        <f t="shared" si="4"/>
        <v>UP</v>
      </c>
      <c r="Q52">
        <f t="shared" si="5"/>
        <v>144</v>
      </c>
      <c r="R52">
        <f t="shared" si="6"/>
        <v>156</v>
      </c>
      <c r="S52">
        <f t="shared" si="7"/>
        <v>0.92307692307692313</v>
      </c>
      <c r="T52" t="str">
        <f t="shared" si="8"/>
        <v>UP</v>
      </c>
      <c r="U52" t="str">
        <f t="shared" si="9"/>
        <v>UP</v>
      </c>
      <c r="V52">
        <v>4145.5415646527135</v>
      </c>
      <c r="W52">
        <v>4170.6580358709998</v>
      </c>
      <c r="X52">
        <f t="shared" si="10"/>
        <v>-25.116471218286279</v>
      </c>
      <c r="Y52">
        <v>-36.954601146352836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4273.3</v>
      </c>
      <c r="D53">
        <v>4373.55</v>
      </c>
      <c r="E53">
        <v>4240.1000000000004</v>
      </c>
      <c r="F53">
        <v>4365</v>
      </c>
      <c r="G53">
        <f>_xll.TA_TYPPRICE(D53,E53,F53)</f>
        <v>4326.2166666666672</v>
      </c>
      <c r="H53">
        <v>4240.9659713353303</v>
      </c>
      <c r="I53" t="str">
        <f t="shared" si="0"/>
        <v>UP</v>
      </c>
      <c r="J53">
        <v>4226.3104930798463</v>
      </c>
      <c r="K53">
        <v>4125.6396310066211</v>
      </c>
      <c r="L53" t="str">
        <f t="shared" si="1"/>
        <v>UP</v>
      </c>
      <c r="M53" t="str">
        <f t="shared" si="2"/>
        <v>UP</v>
      </c>
      <c r="N53">
        <v>83.020877640545052</v>
      </c>
      <c r="O53" t="str">
        <f t="shared" si="3"/>
        <v>UP</v>
      </c>
      <c r="P53" t="str">
        <f t="shared" si="4"/>
        <v>UP</v>
      </c>
      <c r="Q53">
        <f t="shared" si="5"/>
        <v>124.89999999999964</v>
      </c>
      <c r="R53">
        <f t="shared" si="6"/>
        <v>133.44999999999982</v>
      </c>
      <c r="S53">
        <f t="shared" si="7"/>
        <v>0.93593106032221662</v>
      </c>
      <c r="T53" t="str">
        <f t="shared" si="8"/>
        <v>UP</v>
      </c>
      <c r="U53" t="str">
        <f t="shared" si="9"/>
        <v>UP</v>
      </c>
      <c r="V53">
        <v>4179.3044008599882</v>
      </c>
      <c r="W53">
        <v>4185.0537369175927</v>
      </c>
      <c r="X53">
        <f t="shared" si="10"/>
        <v>-5.7493360576045234</v>
      </c>
      <c r="Y53">
        <v>-30.713548128603172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4255.3</v>
      </c>
      <c r="AE53">
        <f t="shared" si="16"/>
        <v>4291.1000000000004</v>
      </c>
      <c r="AF53">
        <f t="shared" si="17"/>
        <v>4306.8500000000004</v>
      </c>
      <c r="AG53">
        <f t="shared" si="18"/>
        <v>4322.55</v>
      </c>
      <c r="AH53">
        <f t="shared" si="19"/>
        <v>4322.55</v>
      </c>
    </row>
    <row r="54" spans="1:34" x14ac:dyDescent="0.25">
      <c r="A54" t="s">
        <v>5</v>
      </c>
      <c r="B54" s="1">
        <v>42930</v>
      </c>
      <c r="C54">
        <v>4400</v>
      </c>
      <c r="D54">
        <v>4424</v>
      </c>
      <c r="E54">
        <v>4328.1499999999996</v>
      </c>
      <c r="F54">
        <v>4400</v>
      </c>
      <c r="G54">
        <f>_xll.TA_TYPPRICE(D54,E54,F54)</f>
        <v>4384.05</v>
      </c>
      <c r="H54">
        <v>4312.5079856676657</v>
      </c>
      <c r="I54" t="str">
        <f t="shared" si="0"/>
        <v>UP</v>
      </c>
      <c r="J54">
        <v>4270.2414946176586</v>
      </c>
      <c r="K54">
        <v>4170.6419352273715</v>
      </c>
      <c r="L54" t="str">
        <f t="shared" si="1"/>
        <v>UP</v>
      </c>
      <c r="M54" t="str">
        <f t="shared" si="2"/>
        <v>UP</v>
      </c>
      <c r="N54">
        <v>84.99689838831776</v>
      </c>
      <c r="O54" t="str">
        <f t="shared" si="3"/>
        <v>UP</v>
      </c>
      <c r="P54" t="str">
        <f t="shared" si="4"/>
        <v>UP</v>
      </c>
      <c r="Q54">
        <f t="shared" si="5"/>
        <v>71.850000000000364</v>
      </c>
      <c r="R54">
        <f t="shared" si="6"/>
        <v>95.850000000000364</v>
      </c>
      <c r="S54">
        <f t="shared" si="7"/>
        <v>0.74960876369327167</v>
      </c>
      <c r="T54" t="str">
        <f t="shared" si="8"/>
        <v>No Indication</v>
      </c>
      <c r="U54" t="str">
        <f t="shared" si="9"/>
        <v>No T+M+I</v>
      </c>
      <c r="V54">
        <v>4213.2575699584513</v>
      </c>
      <c r="W54">
        <v>4200.9756823311045</v>
      </c>
      <c r="X54">
        <f t="shared" si="10"/>
        <v>12.281887627346805</v>
      </c>
      <c r="Y54">
        <v>-22.114460977413174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4418.8999999999996</v>
      </c>
      <c r="D55">
        <v>4483.3500000000004</v>
      </c>
      <c r="E55">
        <v>4400</v>
      </c>
      <c r="F55">
        <v>4436</v>
      </c>
      <c r="G55">
        <f>_xll.TA_TYPPRICE(D55,E55,F55)</f>
        <v>4439.7833333333338</v>
      </c>
      <c r="H55">
        <v>4376.1456595005002</v>
      </c>
      <c r="I55" t="str">
        <f t="shared" si="0"/>
        <v>UP</v>
      </c>
      <c r="J55">
        <v>4317.598940258179</v>
      </c>
      <c r="K55">
        <v>4221.6103940657331</v>
      </c>
      <c r="L55" t="str">
        <f t="shared" si="1"/>
        <v>UP</v>
      </c>
      <c r="M55" t="str">
        <f t="shared" si="2"/>
        <v>UP</v>
      </c>
      <c r="N55">
        <v>86.949633909493159</v>
      </c>
      <c r="O55" t="str">
        <f t="shared" si="3"/>
        <v>UP</v>
      </c>
      <c r="P55" t="str">
        <f t="shared" si="4"/>
        <v>UP</v>
      </c>
      <c r="Q55">
        <f t="shared" si="5"/>
        <v>36</v>
      </c>
      <c r="R55">
        <f t="shared" si="6"/>
        <v>83.350000000000364</v>
      </c>
      <c r="S55">
        <f t="shared" si="7"/>
        <v>0.43191361727654282</v>
      </c>
      <c r="T55" t="str">
        <f t="shared" si="8"/>
        <v>No Indication</v>
      </c>
      <c r="U55" t="str">
        <f t="shared" si="9"/>
        <v>No T+M+I</v>
      </c>
      <c r="V55">
        <v>4247.5256361186894</v>
      </c>
      <c r="W55">
        <v>4218.3848910473189</v>
      </c>
      <c r="X55">
        <f t="shared" si="10"/>
        <v>29.140745071370475</v>
      </c>
      <c r="Y55">
        <v>-11.863419767656444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4450.1499999999996</v>
      </c>
      <c r="D56">
        <v>4469.8</v>
      </c>
      <c r="E56">
        <v>4394</v>
      </c>
      <c r="F56">
        <v>4420</v>
      </c>
      <c r="G56">
        <f>_xll.TA_TYPPRICE(D56,E56,F56)</f>
        <v>4427.9333333333334</v>
      </c>
      <c r="H56">
        <v>4402.0394964169172</v>
      </c>
      <c r="I56" t="str">
        <f t="shared" si="0"/>
        <v>UP</v>
      </c>
      <c r="J56">
        <v>4351.4213979785836</v>
      </c>
      <c r="K56">
        <v>4259.9191953844593</v>
      </c>
      <c r="L56" t="str">
        <f t="shared" si="1"/>
        <v>UP</v>
      </c>
      <c r="M56" t="str">
        <f t="shared" si="2"/>
        <v>UP</v>
      </c>
      <c r="N56">
        <v>81.08639156880254</v>
      </c>
      <c r="O56" t="str">
        <f t="shared" si="3"/>
        <v>UP</v>
      </c>
      <c r="P56" t="str">
        <f t="shared" si="4"/>
        <v>UP</v>
      </c>
      <c r="Q56">
        <f t="shared" si="5"/>
        <v>26</v>
      </c>
      <c r="R56">
        <f t="shared" si="6"/>
        <v>75.800000000000182</v>
      </c>
      <c r="S56">
        <f t="shared" si="7"/>
        <v>0.3430079155672815</v>
      </c>
      <c r="T56" t="str">
        <f t="shared" si="8"/>
        <v>No Indication</v>
      </c>
      <c r="U56" t="str">
        <f t="shared" si="9"/>
        <v>No T+M+I</v>
      </c>
      <c r="V56">
        <v>4274.0601536388913</v>
      </c>
      <c r="W56">
        <v>4233.3193435623325</v>
      </c>
      <c r="X56">
        <f t="shared" si="10"/>
        <v>40.740810076558773</v>
      </c>
      <c r="Y56">
        <v>-1.3425737988133992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4430</v>
      </c>
      <c r="D57">
        <v>4595.95</v>
      </c>
      <c r="E57">
        <v>4428.8</v>
      </c>
      <c r="F57">
        <v>4579</v>
      </c>
      <c r="G57">
        <f>_xll.TA_TYPPRICE(D57,E57,F57)</f>
        <v>4534.583333333333</v>
      </c>
      <c r="H57">
        <v>4468.3114148751247</v>
      </c>
      <c r="I57" t="str">
        <f t="shared" si="0"/>
        <v>UP</v>
      </c>
      <c r="J57">
        <v>4405.7610873166759</v>
      </c>
      <c r="K57">
        <v>4297.4482630768016</v>
      </c>
      <c r="L57" t="str">
        <f t="shared" si="1"/>
        <v>UP</v>
      </c>
      <c r="M57" t="str">
        <f t="shared" si="2"/>
        <v>UP</v>
      </c>
      <c r="N57">
        <v>89.707662146327877</v>
      </c>
      <c r="O57" t="str">
        <f t="shared" si="3"/>
        <v>UP</v>
      </c>
      <c r="P57" t="str">
        <f t="shared" si="4"/>
        <v>UP</v>
      </c>
      <c r="Q57">
        <f t="shared" si="5"/>
        <v>150.19999999999982</v>
      </c>
      <c r="R57">
        <f t="shared" si="6"/>
        <v>167.14999999999964</v>
      </c>
      <c r="S57">
        <f t="shared" si="7"/>
        <v>0.89859407717618989</v>
      </c>
      <c r="T57" t="str">
        <f t="shared" si="8"/>
        <v>UP</v>
      </c>
      <c r="U57" t="str">
        <f t="shared" si="9"/>
        <v>UP</v>
      </c>
      <c r="V57">
        <v>4320.9739761559849</v>
      </c>
      <c r="W57">
        <v>4258.9253181132708</v>
      </c>
      <c r="X57">
        <f t="shared" si="10"/>
        <v>62.048658042714123</v>
      </c>
      <c r="Y57">
        <v>11.335672569492106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4447.8500000000004</v>
      </c>
      <c r="AE57">
        <f t="shared" si="16"/>
        <v>4492.6500000000005</v>
      </c>
      <c r="AF57">
        <f t="shared" si="17"/>
        <v>4512.4000000000005</v>
      </c>
      <c r="AG57">
        <f t="shared" si="18"/>
        <v>4532.1000000000004</v>
      </c>
    </row>
    <row r="58" spans="1:34" x14ac:dyDescent="0.25">
      <c r="A58" t="s">
        <v>5</v>
      </c>
      <c r="B58" s="1">
        <v>42936</v>
      </c>
      <c r="C58">
        <v>4595</v>
      </c>
      <c r="D58">
        <v>4747</v>
      </c>
      <c r="E58">
        <v>4527.7</v>
      </c>
      <c r="F58">
        <v>4675</v>
      </c>
      <c r="G58">
        <f>_xll.TA_TYPPRICE(D58,E58,F58)</f>
        <v>4649.9000000000005</v>
      </c>
      <c r="H58">
        <v>4559.1057074375622</v>
      </c>
      <c r="I58" t="str">
        <f t="shared" si="0"/>
        <v>UP</v>
      </c>
      <c r="J58">
        <v>4481.5919568018589</v>
      </c>
      <c r="K58">
        <v>4348.6153157264016</v>
      </c>
      <c r="L58" t="str">
        <f t="shared" si="1"/>
        <v>UP</v>
      </c>
      <c r="M58" t="str">
        <f t="shared" si="2"/>
        <v>UP</v>
      </c>
      <c r="N58">
        <v>92.342112351023715</v>
      </c>
      <c r="O58" t="str">
        <f t="shared" si="3"/>
        <v>UP</v>
      </c>
      <c r="P58" t="str">
        <f t="shared" si="4"/>
        <v>UP</v>
      </c>
      <c r="Q58">
        <f t="shared" si="5"/>
        <v>147.30000000000018</v>
      </c>
      <c r="R58">
        <f t="shared" si="6"/>
        <v>219.30000000000018</v>
      </c>
      <c r="S58">
        <f t="shared" si="7"/>
        <v>0.67168262653898791</v>
      </c>
      <c r="T58" t="str">
        <f t="shared" si="8"/>
        <v>No Indication</v>
      </c>
      <c r="U58" t="str">
        <f t="shared" si="9"/>
        <v>No T+M+I</v>
      </c>
      <c r="V58">
        <v>4375.4395182858334</v>
      </c>
      <c r="W58">
        <v>4289.7456649196956</v>
      </c>
      <c r="X58">
        <f t="shared" si="10"/>
        <v>85.693853366137773</v>
      </c>
      <c r="Y58">
        <v>26.207308728821239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4682.8</v>
      </c>
      <c r="D59">
        <v>4975</v>
      </c>
      <c r="E59">
        <v>4678.8999999999996</v>
      </c>
      <c r="F59">
        <v>4930</v>
      </c>
      <c r="G59">
        <f>_xll.TA_TYPPRICE(D59,E59,F59)</f>
        <v>4861.3</v>
      </c>
      <c r="H59">
        <v>4710.2028537187816</v>
      </c>
      <c r="I59" t="str">
        <f t="shared" si="0"/>
        <v>UP</v>
      </c>
      <c r="J59">
        <v>4591.2381886236681</v>
      </c>
      <c r="K59">
        <v>4422.0119122316455</v>
      </c>
      <c r="L59" t="str">
        <f t="shared" si="1"/>
        <v>UP</v>
      </c>
      <c r="M59" t="str">
        <f t="shared" si="2"/>
        <v>UP</v>
      </c>
      <c r="N59">
        <v>95.860320978357663</v>
      </c>
      <c r="O59" t="str">
        <f t="shared" si="3"/>
        <v>UP</v>
      </c>
      <c r="P59" t="str">
        <f t="shared" si="4"/>
        <v>UP</v>
      </c>
      <c r="Q59">
        <f t="shared" si="5"/>
        <v>251.10000000000036</v>
      </c>
      <c r="R59">
        <f t="shared" si="6"/>
        <v>296.10000000000036</v>
      </c>
      <c r="S59">
        <f t="shared" si="7"/>
        <v>0.84802431610942264</v>
      </c>
      <c r="T59" t="str">
        <f t="shared" si="8"/>
        <v>UP</v>
      </c>
      <c r="U59" t="str">
        <f t="shared" si="9"/>
        <v>UP</v>
      </c>
      <c r="V59">
        <v>4460.7565154726281</v>
      </c>
      <c r="W59">
        <v>4337.1719119626814</v>
      </c>
      <c r="X59">
        <f t="shared" si="10"/>
        <v>123.58460350994665</v>
      </c>
      <c r="Y59">
        <v>45.682767685046322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4712.6500000000005</v>
      </c>
      <c r="AE59">
        <f t="shared" si="16"/>
        <v>4792</v>
      </c>
      <c r="AF59">
        <f t="shared" si="17"/>
        <v>4826.95</v>
      </c>
      <c r="AG59">
        <f t="shared" si="18"/>
        <v>4861.9000000000005</v>
      </c>
    </row>
    <row r="60" spans="1:34" x14ac:dyDescent="0.25">
      <c r="A60" t="s">
        <v>5</v>
      </c>
      <c r="B60" s="1">
        <v>42940</v>
      </c>
      <c r="C60">
        <v>4950</v>
      </c>
      <c r="D60">
        <v>5044.7</v>
      </c>
      <c r="E60">
        <v>4905</v>
      </c>
      <c r="F60">
        <v>4949</v>
      </c>
      <c r="G60">
        <f>_xll.TA_TYPPRICE(D60,E60,F60)</f>
        <v>4966.2333333333336</v>
      </c>
      <c r="H60">
        <v>4838.2180935260576</v>
      </c>
      <c r="I60" t="str">
        <f t="shared" si="0"/>
        <v>UP</v>
      </c>
      <c r="J60">
        <v>4692.007480040631</v>
      </c>
      <c r="K60">
        <v>4529.3425984023906</v>
      </c>
      <c r="L60" t="str">
        <f t="shared" si="1"/>
        <v>UP</v>
      </c>
      <c r="M60" t="str">
        <f t="shared" si="2"/>
        <v>UP</v>
      </c>
      <c r="N60">
        <v>96.030186837393444</v>
      </c>
      <c r="O60" t="str">
        <f t="shared" si="3"/>
        <v>UP</v>
      </c>
      <c r="P60" t="str">
        <f t="shared" si="4"/>
        <v>UP</v>
      </c>
      <c r="Q60">
        <f t="shared" si="5"/>
        <v>44</v>
      </c>
      <c r="R60">
        <f t="shared" si="6"/>
        <v>139.69999999999982</v>
      </c>
      <c r="S60">
        <f t="shared" si="7"/>
        <v>0.31496062992126023</v>
      </c>
      <c r="T60" t="str">
        <f t="shared" si="8"/>
        <v>No Indication</v>
      </c>
      <c r="U60" t="str">
        <f t="shared" si="9"/>
        <v>No T+M+I</v>
      </c>
      <c r="V60">
        <v>4535.8708977076085</v>
      </c>
      <c r="W60">
        <v>4382.4925110765571</v>
      </c>
      <c r="X60">
        <f t="shared" si="10"/>
        <v>153.3783866310514</v>
      </c>
      <c r="Y60">
        <v>67.221891474247343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4949</v>
      </c>
      <c r="D61">
        <v>5001</v>
      </c>
      <c r="E61">
        <v>4920</v>
      </c>
      <c r="F61">
        <v>4949</v>
      </c>
      <c r="G61">
        <f>_xll.TA_TYPPRICE(D61,E61,F61)</f>
        <v>4956.666666666667</v>
      </c>
      <c r="H61">
        <v>4897.4423800963623</v>
      </c>
      <c r="I61" t="str">
        <f t="shared" si="0"/>
        <v>UP</v>
      </c>
      <c r="J61">
        <v>4760.6724844760465</v>
      </c>
      <c r="K61">
        <v>4616.1553543129703</v>
      </c>
      <c r="L61" t="str">
        <f t="shared" si="1"/>
        <v>UP</v>
      </c>
      <c r="M61" t="str">
        <f t="shared" si="2"/>
        <v>UP</v>
      </c>
      <c r="N61">
        <v>96.030186837393444</v>
      </c>
      <c r="O61" t="str">
        <f t="shared" si="3"/>
        <v>UP</v>
      </c>
      <c r="P61" t="str">
        <f t="shared" si="4"/>
        <v>UP</v>
      </c>
      <c r="Q61">
        <f t="shared" si="5"/>
        <v>29</v>
      </c>
      <c r="R61">
        <f t="shared" si="6"/>
        <v>81</v>
      </c>
      <c r="S61">
        <f t="shared" si="7"/>
        <v>0.35802469135802467</v>
      </c>
      <c r="T61" t="str">
        <f t="shared" si="8"/>
        <v>No Indication</v>
      </c>
      <c r="U61" t="str">
        <f t="shared" si="9"/>
        <v>No T+M+I</v>
      </c>
      <c r="V61">
        <v>4599.4292211372076</v>
      </c>
      <c r="W61">
        <v>4424.4560287745899</v>
      </c>
      <c r="X61">
        <f t="shared" si="10"/>
        <v>174.97319236261774</v>
      </c>
      <c r="Y61">
        <v>88.772151651921419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4949</v>
      </c>
      <c r="D62">
        <v>4996.75</v>
      </c>
      <c r="E62">
        <v>4925</v>
      </c>
      <c r="F62">
        <v>4938</v>
      </c>
      <c r="G62">
        <f>_xll.TA_TYPPRICE(D62,E62,F62)</f>
        <v>4953.25</v>
      </c>
      <c r="H62">
        <v>4925.3461900481816</v>
      </c>
      <c r="I62" t="str">
        <f t="shared" si="0"/>
        <v>UP</v>
      </c>
      <c r="J62">
        <v>4813.1341545924806</v>
      </c>
      <c r="K62">
        <v>4684.7874977989768</v>
      </c>
      <c r="L62" t="str">
        <f t="shared" si="1"/>
        <v>UP</v>
      </c>
      <c r="M62" t="str">
        <f t="shared" si="2"/>
        <v>UP</v>
      </c>
      <c r="N62">
        <v>92.593201785636822</v>
      </c>
      <c r="O62" t="str">
        <f t="shared" si="3"/>
        <v>UP</v>
      </c>
      <c r="P62" t="str">
        <f t="shared" si="4"/>
        <v>UP</v>
      </c>
      <c r="Q62">
        <f t="shared" si="5"/>
        <v>13</v>
      </c>
      <c r="R62">
        <f t="shared" si="6"/>
        <v>71.75</v>
      </c>
      <c r="S62">
        <f t="shared" si="7"/>
        <v>0.18118466898954705</v>
      </c>
      <c r="T62" t="str">
        <f t="shared" si="8"/>
        <v>DOWN</v>
      </c>
      <c r="U62" t="str">
        <f t="shared" si="9"/>
        <v>No T+M+I</v>
      </c>
      <c r="V62">
        <v>4651.5170332699445</v>
      </c>
      <c r="W62">
        <v>4462.4963229394352</v>
      </c>
      <c r="X62">
        <f t="shared" si="10"/>
        <v>189.02071033050925</v>
      </c>
      <c r="Y62">
        <v>108.82186338763898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4950</v>
      </c>
      <c r="D63">
        <v>5098</v>
      </c>
      <c r="E63">
        <v>4890.1000000000004</v>
      </c>
      <c r="F63">
        <v>4899</v>
      </c>
      <c r="G63">
        <f>_xll.TA_TYPPRICE(D63,E63,F63)</f>
        <v>4962.3666666666668</v>
      </c>
      <c r="H63">
        <v>4943.8564283574242</v>
      </c>
      <c r="I63" t="str">
        <f t="shared" si="0"/>
        <v>DOWN</v>
      </c>
      <c r="J63">
        <v>4876.4376757941518</v>
      </c>
      <c r="K63">
        <v>4730.412498288093</v>
      </c>
      <c r="L63" t="str">
        <f t="shared" si="1"/>
        <v>UP</v>
      </c>
      <c r="M63" t="str">
        <f t="shared" si="2"/>
        <v>No Trend</v>
      </c>
      <c r="N63">
        <v>79.916953821979746</v>
      </c>
      <c r="O63" t="str">
        <f t="shared" si="3"/>
        <v>UP</v>
      </c>
      <c r="P63" t="str">
        <f t="shared" si="4"/>
        <v>No Trend + Momentum</v>
      </c>
      <c r="Q63">
        <f t="shared" si="5"/>
        <v>8.8999999999996362</v>
      </c>
      <c r="R63">
        <f t="shared" si="6"/>
        <v>207.89999999999964</v>
      </c>
      <c r="S63">
        <f t="shared" si="7"/>
        <v>4.2809042809041131E-2</v>
      </c>
      <c r="T63" t="str">
        <f t="shared" si="8"/>
        <v>DOWN</v>
      </c>
      <c r="U63" t="str">
        <f t="shared" si="9"/>
        <v>No T+M+I</v>
      </c>
      <c r="V63">
        <v>4689.5913358437992</v>
      </c>
      <c r="W63">
        <v>4494.8299286476249</v>
      </c>
      <c r="X63">
        <f t="shared" si="10"/>
        <v>194.76140719617433</v>
      </c>
      <c r="Y63">
        <v>126.00977214934605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4896.95</v>
      </c>
      <c r="D64">
        <v>5014</v>
      </c>
      <c r="E64">
        <v>4890</v>
      </c>
      <c r="F64">
        <v>4941</v>
      </c>
      <c r="G64">
        <f>_xll.TA_TYPPRICE(D64,E64,F64)</f>
        <v>4948.333333333333</v>
      </c>
      <c r="H64">
        <v>4946.0948808453786</v>
      </c>
      <c r="I64" t="str">
        <f t="shared" si="0"/>
        <v>DOWN</v>
      </c>
      <c r="J64">
        <v>4907.0070811732294</v>
      </c>
      <c r="K64">
        <v>4765.8763875574059</v>
      </c>
      <c r="L64" t="str">
        <f t="shared" si="1"/>
        <v>UP</v>
      </c>
      <c r="M64" t="str">
        <f t="shared" si="2"/>
        <v>No Trend</v>
      </c>
      <c r="N64">
        <v>83.042148938988333</v>
      </c>
      <c r="O64" t="str">
        <f t="shared" si="3"/>
        <v>UP</v>
      </c>
      <c r="P64" t="str">
        <f t="shared" si="4"/>
        <v>No Trend + Momentum</v>
      </c>
      <c r="Q64">
        <f t="shared" si="5"/>
        <v>51</v>
      </c>
      <c r="R64">
        <f t="shared" si="6"/>
        <v>124</v>
      </c>
      <c r="S64">
        <f t="shared" si="7"/>
        <v>0.41129032258064518</v>
      </c>
      <c r="T64" t="str">
        <f t="shared" si="8"/>
        <v>No Indication</v>
      </c>
      <c r="U64" t="str">
        <f t="shared" si="9"/>
        <v>No T+M+I</v>
      </c>
      <c r="V64">
        <v>4728.2695918678301</v>
      </c>
      <c r="W64">
        <v>4527.8795635626157</v>
      </c>
      <c r="X64">
        <f t="shared" si="10"/>
        <v>200.3900283052144</v>
      </c>
      <c r="Y64">
        <v>140.88582338051972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4940</v>
      </c>
      <c r="D65">
        <v>5009.75</v>
      </c>
      <c r="E65">
        <v>4927</v>
      </c>
      <c r="F65">
        <v>5002</v>
      </c>
      <c r="G65">
        <f>_xll.TA_TYPPRICE(D65,E65,F65)</f>
        <v>4979.583333333333</v>
      </c>
      <c r="H65">
        <v>4962.8391070893558</v>
      </c>
      <c r="I65" t="str">
        <f t="shared" si="0"/>
        <v>UP</v>
      </c>
      <c r="J65">
        <v>4929.8388409125118</v>
      </c>
      <c r="K65">
        <v>4801.681634766871</v>
      </c>
      <c r="L65" t="str">
        <f t="shared" si="1"/>
        <v>UP</v>
      </c>
      <c r="M65" t="str">
        <f t="shared" si="2"/>
        <v>UP</v>
      </c>
      <c r="N65">
        <v>86.777635866732396</v>
      </c>
      <c r="O65" t="str">
        <f t="shared" si="3"/>
        <v>UP</v>
      </c>
      <c r="P65" t="str">
        <f t="shared" si="4"/>
        <v>UP</v>
      </c>
      <c r="Q65">
        <f t="shared" si="5"/>
        <v>75</v>
      </c>
      <c r="R65">
        <f t="shared" si="6"/>
        <v>82.75</v>
      </c>
      <c r="S65">
        <f t="shared" si="7"/>
        <v>0.90634441087613293</v>
      </c>
      <c r="T65" t="str">
        <f t="shared" si="8"/>
        <v>UP</v>
      </c>
      <c r="U65" t="str">
        <f t="shared" si="9"/>
        <v>UP</v>
      </c>
      <c r="V65">
        <v>4770.381962349702</v>
      </c>
      <c r="W65">
        <v>4562.9995958913105</v>
      </c>
      <c r="X65">
        <f t="shared" si="10"/>
        <v>207.38236645839152</v>
      </c>
      <c r="Y65">
        <v>154.18513199609407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4936.4500000000007</v>
      </c>
      <c r="AE65">
        <f t="shared" si="16"/>
        <v>4958.6000000000004</v>
      </c>
      <c r="AF65">
        <f t="shared" si="17"/>
        <v>4968.4000000000005</v>
      </c>
      <c r="AG65">
        <f t="shared" si="18"/>
        <v>4978.1500000000005</v>
      </c>
    </row>
    <row r="66" spans="1:33" x14ac:dyDescent="0.25">
      <c r="A66" t="s">
        <v>5</v>
      </c>
      <c r="B66" s="1">
        <v>42948</v>
      </c>
      <c r="C66">
        <v>5025</v>
      </c>
      <c r="D66">
        <v>5084.3999999999996</v>
      </c>
      <c r="E66">
        <v>4990</v>
      </c>
      <c r="F66">
        <v>5068.8999999999996</v>
      </c>
      <c r="G66">
        <f>_xll.TA_TYPPRICE(D66,E66,F66)</f>
        <v>5047.7666666666664</v>
      </c>
      <c r="H66">
        <v>5005.3028868780111</v>
      </c>
      <c r="I66" t="str">
        <f t="shared" si="0"/>
        <v>UP</v>
      </c>
      <c r="J66">
        <v>4964.1857651541759</v>
      </c>
      <c r="K66">
        <v>4843.5301603742328</v>
      </c>
      <c r="L66" t="str">
        <f t="shared" si="1"/>
        <v>UP</v>
      </c>
      <c r="M66" t="str">
        <f t="shared" si="2"/>
        <v>UP</v>
      </c>
      <c r="N66">
        <v>89.844442910256944</v>
      </c>
      <c r="O66" t="str">
        <f t="shared" si="3"/>
        <v>UP</v>
      </c>
      <c r="P66" t="str">
        <f t="shared" si="4"/>
        <v>UP</v>
      </c>
      <c r="Q66">
        <f t="shared" si="5"/>
        <v>78.899999999999636</v>
      </c>
      <c r="R66">
        <f t="shared" si="6"/>
        <v>94.399999999999636</v>
      </c>
      <c r="S66">
        <f t="shared" si="7"/>
        <v>0.83580508474576209</v>
      </c>
      <c r="T66" t="str">
        <f t="shared" si="8"/>
        <v>UP</v>
      </c>
      <c r="U66" t="str">
        <f t="shared" si="9"/>
        <v>UP</v>
      </c>
      <c r="V66">
        <v>4816.3078142959021</v>
      </c>
      <c r="W66">
        <v>4600.4736998993612</v>
      </c>
      <c r="X66">
        <f t="shared" si="10"/>
        <v>215.83411439654083</v>
      </c>
      <c r="Y66">
        <v>166.51492847618343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5000.75</v>
      </c>
      <c r="AE66">
        <f t="shared" si="16"/>
        <v>5026.05</v>
      </c>
      <c r="AF66">
        <f t="shared" si="17"/>
        <v>5037.2000000000007</v>
      </c>
      <c r="AG66">
        <f t="shared" si="18"/>
        <v>5048.3500000000004</v>
      </c>
    </row>
    <row r="67" spans="1:33" x14ac:dyDescent="0.25">
      <c r="A67" t="s">
        <v>5</v>
      </c>
      <c r="B67" s="1">
        <v>42949</v>
      </c>
      <c r="C67">
        <v>5070</v>
      </c>
      <c r="D67">
        <v>5100</v>
      </c>
      <c r="E67">
        <v>4984.3999999999996</v>
      </c>
      <c r="F67">
        <v>4990</v>
      </c>
      <c r="G67">
        <f>_xll.TA_TYPPRICE(D67,E67,F67)</f>
        <v>5024.8</v>
      </c>
      <c r="H67">
        <v>5015.0514434390061</v>
      </c>
      <c r="I67" t="str">
        <f t="shared" ref="I67:I82" si="20">IF(F67&gt;H67,"UP","DOWN")</f>
        <v>DOWN</v>
      </c>
      <c r="J67">
        <v>4994.366706231026</v>
      </c>
      <c r="K67">
        <v>4874.8345691799586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66.951620843605923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5.6000000000003638</v>
      </c>
      <c r="R67">
        <f t="shared" ref="R67:R82" si="26">D67-E67</f>
        <v>115.60000000000036</v>
      </c>
      <c r="S67">
        <f t="shared" ref="S67:S82" si="27">Q67/R67</f>
        <v>4.8442906574397461E-2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4843.0296890196096</v>
      </c>
      <c r="W67">
        <v>4629.3274999068162</v>
      </c>
      <c r="X67">
        <f t="shared" ref="X67:X82" si="30">V67-W67</f>
        <v>213.70218911279335</v>
      </c>
      <c r="Y67">
        <v>175.95238060350542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5027.7</v>
      </c>
      <c r="D68">
        <v>5177.7</v>
      </c>
      <c r="E68">
        <v>5010</v>
      </c>
      <c r="F68">
        <v>5105</v>
      </c>
      <c r="G68">
        <f>_xll.TA_TYPPRICE(D68,E68,F68)</f>
        <v>5097.5666666666666</v>
      </c>
      <c r="H68">
        <v>5056.3090550528359</v>
      </c>
      <c r="I68" t="str">
        <f t="shared" si="20"/>
        <v>UP</v>
      </c>
      <c r="J68">
        <v>5035.1074381796871</v>
      </c>
      <c r="K68">
        <v>4904.8713315844125</v>
      </c>
      <c r="L68" t="str">
        <f t="shared" si="21"/>
        <v>UP</v>
      </c>
      <c r="M68" t="str">
        <f t="shared" si="22"/>
        <v>UP</v>
      </c>
      <c r="N68">
        <v>77.429611343510999</v>
      </c>
      <c r="O68" t="str">
        <f t="shared" si="23"/>
        <v>UP</v>
      </c>
      <c r="P68" t="str">
        <f t="shared" si="24"/>
        <v>UP</v>
      </c>
      <c r="Q68">
        <f t="shared" si="25"/>
        <v>95</v>
      </c>
      <c r="R68">
        <f t="shared" si="26"/>
        <v>167.69999999999982</v>
      </c>
      <c r="S68">
        <f t="shared" si="27"/>
        <v>0.56648777579010201</v>
      </c>
      <c r="T68" t="str">
        <f t="shared" si="28"/>
        <v>No Indication</v>
      </c>
      <c r="U68" t="str">
        <f t="shared" si="29"/>
        <v>No T+M+I</v>
      </c>
      <c r="V68">
        <v>4883.3328137858234</v>
      </c>
      <c r="W68">
        <v>4664.562499913719</v>
      </c>
      <c r="X68">
        <f t="shared" si="30"/>
        <v>218.77031387210445</v>
      </c>
      <c r="Y68">
        <v>184.51596725722521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5121</v>
      </c>
      <c r="D69">
        <v>5341.8</v>
      </c>
      <c r="E69">
        <v>5118.6000000000004</v>
      </c>
      <c r="F69">
        <v>5309</v>
      </c>
      <c r="G69">
        <f>_xll.TA_TYPPRICE(D69,E69,F69)</f>
        <v>5256.4666666666672</v>
      </c>
      <c r="H69">
        <v>5156.3878608597515</v>
      </c>
      <c r="I69" t="str">
        <f t="shared" si="20"/>
        <v>UP</v>
      </c>
      <c r="J69">
        <v>5103.2613408064235</v>
      </c>
      <c r="K69">
        <v>4952.3665912323213</v>
      </c>
      <c r="L69" t="str">
        <f t="shared" si="21"/>
        <v>UP</v>
      </c>
      <c r="M69" t="str">
        <f t="shared" si="22"/>
        <v>UP</v>
      </c>
      <c r="N69">
        <v>86.746876068832123</v>
      </c>
      <c r="O69" t="str">
        <f t="shared" si="23"/>
        <v>UP</v>
      </c>
      <c r="P69" t="str">
        <f t="shared" si="24"/>
        <v>UP</v>
      </c>
      <c r="Q69">
        <f t="shared" si="25"/>
        <v>190.39999999999964</v>
      </c>
      <c r="R69">
        <f t="shared" si="26"/>
        <v>223.19999999999982</v>
      </c>
      <c r="S69">
        <f t="shared" si="27"/>
        <v>0.85304659498207791</v>
      </c>
      <c r="T69" t="str">
        <f t="shared" si="28"/>
        <v>UP</v>
      </c>
      <c r="U69" t="str">
        <f t="shared" si="29"/>
        <v>UP</v>
      </c>
      <c r="V69">
        <v>4948.8200732033893</v>
      </c>
      <c r="W69">
        <v>4712.2986110312213</v>
      </c>
      <c r="X69">
        <f t="shared" si="30"/>
        <v>236.52146217216796</v>
      </c>
      <c r="Y69">
        <v>194.91706624021376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5144.05</v>
      </c>
      <c r="AE69">
        <f t="shared" si="36"/>
        <v>5203.8500000000004</v>
      </c>
      <c r="AF69">
        <f t="shared" si="37"/>
        <v>5230.2000000000007</v>
      </c>
      <c r="AG69">
        <f t="shared" si="38"/>
        <v>5256.55</v>
      </c>
    </row>
    <row r="70" spans="1:33" x14ac:dyDescent="0.25">
      <c r="A70" t="s">
        <v>5</v>
      </c>
      <c r="B70" s="1">
        <v>42954</v>
      </c>
      <c r="C70">
        <v>5310.8</v>
      </c>
      <c r="D70">
        <v>5495</v>
      </c>
      <c r="E70">
        <v>5310.8</v>
      </c>
      <c r="F70">
        <v>5435</v>
      </c>
      <c r="G70">
        <f>_xll.TA_TYPPRICE(D70,E70,F70)</f>
        <v>5413.5999999999995</v>
      </c>
      <c r="H70">
        <v>5284.993930429875</v>
      </c>
      <c r="I70" t="str">
        <f t="shared" si="20"/>
        <v>UP</v>
      </c>
      <c r="J70">
        <v>5190.3143761827741</v>
      </c>
      <c r="K70">
        <v>5032.0184598473606</v>
      </c>
      <c r="L70" t="str">
        <f t="shared" si="21"/>
        <v>UP</v>
      </c>
      <c r="M70" t="str">
        <f t="shared" si="22"/>
        <v>UP</v>
      </c>
      <c r="N70">
        <v>89.949955859368302</v>
      </c>
      <c r="O70" t="str">
        <f t="shared" si="23"/>
        <v>UP</v>
      </c>
      <c r="P70" t="str">
        <f t="shared" si="24"/>
        <v>UP</v>
      </c>
      <c r="Q70">
        <f t="shared" si="25"/>
        <v>124.19999999999982</v>
      </c>
      <c r="R70">
        <f t="shared" si="26"/>
        <v>184.19999999999982</v>
      </c>
      <c r="S70">
        <f t="shared" si="27"/>
        <v>0.67426710097719833</v>
      </c>
      <c r="T70" t="str">
        <f t="shared" si="28"/>
        <v>No Indication</v>
      </c>
      <c r="U70" t="str">
        <f t="shared" si="29"/>
        <v>No T+M+I</v>
      </c>
      <c r="V70">
        <v>5023.6169850182523</v>
      </c>
      <c r="W70">
        <v>4765.8320472511305</v>
      </c>
      <c r="X70">
        <f t="shared" si="30"/>
        <v>257.78493776712185</v>
      </c>
      <c r="Y70">
        <v>207.49064054559537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5479</v>
      </c>
      <c r="D71">
        <v>5479.9</v>
      </c>
      <c r="E71">
        <v>5302.25</v>
      </c>
      <c r="F71">
        <v>5347</v>
      </c>
      <c r="G71">
        <f>_xll.TA_TYPPRICE(D71,E71,F71)</f>
        <v>5376.3833333333332</v>
      </c>
      <c r="H71">
        <v>5330.6886318816041</v>
      </c>
      <c r="I71" t="str">
        <f t="shared" si="20"/>
        <v>UP</v>
      </c>
      <c r="J71">
        <v>5254.6667370310461</v>
      </c>
      <c r="K71">
        <v>5092.0699132146137</v>
      </c>
      <c r="L71" t="str">
        <f t="shared" si="21"/>
        <v>UP</v>
      </c>
      <c r="M71" t="str">
        <f t="shared" si="22"/>
        <v>UP</v>
      </c>
      <c r="N71">
        <v>74.27774253913006</v>
      </c>
      <c r="O71" t="str">
        <f t="shared" si="23"/>
        <v>UP</v>
      </c>
      <c r="P71" t="str">
        <f t="shared" si="24"/>
        <v>UP</v>
      </c>
      <c r="Q71">
        <f t="shared" si="25"/>
        <v>44.75</v>
      </c>
      <c r="R71">
        <f t="shared" si="26"/>
        <v>177.64999999999964</v>
      </c>
      <c r="S71">
        <f t="shared" si="27"/>
        <v>0.25189980298339482</v>
      </c>
      <c r="T71" t="str">
        <f t="shared" si="28"/>
        <v>No Indication</v>
      </c>
      <c r="U71" t="str">
        <f t="shared" si="29"/>
        <v>No T+M+I</v>
      </c>
      <c r="V71">
        <v>5073.368218092367</v>
      </c>
      <c r="W71">
        <v>4808.8815252325285</v>
      </c>
      <c r="X71">
        <f t="shared" si="30"/>
        <v>264.48669285983851</v>
      </c>
      <c r="Y71">
        <v>218.889851008444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5336</v>
      </c>
      <c r="D72">
        <v>5336</v>
      </c>
      <c r="E72">
        <v>5076</v>
      </c>
      <c r="F72">
        <v>5076</v>
      </c>
      <c r="G72">
        <f>_xll.TA_TYPPRICE(D72,E72,F72)</f>
        <v>5162.666666666667</v>
      </c>
      <c r="H72">
        <v>5246.6776492741355</v>
      </c>
      <c r="I72" t="str">
        <f t="shared" si="20"/>
        <v>DOWN</v>
      </c>
      <c r="J72">
        <v>5272.7407954685914</v>
      </c>
      <c r="K72">
        <v>5088.4988213891438</v>
      </c>
      <c r="L72" t="str">
        <f t="shared" si="21"/>
        <v>DOWN</v>
      </c>
      <c r="M72" t="str">
        <f t="shared" si="22"/>
        <v>DOWN</v>
      </c>
      <c r="N72">
        <v>44.459148919833169</v>
      </c>
      <c r="O72" t="str">
        <f t="shared" si="23"/>
        <v>No Momentum</v>
      </c>
      <c r="P72" t="str">
        <f t="shared" si="24"/>
        <v>No Trend + Momentum</v>
      </c>
      <c r="Q72">
        <f t="shared" si="25"/>
        <v>0</v>
      </c>
      <c r="R72">
        <f t="shared" si="26"/>
        <v>260</v>
      </c>
      <c r="S72">
        <f t="shared" si="27"/>
        <v>0</v>
      </c>
      <c r="T72" t="str">
        <f t="shared" si="28"/>
        <v>DOWN</v>
      </c>
      <c r="U72" t="str">
        <f t="shared" si="29"/>
        <v>No T+M+I</v>
      </c>
      <c r="V72">
        <v>5073.7731076166183</v>
      </c>
      <c r="W72">
        <v>4828.6680789190077</v>
      </c>
      <c r="X72">
        <f t="shared" si="30"/>
        <v>245.10502869761058</v>
      </c>
      <c r="Y72">
        <v>224.13288654627732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5098.8999999999996</v>
      </c>
      <c r="D73">
        <v>5174.95</v>
      </c>
      <c r="E73">
        <v>4963.45</v>
      </c>
      <c r="F73">
        <v>5065</v>
      </c>
      <c r="G73">
        <f>_xll.TA_TYPPRICE(D73,E73,F73)</f>
        <v>5067.8</v>
      </c>
      <c r="H73">
        <v>5157.2388246370683</v>
      </c>
      <c r="I73" t="str">
        <f t="shared" si="20"/>
        <v>DOWN</v>
      </c>
      <c r="J73">
        <v>5251.009507586682</v>
      </c>
      <c r="K73">
        <v>5060.7101944137785</v>
      </c>
      <c r="L73" t="str">
        <f t="shared" si="21"/>
        <v>No Confirmation</v>
      </c>
      <c r="M73" t="str">
        <f t="shared" si="22"/>
        <v>No Trend</v>
      </c>
      <c r="N73">
        <v>43.571653923957186</v>
      </c>
      <c r="O73" t="str">
        <f t="shared" si="23"/>
        <v>No Momentum</v>
      </c>
      <c r="P73" t="str">
        <f t="shared" si="24"/>
        <v>No Trend + Momentum</v>
      </c>
      <c r="Q73">
        <f t="shared" si="25"/>
        <v>101.55000000000018</v>
      </c>
      <c r="R73">
        <f t="shared" si="26"/>
        <v>211.5</v>
      </c>
      <c r="S73">
        <f t="shared" si="27"/>
        <v>0.48014184397163207</v>
      </c>
      <c r="T73" t="str">
        <f t="shared" si="28"/>
        <v>No Indication</v>
      </c>
      <c r="U73" t="str">
        <f t="shared" si="29"/>
        <v>No T+M+I</v>
      </c>
      <c r="V73">
        <v>5072.4233987525231</v>
      </c>
      <c r="W73">
        <v>4846.1741471472296</v>
      </c>
      <c r="X73">
        <f t="shared" si="30"/>
        <v>226.24925160529347</v>
      </c>
      <c r="Y73">
        <v>224.55615955808054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4990</v>
      </c>
      <c r="D74">
        <v>5169.3999999999996</v>
      </c>
      <c r="E74">
        <v>4913</v>
      </c>
      <c r="F74">
        <v>5003</v>
      </c>
      <c r="G74">
        <f>_xll.TA_TYPPRICE(D74,E74,F74)</f>
        <v>5028.4666666666662</v>
      </c>
      <c r="H74">
        <v>5092.8527456518677</v>
      </c>
      <c r="I74" t="str">
        <f t="shared" si="20"/>
        <v>DOWN</v>
      </c>
      <c r="J74">
        <v>5232.8740614563085</v>
      </c>
      <c r="K74">
        <v>5027.8857067662721</v>
      </c>
      <c r="L74" t="str">
        <f t="shared" si="21"/>
        <v>DOWN</v>
      </c>
      <c r="M74" t="str">
        <f t="shared" si="22"/>
        <v>DOWN</v>
      </c>
      <c r="N74">
        <v>38.199250390074027</v>
      </c>
      <c r="O74" t="str">
        <f t="shared" si="23"/>
        <v>DOWN</v>
      </c>
      <c r="P74" t="str">
        <f t="shared" si="24"/>
        <v>DOWN</v>
      </c>
      <c r="Q74">
        <f t="shared" si="25"/>
        <v>90</v>
      </c>
      <c r="R74">
        <f t="shared" si="26"/>
        <v>256.39999999999964</v>
      </c>
      <c r="S74">
        <f t="shared" si="27"/>
        <v>0.35101404056162294</v>
      </c>
      <c r="T74" t="str">
        <f t="shared" si="28"/>
        <v>No Indication</v>
      </c>
      <c r="U74" t="str">
        <f t="shared" si="29"/>
        <v>No T+M+I</v>
      </c>
      <c r="V74">
        <v>5061.7428758675196</v>
      </c>
      <c r="W74">
        <v>4857.790876988176</v>
      </c>
      <c r="X74">
        <f t="shared" si="30"/>
        <v>203.95199887934359</v>
      </c>
      <c r="Y74">
        <v>220.43532742233316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5050</v>
      </c>
      <c r="D75">
        <v>5245</v>
      </c>
      <c r="E75">
        <v>5049.45</v>
      </c>
      <c r="F75">
        <v>5239.6000000000004</v>
      </c>
      <c r="G75">
        <f>_xll.TA_TYPPRICE(D75,E75,F75)</f>
        <v>5178.0166666666673</v>
      </c>
      <c r="H75">
        <v>5135.4347061592671</v>
      </c>
      <c r="I75" t="str">
        <f t="shared" si="20"/>
        <v>UP</v>
      </c>
      <c r="J75">
        <v>5235.5687144660178</v>
      </c>
      <c r="K75">
        <v>5032.6777719293223</v>
      </c>
      <c r="L75" t="str">
        <f t="shared" si="21"/>
        <v>UP</v>
      </c>
      <c r="M75" t="str">
        <f t="shared" si="22"/>
        <v>UP</v>
      </c>
      <c r="N75">
        <v>61.086643770680595</v>
      </c>
      <c r="O75" t="str">
        <f t="shared" si="23"/>
        <v>UP</v>
      </c>
      <c r="P75" t="str">
        <f t="shared" si="24"/>
        <v>UP</v>
      </c>
      <c r="Q75">
        <f t="shared" si="25"/>
        <v>190.15000000000055</v>
      </c>
      <c r="R75">
        <f t="shared" si="26"/>
        <v>195.55000000000018</v>
      </c>
      <c r="S75">
        <f t="shared" si="27"/>
        <v>0.97238557913577284</v>
      </c>
      <c r="T75" t="str">
        <f t="shared" si="28"/>
        <v>UP</v>
      </c>
      <c r="U75" t="str">
        <f t="shared" si="29"/>
        <v>UP</v>
      </c>
      <c r="V75">
        <v>5089.10551034944</v>
      </c>
      <c r="W75">
        <v>4886.0730342483112</v>
      </c>
      <c r="X75">
        <f t="shared" si="30"/>
        <v>203.03247610112885</v>
      </c>
      <c r="Y75">
        <v>216.95475715809229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5269</v>
      </c>
      <c r="D76">
        <v>5423.5</v>
      </c>
      <c r="E76">
        <v>5169.75</v>
      </c>
      <c r="F76">
        <v>5398.1</v>
      </c>
      <c r="G76">
        <f>_xll.TA_TYPPRICE(D76,E76,F76)</f>
        <v>5330.45</v>
      </c>
      <c r="H76">
        <v>5232.9423530796339</v>
      </c>
      <c r="I76" t="str">
        <f t="shared" si="20"/>
        <v>UP</v>
      </c>
      <c r="J76">
        <v>5277.331222362458</v>
      </c>
      <c r="K76">
        <v>5063.1382670561397</v>
      </c>
      <c r="L76" t="str">
        <f t="shared" si="21"/>
        <v>UP</v>
      </c>
      <c r="M76" t="str">
        <f t="shared" si="22"/>
        <v>UP</v>
      </c>
      <c r="N76">
        <v>70.297825906894403</v>
      </c>
      <c r="O76" t="str">
        <f t="shared" si="23"/>
        <v>UP</v>
      </c>
      <c r="P76" t="str">
        <f t="shared" si="24"/>
        <v>UP</v>
      </c>
      <c r="Q76">
        <f t="shared" si="25"/>
        <v>228.35000000000036</v>
      </c>
      <c r="R76">
        <f t="shared" si="26"/>
        <v>253.75</v>
      </c>
      <c r="S76">
        <f t="shared" si="27"/>
        <v>0.89990147783251373</v>
      </c>
      <c r="T76" t="str">
        <f t="shared" si="28"/>
        <v>UP</v>
      </c>
      <c r="U76" t="str">
        <f t="shared" si="29"/>
        <v>UP</v>
      </c>
      <c r="V76">
        <v>5136.6431241418341</v>
      </c>
      <c r="W76">
        <v>4924.000957637325</v>
      </c>
      <c r="X76">
        <f t="shared" si="30"/>
        <v>212.64216650450908</v>
      </c>
      <c r="Y76">
        <v>216.09223902737565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5384</v>
      </c>
      <c r="D77">
        <v>5456.5</v>
      </c>
      <c r="E77">
        <v>5281</v>
      </c>
      <c r="F77">
        <v>5303.85</v>
      </c>
      <c r="G77">
        <f>_xll.TA_TYPPRICE(D77,E77,F77)</f>
        <v>5347.1166666666668</v>
      </c>
      <c r="H77">
        <v>5290.0295098731503</v>
      </c>
      <c r="I77" t="str">
        <f t="shared" si="20"/>
        <v>UP</v>
      </c>
      <c r="J77">
        <v>5317.1465062819116</v>
      </c>
      <c r="K77">
        <v>5111.5519854881086</v>
      </c>
      <c r="L77" t="str">
        <f t="shared" si="21"/>
        <v>No Confirmation</v>
      </c>
      <c r="M77" t="str">
        <f t="shared" si="22"/>
        <v>No Trend</v>
      </c>
      <c r="N77">
        <v>59.779820452033135</v>
      </c>
      <c r="O77" t="str">
        <f t="shared" si="23"/>
        <v>No Momentum</v>
      </c>
      <c r="P77" t="str">
        <f t="shared" si="24"/>
        <v>No Trend + Momentum</v>
      </c>
      <c r="Q77">
        <f t="shared" si="25"/>
        <v>22.850000000000364</v>
      </c>
      <c r="R77">
        <f t="shared" si="26"/>
        <v>175.5</v>
      </c>
      <c r="S77">
        <f t="shared" si="27"/>
        <v>0.13019943019943228</v>
      </c>
      <c r="T77" t="str">
        <f t="shared" si="28"/>
        <v>DOWN</v>
      </c>
      <c r="U77" t="str">
        <f t="shared" si="29"/>
        <v>No T+M+I</v>
      </c>
      <c r="V77">
        <v>5162.3672588892441</v>
      </c>
      <c r="W77">
        <v>4952.1379237382635</v>
      </c>
      <c r="X77">
        <f t="shared" si="30"/>
        <v>210.22933515098066</v>
      </c>
      <c r="Y77">
        <v>214.91965825209667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5296.95</v>
      </c>
      <c r="D78">
        <v>5365</v>
      </c>
      <c r="E78">
        <v>5201.05</v>
      </c>
      <c r="F78">
        <v>5300</v>
      </c>
      <c r="G78">
        <f>_xll.TA_TYPPRICE(D78,E78,F78)</f>
        <v>5288.6833333333334</v>
      </c>
      <c r="H78">
        <v>5289.3564216032419</v>
      </c>
      <c r="I78" t="str">
        <f t="shared" si="20"/>
        <v>UP</v>
      </c>
      <c r="J78">
        <v>5327.7806159970423</v>
      </c>
      <c r="K78">
        <v>5131.4404331574178</v>
      </c>
      <c r="L78" t="str">
        <f t="shared" si="21"/>
        <v>No Confirmation</v>
      </c>
      <c r="M78" t="str">
        <f t="shared" si="22"/>
        <v>No Trend</v>
      </c>
      <c r="N78">
        <v>59.326578414562313</v>
      </c>
      <c r="O78" t="str">
        <f t="shared" si="23"/>
        <v>No Momentum</v>
      </c>
      <c r="P78" t="str">
        <f t="shared" si="24"/>
        <v>No Trend + Momentum</v>
      </c>
      <c r="Q78">
        <f t="shared" si="25"/>
        <v>98.949999999999818</v>
      </c>
      <c r="R78">
        <f t="shared" si="26"/>
        <v>163.94999999999982</v>
      </c>
      <c r="S78">
        <f t="shared" si="27"/>
        <v>0.60353766392192698</v>
      </c>
      <c r="T78" t="str">
        <f t="shared" si="28"/>
        <v>No Indication</v>
      </c>
      <c r="U78" t="str">
        <f t="shared" si="29"/>
        <v>No T+M+I</v>
      </c>
      <c r="V78">
        <v>5183.5415267524377</v>
      </c>
      <c r="W78">
        <v>4977.9054849428367</v>
      </c>
      <c r="X78">
        <f t="shared" si="30"/>
        <v>205.63604180960101</v>
      </c>
      <c r="Y78">
        <v>213.06293496359754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5315</v>
      </c>
      <c r="D79">
        <v>5360</v>
      </c>
      <c r="E79">
        <v>5181.05</v>
      </c>
      <c r="F79">
        <v>5220</v>
      </c>
      <c r="G79">
        <f>_xll.TA_TYPPRICE(D79,E79,F79)</f>
        <v>5253.6833333333334</v>
      </c>
      <c r="H79">
        <v>5271.5198774682876</v>
      </c>
      <c r="I79" t="str">
        <f t="shared" si="20"/>
        <v>DOWN</v>
      </c>
      <c r="J79">
        <v>5334.9404791088109</v>
      </c>
      <c r="K79">
        <v>5142.4647813446581</v>
      </c>
      <c r="L79" t="str">
        <f t="shared" si="21"/>
        <v>No Confirmation</v>
      </c>
      <c r="M79" t="str">
        <f t="shared" si="22"/>
        <v>No Trend</v>
      </c>
      <c r="N79">
        <v>49.565565022171569</v>
      </c>
      <c r="O79" t="str">
        <f t="shared" si="23"/>
        <v>No Momentum</v>
      </c>
      <c r="P79" t="str">
        <f t="shared" si="24"/>
        <v>No Trend + Momentum</v>
      </c>
      <c r="Q79">
        <f t="shared" si="25"/>
        <v>38.949999999999818</v>
      </c>
      <c r="R79">
        <f t="shared" si="26"/>
        <v>178.94999999999982</v>
      </c>
      <c r="S79">
        <f t="shared" si="27"/>
        <v>0.21765856384464854</v>
      </c>
      <c r="T79" t="str">
        <f t="shared" si="28"/>
        <v>No Indication</v>
      </c>
      <c r="U79" t="str">
        <f t="shared" si="29"/>
        <v>No T+M+I</v>
      </c>
      <c r="V79">
        <v>5189.150522636678</v>
      </c>
      <c r="W79">
        <v>4995.8384119841085</v>
      </c>
      <c r="X79">
        <f t="shared" si="30"/>
        <v>193.31211065256957</v>
      </c>
      <c r="Y79">
        <v>209.11277010139196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5250</v>
      </c>
      <c r="D80">
        <v>5290.15</v>
      </c>
      <c r="E80">
        <v>5176.05</v>
      </c>
      <c r="F80">
        <v>5239.8999999999996</v>
      </c>
      <c r="G80">
        <f>_xll.TA_TYPPRICE(D80,E80,F80)</f>
        <v>5235.3666666666668</v>
      </c>
      <c r="H80">
        <v>5253.4432720674777</v>
      </c>
      <c r="I80" t="str">
        <f t="shared" si="20"/>
        <v>DOWN</v>
      </c>
      <c r="J80">
        <v>5324.9870393068531</v>
      </c>
      <c r="K80">
        <v>5149.9281632680677</v>
      </c>
      <c r="L80" t="str">
        <f t="shared" si="21"/>
        <v>No Confirmation</v>
      </c>
      <c r="M80" t="str">
        <f t="shared" si="22"/>
        <v>No Trend</v>
      </c>
      <c r="N80">
        <v>52.020147436842478</v>
      </c>
      <c r="O80" t="str">
        <f t="shared" si="23"/>
        <v>No Momentum</v>
      </c>
      <c r="P80" t="str">
        <f t="shared" si="24"/>
        <v>No Trend + Momentum</v>
      </c>
      <c r="Q80">
        <f t="shared" si="25"/>
        <v>63.849999999999454</v>
      </c>
      <c r="R80">
        <f t="shared" si="26"/>
        <v>114.09999999999945</v>
      </c>
      <c r="S80">
        <f t="shared" si="27"/>
        <v>0.55959684487291639</v>
      </c>
      <c r="T80" t="str">
        <f t="shared" si="28"/>
        <v>No Indication</v>
      </c>
      <c r="U80" t="str">
        <f t="shared" si="29"/>
        <v>No T+M+I</v>
      </c>
      <c r="V80">
        <v>5196.9581345387278</v>
      </c>
      <c r="W80">
        <v>5013.917048133434</v>
      </c>
      <c r="X80">
        <f t="shared" si="30"/>
        <v>183.04108640529375</v>
      </c>
      <c r="Y80">
        <v>203.89843336217231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5249.85</v>
      </c>
      <c r="D81">
        <v>5375</v>
      </c>
      <c r="E81">
        <v>5220.45</v>
      </c>
      <c r="F81">
        <v>5350</v>
      </c>
      <c r="G81">
        <f>_xll.TA_TYPPRICE(D81,E81,F81)</f>
        <v>5315.1500000000005</v>
      </c>
      <c r="H81">
        <v>5284.2966360337396</v>
      </c>
      <c r="I81" t="str">
        <f t="shared" si="20"/>
        <v>UP</v>
      </c>
      <c r="J81">
        <v>5336.1010305719965</v>
      </c>
      <c r="K81">
        <v>5165.5996825418306</v>
      </c>
      <c r="L81" t="str">
        <f t="shared" si="21"/>
        <v>UP</v>
      </c>
      <c r="M81" t="str">
        <f t="shared" si="22"/>
        <v>UP</v>
      </c>
      <c r="N81">
        <v>64.102654325614466</v>
      </c>
      <c r="O81" t="str">
        <f t="shared" si="23"/>
        <v>UP</v>
      </c>
      <c r="P81" t="str">
        <f t="shared" si="24"/>
        <v>UP</v>
      </c>
      <c r="Q81">
        <f t="shared" si="25"/>
        <v>129.55000000000018</v>
      </c>
      <c r="R81">
        <f t="shared" si="26"/>
        <v>154.55000000000018</v>
      </c>
      <c r="S81">
        <f t="shared" si="27"/>
        <v>0.83824005176318361</v>
      </c>
      <c r="T81" t="str">
        <f t="shared" si="28"/>
        <v>UP</v>
      </c>
      <c r="U81" t="str">
        <f t="shared" si="29"/>
        <v>UP</v>
      </c>
      <c r="V81">
        <v>5220.5030369173846</v>
      </c>
      <c r="W81">
        <v>5038.8120816050314</v>
      </c>
      <c r="X81">
        <f t="shared" si="30"/>
        <v>181.69095531235325</v>
      </c>
      <c r="Y81">
        <v>199.45693775220849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5399.8</v>
      </c>
      <c r="D82">
        <v>5521</v>
      </c>
      <c r="E82">
        <v>5304.05</v>
      </c>
      <c r="F82">
        <v>5516</v>
      </c>
      <c r="G82">
        <f>_xll.TA_TYPPRICE(D82,E82,F82)</f>
        <v>5447.0166666666664</v>
      </c>
      <c r="H82">
        <v>5365.656651350203</v>
      </c>
      <c r="I82" t="str">
        <f t="shared" si="20"/>
        <v>UP</v>
      </c>
      <c r="J82">
        <v>5377.1896904448859</v>
      </c>
      <c r="K82">
        <v>5196.3664197547569</v>
      </c>
      <c r="L82" t="str">
        <f t="shared" si="21"/>
        <v>UP</v>
      </c>
      <c r="M82" t="str">
        <f t="shared" si="22"/>
        <v>UP</v>
      </c>
      <c r="N82">
        <v>75.656236265534588</v>
      </c>
      <c r="O82" t="str">
        <f t="shared" si="23"/>
        <v>UP</v>
      </c>
      <c r="P82" t="str">
        <f t="shared" si="24"/>
        <v>UP</v>
      </c>
      <c r="Q82">
        <f t="shared" si="25"/>
        <v>211.94999999999982</v>
      </c>
      <c r="R82">
        <f t="shared" si="26"/>
        <v>216.94999999999982</v>
      </c>
      <c r="S82">
        <f t="shared" si="27"/>
        <v>0.97695321502650379</v>
      </c>
      <c r="T82" t="str">
        <f t="shared" si="28"/>
        <v>UP</v>
      </c>
      <c r="U82" t="str">
        <f t="shared" si="29"/>
        <v>UP</v>
      </c>
      <c r="V82">
        <v>5265.9641081608643</v>
      </c>
      <c r="W82">
        <v>5074.1593348194738</v>
      </c>
      <c r="X82">
        <f t="shared" si="30"/>
        <v>191.8047733413905</v>
      </c>
      <c r="Y82">
        <v>197.92650487004488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2017-07-05T05:11:23Z</dcterms:created>
  <dcterms:modified xsi:type="dcterms:W3CDTF">2017-08-26T06:06:41Z</dcterms:modified>
</cp:coreProperties>
</file>