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14" i="1" l="1"/>
  <c r="AH46" i="1"/>
  <c r="AH50" i="1"/>
  <c r="AH4" i="1"/>
  <c r="AH20" i="1"/>
  <c r="AH28" i="1"/>
  <c r="AH36" i="1"/>
  <c r="AH44" i="1"/>
  <c r="AH52" i="1"/>
  <c r="AH3" i="1"/>
  <c r="AH11" i="1"/>
  <c r="AH19" i="1"/>
  <c r="AH27" i="1"/>
  <c r="AH43" i="1"/>
  <c r="AH9" i="1"/>
  <c r="AH13" i="1"/>
  <c r="AH21" i="1"/>
  <c r="AH25" i="1"/>
  <c r="AH33" i="1"/>
  <c r="AH41" i="1"/>
  <c r="AH49" i="1"/>
  <c r="AH7" i="1"/>
  <c r="AH26" i="1"/>
  <c r="AH10" i="1"/>
  <c r="AH40" i="1"/>
  <c r="AH42" i="1"/>
  <c r="AH18" i="1"/>
  <c r="AH48" i="1"/>
  <c r="AH47" i="1"/>
  <c r="AH55" i="1"/>
  <c r="AH2" i="1"/>
  <c r="AH24" i="1"/>
  <c r="AH54" i="1"/>
  <c r="AH16" i="1"/>
  <c r="AH31" i="1"/>
  <c r="AH5" i="1"/>
  <c r="AH34" i="1"/>
  <c r="AH38" i="1" l="1"/>
  <c r="AH22" i="1"/>
  <c r="AH30" i="1"/>
  <c r="AH6" i="1"/>
  <c r="AH51" i="1"/>
  <c r="AH35" i="1"/>
  <c r="AH12" i="1"/>
  <c r="AH39" i="1"/>
  <c r="AH23" i="1"/>
  <c r="AH15" i="1"/>
  <c r="AH56" i="1"/>
  <c r="AH32" i="1"/>
  <c r="AH8" i="1"/>
  <c r="AH53" i="1"/>
  <c r="AH45" i="1"/>
  <c r="AH37" i="1"/>
  <c r="AH29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<sst xmlns="http://schemas.openxmlformats.org/spreadsheetml/2006/main" count="115" uniqueCount="35">
  <si>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</si>
  <si>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</si>
  <si>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</si>
  <si>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</si>
  <si>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</si>
  <si>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BALKRISIND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</si>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</sst>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1529.9</v>
      </c>
      <c r="D2">
        <v>1568</v>
      </c>
      <c r="E2">
        <v>1487.95</v>
      </c>
      <c r="F2">
        <v>1522</v>
      </c>
      <c r="G2">
        <f>_xll.TA_TYPPRICE(D2,E2,F2)</f>
        <v>1525.9833333333333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34.049999999999955</v>
      </c>
      <c r="R2">
        <f>D2-E2</f>
        <v>80.049999999999955</v>
      </c>
      <c r="S2">
        <f>Q2/R2</f>
        <v>0.42535915053091783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1534.7</v>
      </c>
      <c r="D3">
        <v>1547.95</v>
      </c>
      <c r="E3">
        <v>1518</v>
      </c>
      <c r="F3">
        <v>1525</v>
      </c>
      <c r="G3">
        <f>_xll.TA_TYPPRICE(D3,E3,F3)</f>
        <v>1530.3166666666666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29.950000000000045</v>
      </c>
      <c r="S3">
        <f t="shared" ref="S3:S66" si="7">Q3/R3</f>
        <v>0.23372287145242035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1525.05</v>
      </c>
      <c r="D4">
        <v>1541.7</v>
      </c>
      <c r="E4">
        <v>1495.85</v>
      </c>
      <c r="F4">
        <v>1500</v>
      </c>
      <c r="G4">
        <f>_xll.TA_TYPPRICE(D4,E4,F4)</f>
        <v>1512.5166666666667</v>
      </c>
      <c r="H4">
        <v>1522.9388888888889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4.1500000000000909</v>
      </c>
      <c r="R4">
        <f t="shared" si="6"/>
        <v>45.850000000000136</v>
      </c>
      <c r="S4">
        <f t="shared" si="7"/>
        <v>9.0512540894222004E-2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1504.9</v>
      </c>
      <c r="D5">
        <v>1528.8</v>
      </c>
      <c r="E5">
        <v>1502.7</v>
      </c>
      <c r="F5">
        <v>1520</v>
      </c>
      <c r="G5">
        <f>_xll.TA_TYPPRICE(D5,E5,F5)</f>
        <v>1517.1666666666667</v>
      </c>
      <c r="H5">
        <v>1520.0527777777779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17.299999999999955</v>
      </c>
      <c r="R5">
        <f t="shared" si="6"/>
        <v>26.099999999999909</v>
      </c>
      <c r="S5">
        <f t="shared" si="7"/>
        <v>0.66283524904214619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1520.15</v>
      </c>
      <c r="D6">
        <v>1579</v>
      </c>
      <c r="E6">
        <v>1515.5</v>
      </c>
      <c r="F6">
        <v>1540</v>
      </c>
      <c r="G6">
        <f>_xll.TA_TYPPRICE(D6,E6,F6)</f>
        <v>1544.8333333333333</v>
      </c>
      <c r="H6">
        <v>1532.4430555555555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24.5</v>
      </c>
      <c r="R6">
        <f t="shared" si="6"/>
        <v>63.5</v>
      </c>
      <c r="S6">
        <f t="shared" si="7"/>
        <v>0.38582677165354329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1544.25</v>
      </c>
      <c r="D7">
        <v>1574</v>
      </c>
      <c r="E7">
        <v>1525.1</v>
      </c>
      <c r="F7">
        <v>1537</v>
      </c>
      <c r="G7">
        <f>_xll.TA_TYPPRICE(D7,E7,F7)</f>
        <v>1545.3666666666668</v>
      </c>
      <c r="H7">
        <v>1538.9048611111111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60.563380281690137</v>
      </c>
      <c r="O7" t="str">
        <f t="shared" si="3"/>
        <v>UP</v>
      </c>
      <c r="P7" t="e">
        <f t="shared" si="4"/>
        <v>#N/A</v>
      </c>
      <c r="Q7">
        <f t="shared" si="5"/>
        <v>11.900000000000091</v>
      </c>
      <c r="R7">
        <f t="shared" si="6"/>
        <v>48.900000000000091</v>
      </c>
      <c r="S7">
        <f t="shared" si="7"/>
        <v>0.24335378323108525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1539</v>
      </c>
      <c r="D8">
        <v>1567.95</v>
      </c>
      <c r="E8">
        <v>1533.55</v>
      </c>
      <c r="F8">
        <v>1555</v>
      </c>
      <c r="G8">
        <f>_xll.TA_TYPPRICE(D8,E8,F8)</f>
        <v>1552.1666666666667</v>
      </c>
      <c r="H8">
        <v>1545.5357638888891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70.053475935828885</v>
      </c>
      <c r="O8" t="str">
        <f t="shared" si="3"/>
        <v>UP</v>
      </c>
      <c r="P8" t="e">
        <f t="shared" si="4"/>
        <v>#N/A</v>
      </c>
      <c r="Q8">
        <f t="shared" si="5"/>
        <v>21.450000000000045</v>
      </c>
      <c r="R8">
        <f t="shared" si="6"/>
        <v>34.400000000000091</v>
      </c>
      <c r="S8">
        <f t="shared" si="7"/>
        <v>0.62354651162790664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1565</v>
      </c>
      <c r="D9">
        <v>1565</v>
      </c>
      <c r="E9">
        <v>1492.1</v>
      </c>
      <c r="F9">
        <v>1500</v>
      </c>
      <c r="G9">
        <f>_xll.TA_TYPPRICE(D9,E9,F9)</f>
        <v>1519.0333333333335</v>
      </c>
      <c r="H9">
        <v>1532.2845486111114</v>
      </c>
      <c r="I9" t="str">
        <f t="shared" si="0"/>
        <v>DOWN</v>
      </c>
      <c r="J9">
        <v>1559.0500000000002</v>
      </c>
      <c r="K9">
        <v>1508.8437499999998</v>
      </c>
      <c r="L9" t="str">
        <f t="shared" si="1"/>
        <v>DOWN</v>
      </c>
      <c r="M9" t="str">
        <f t="shared" si="2"/>
        <v>DOWN</v>
      </c>
      <c r="N9">
        <v>36.502960640891679</v>
      </c>
      <c r="O9" t="str">
        <f t="shared" si="3"/>
        <v>DOWN</v>
      </c>
      <c r="P9" t="str">
        <f t="shared" si="4"/>
        <v>DOWN</v>
      </c>
      <c r="Q9">
        <f t="shared" si="5"/>
        <v>7.9000000000000909</v>
      </c>
      <c r="R9">
        <f t="shared" si="6"/>
        <v>72.900000000000091</v>
      </c>
      <c r="S9">
        <f t="shared" si="7"/>
        <v>0.10836762688614651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1495</v>
      </c>
      <c r="D10">
        <v>1504.45</v>
      </c>
      <c r="E10">
        <v>1482.2</v>
      </c>
      <c r="F10">
        <v>1497</v>
      </c>
      <c r="G10">
        <f>_xll.TA_TYPPRICE(D10,E10,F10)</f>
        <v>1494.55</v>
      </c>
      <c r="H10">
        <v>1513.4172743055556</v>
      </c>
      <c r="I10" t="str">
        <f t="shared" si="0"/>
        <v>DOWN</v>
      </c>
      <c r="J10">
        <v>1546.9166666666667</v>
      </c>
      <c r="K10">
        <v>1502.9229166666664</v>
      </c>
      <c r="L10" t="str">
        <f t="shared" si="1"/>
        <v>DOWN</v>
      </c>
      <c r="M10" t="str">
        <f t="shared" si="2"/>
        <v>DOWN</v>
      </c>
      <c r="N10">
        <v>35.348680327177675</v>
      </c>
      <c r="O10" t="str">
        <f t="shared" si="3"/>
        <v>DOWN</v>
      </c>
      <c r="P10" t="str">
        <f t="shared" si="4"/>
        <v>DOWN</v>
      </c>
      <c r="Q10">
        <f t="shared" si="5"/>
        <v>14.799999999999955</v>
      </c>
      <c r="R10">
        <f t="shared" si="6"/>
        <v>22.25</v>
      </c>
      <c r="S10">
        <f t="shared" si="7"/>
        <v>0.66516853932584064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1509</v>
      </c>
      <c r="D11">
        <v>1519</v>
      </c>
      <c r="E11">
        <v>1492.95</v>
      </c>
      <c r="F11">
        <v>1505</v>
      </c>
      <c r="G11">
        <f>_xll.TA_TYPPRICE(D11,E11,F11)</f>
        <v>1505.6499999999999</v>
      </c>
      <c r="H11">
        <v>1509.5336371527778</v>
      </c>
      <c r="I11" t="str">
        <f t="shared" si="0"/>
        <v>DOWN</v>
      </c>
      <c r="J11">
        <v>1540.712962962963</v>
      </c>
      <c r="K11">
        <v>1500.7067129629627</v>
      </c>
      <c r="L11" t="str">
        <f t="shared" si="1"/>
        <v>No Confirmation</v>
      </c>
      <c r="M11" t="str">
        <f t="shared" si="2"/>
        <v>No Trend</v>
      </c>
      <c r="N11">
        <v>41.513464032344203</v>
      </c>
      <c r="O11" t="str">
        <f t="shared" si="3"/>
        <v>No Momentum</v>
      </c>
      <c r="P11" t="str">
        <f t="shared" si="4"/>
        <v>No Trend + Momentum</v>
      </c>
      <c r="Q11">
        <f t="shared" si="5"/>
        <v>12.049999999999955</v>
      </c>
      <c r="R11">
        <f t="shared" si="6"/>
        <v>26.049999999999955</v>
      </c>
      <c r="S11">
        <f t="shared" si="7"/>
        <v>0.46257197696736951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1492</v>
      </c>
      <c r="D12">
        <v>1551</v>
      </c>
      <c r="E12">
        <v>1480.05</v>
      </c>
      <c r="F12">
        <v>1530</v>
      </c>
      <c r="G12">
        <f>_xll.TA_TYPPRICE(D12,E12,F12)</f>
        <v>1520.3500000000001</v>
      </c>
      <c r="H12">
        <v>1514.9418185763889</v>
      </c>
      <c r="I12" t="str">
        <f t="shared" si="0"/>
        <v>UP</v>
      </c>
      <c r="J12">
        <v>1542.9989711934156</v>
      </c>
      <c r="K12">
        <v>1496.1163323045266</v>
      </c>
      <c r="L12" t="str">
        <f t="shared" si="1"/>
        <v>No Confirmation</v>
      </c>
      <c r="M12" t="str">
        <f t="shared" si="2"/>
        <v>No Trend</v>
      </c>
      <c r="N12">
        <v>57.386172182485794</v>
      </c>
      <c r="O12" t="str">
        <f t="shared" si="3"/>
        <v>No Momentum</v>
      </c>
      <c r="P12" t="str">
        <f t="shared" si="4"/>
        <v>No Trend + Momentum</v>
      </c>
      <c r="Q12">
        <f t="shared" si="5"/>
        <v>49.950000000000045</v>
      </c>
      <c r="R12">
        <f t="shared" si="6"/>
        <v>70.950000000000045</v>
      </c>
      <c r="S12">
        <f t="shared" si="7"/>
        <v>0.7040169133192391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1519</v>
      </c>
      <c r="D13">
        <v>1575.55</v>
      </c>
      <c r="E13">
        <v>1519</v>
      </c>
      <c r="F13">
        <v>1541</v>
      </c>
      <c r="G13">
        <f>_xll.TA_TYPPRICE(D13,E13,F13)</f>
        <v>1545.1833333333334</v>
      </c>
      <c r="H13">
        <v>1530.0625759548611</v>
      </c>
      <c r="I13" t="str">
        <f t="shared" si="0"/>
        <v>UP</v>
      </c>
      <c r="J13">
        <v>1550.2325331504344</v>
      </c>
      <c r="K13">
        <v>1501.2015917924095</v>
      </c>
      <c r="L13" t="str">
        <f t="shared" si="1"/>
        <v>No Confirmation</v>
      </c>
      <c r="M13" t="str">
        <f t="shared" si="2"/>
        <v>No Trend</v>
      </c>
      <c r="N13">
        <v>62.920797279028761</v>
      </c>
      <c r="O13" t="str">
        <f t="shared" si="3"/>
        <v>UP</v>
      </c>
      <c r="P13" t="str">
        <f t="shared" si="4"/>
        <v>No Trend + Momentum</v>
      </c>
      <c r="Q13">
        <f t="shared" si="5"/>
        <v>22</v>
      </c>
      <c r="R13">
        <f t="shared" si="6"/>
        <v>56.549999999999955</v>
      </c>
      <c r="S13">
        <f t="shared" si="7"/>
        <v>0.38903625110521695</v>
      </c>
      <c r="T13" t="str">
        <f t="shared" si="8"/>
        <v>No Indication</v>
      </c>
      <c r="U13" t="str">
        <f t="shared" si="9"/>
        <v>No T+M+I</v>
      </c>
      <c r="V13">
        <v>1522.6666666666667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1539</v>
      </c>
      <c r="D14">
        <v>1605.95</v>
      </c>
      <c r="E14">
        <v>1510</v>
      </c>
      <c r="F14">
        <v>1517</v>
      </c>
      <c r="G14">
        <f>_xll.TA_TYPPRICE(D14,E14,F14)</f>
        <v>1544.3166666666666</v>
      </c>
      <c r="H14">
        <v>1537.1896213107639</v>
      </c>
      <c r="I14" t="str">
        <f t="shared" si="0"/>
        <v>DOWN</v>
      </c>
      <c r="J14">
        <v>1562.6141924503379</v>
      </c>
      <c r="K14">
        <v>1503.1567936163185</v>
      </c>
      <c r="L14" t="str">
        <f t="shared" si="1"/>
        <v>No Confirmation</v>
      </c>
      <c r="M14" t="str">
        <f t="shared" si="2"/>
        <v>No Trend</v>
      </c>
      <c r="N14">
        <v>46.462950469867486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95.950000000000045</v>
      </c>
      <c r="S14">
        <f t="shared" si="7"/>
        <v>7.2954663887441346E-2</v>
      </c>
      <c r="T14" t="str">
        <f t="shared" si="8"/>
        <v>DOWN</v>
      </c>
      <c r="U14" t="str">
        <f t="shared" si="9"/>
        <v>No T+M+I</v>
      </c>
      <c r="V14">
        <v>1521.7948717948718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1531.75</v>
      </c>
      <c r="D15">
        <v>1548.45</v>
      </c>
      <c r="E15">
        <v>1491.55</v>
      </c>
      <c r="F15">
        <v>1506</v>
      </c>
      <c r="G15">
        <f>_xll.TA_TYPPRICE(D15,E15,F15)</f>
        <v>1515.3333333333333</v>
      </c>
      <c r="H15">
        <v>1526.2614773220484</v>
      </c>
      <c r="I15" t="str">
        <f t="shared" si="0"/>
        <v>DOWN</v>
      </c>
      <c r="J15">
        <v>1559.4665941280407</v>
      </c>
      <c r="K15">
        <v>1500.5775061460256</v>
      </c>
      <c r="L15" t="str">
        <f t="shared" si="1"/>
        <v>No Confirmation</v>
      </c>
      <c r="M15" t="str">
        <f t="shared" si="2"/>
        <v>No Trend</v>
      </c>
      <c r="N15">
        <v>40.407672424411274</v>
      </c>
      <c r="O15" t="str">
        <f t="shared" si="3"/>
        <v>No Momentum</v>
      </c>
      <c r="P15" t="str">
        <f t="shared" si="4"/>
        <v>No Trend + Momentum</v>
      </c>
      <c r="Q15">
        <f t="shared" si="5"/>
        <v>14.450000000000045</v>
      </c>
      <c r="R15">
        <f t="shared" si="6"/>
        <v>56.900000000000091</v>
      </c>
      <c r="S15">
        <f t="shared" si="7"/>
        <v>0.25395430579964889</v>
      </c>
      <c r="T15" t="str">
        <f t="shared" si="8"/>
        <v>No Indication</v>
      </c>
      <c r="U15" t="str">
        <f t="shared" si="9"/>
        <v>No T+M+I</v>
      </c>
      <c r="V15">
        <v>1519.3648915187377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1516</v>
      </c>
      <c r="D16">
        <v>1522.9</v>
      </c>
      <c r="E16">
        <v>1457.8</v>
      </c>
      <c r="F16">
        <v>1463</v>
      </c>
      <c r="G16">
        <f>_xll.TA_TYPPRICE(D16,E16,F16)</f>
        <v>1481.2333333333333</v>
      </c>
      <c r="H16">
        <v>1503.747405327691</v>
      </c>
      <c r="I16" t="str">
        <f t="shared" si="0"/>
        <v>DOWN</v>
      </c>
      <c r="J16">
        <v>1551.3406843218095</v>
      </c>
      <c r="K16">
        <v>1491.0713936691311</v>
      </c>
      <c r="L16" t="str">
        <f t="shared" si="1"/>
        <v>DOWN</v>
      </c>
      <c r="M16" t="str">
        <f t="shared" si="2"/>
        <v>DOWN</v>
      </c>
      <c r="N16">
        <v>24.686772493973688</v>
      </c>
      <c r="O16" t="str">
        <f t="shared" si="3"/>
        <v>DOWN</v>
      </c>
      <c r="P16" t="str">
        <f t="shared" si="4"/>
        <v>DOWN</v>
      </c>
      <c r="Q16">
        <f t="shared" si="5"/>
        <v>5.2000000000000455</v>
      </c>
      <c r="R16">
        <f t="shared" si="6"/>
        <v>65.100000000000136</v>
      </c>
      <c r="S16">
        <f t="shared" si="7"/>
        <v>7.9877112135177189E-2</v>
      </c>
      <c r="T16" t="str">
        <f t="shared" si="8"/>
        <v>DOWN</v>
      </c>
      <c r="U16" t="str">
        <f t="shared" si="9"/>
        <v>DOWN</v>
      </c>
      <c r="V16">
        <v>1510.6933697466243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1484.4</v>
      </c>
      <c r="D17">
        <v>1490</v>
      </c>
      <c r="E17">
        <v>1425</v>
      </c>
      <c r="F17">
        <v>1485</v>
      </c>
      <c r="G17">
        <f>_xll.TA_TYPPRICE(D17,E17,F17)</f>
        <v>1466.6666666666667</v>
      </c>
      <c r="H17">
        <v>1485.207035997179</v>
      </c>
      <c r="I17" t="str">
        <f t="shared" si="0"/>
        <v>DOWN</v>
      </c>
      <c r="J17">
        <v>1537.7094211391852</v>
      </c>
      <c r="K17">
        <v>1476.3888617426576</v>
      </c>
      <c r="L17" t="str">
        <f t="shared" si="1"/>
        <v>No Confirmation</v>
      </c>
      <c r="M17" t="str">
        <f t="shared" si="2"/>
        <v>No Trend</v>
      </c>
      <c r="N17">
        <v>39.692280777233826</v>
      </c>
      <c r="O17" t="str">
        <f t="shared" si="3"/>
        <v>DOWN</v>
      </c>
      <c r="P17" t="str">
        <f t="shared" si="4"/>
        <v>No Trend + Momentum</v>
      </c>
      <c r="Q17">
        <f t="shared" si="5"/>
        <v>60</v>
      </c>
      <c r="R17">
        <f t="shared" si="6"/>
        <v>65</v>
      </c>
      <c r="S17">
        <f t="shared" si="7"/>
        <v>0.92307692307692313</v>
      </c>
      <c r="T17" t="str">
        <f t="shared" si="8"/>
        <v>UP</v>
      </c>
      <c r="U17" t="str">
        <f t="shared" si="9"/>
        <v>No T+M+I</v>
      </c>
      <c r="V17">
        <v>1506.740543631759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1481.6</v>
      </c>
      <c r="D18">
        <v>1527.85</v>
      </c>
      <c r="E18">
        <v>1464.5</v>
      </c>
      <c r="F18">
        <v>1490</v>
      </c>
      <c r="G18">
        <f>_xll.TA_TYPPRICE(D18,E18,F18)</f>
        <v>1494.1166666666668</v>
      </c>
      <c r="H18">
        <v>1489.6618513319229</v>
      </c>
      <c r="I18" t="str">
        <f t="shared" si="0"/>
        <v>UP</v>
      </c>
      <c r="J18">
        <v>1535.5184386638107</v>
      </c>
      <c r="K18">
        <v>1473.7468924665116</v>
      </c>
      <c r="L18" t="str">
        <f t="shared" si="1"/>
        <v>No Confirmation</v>
      </c>
      <c r="M18" t="str">
        <f t="shared" si="2"/>
        <v>No Trend</v>
      </c>
      <c r="N18">
        <v>42.922990921482558</v>
      </c>
      <c r="O18" t="str">
        <f t="shared" si="3"/>
        <v>No Momentum</v>
      </c>
      <c r="P18" t="str">
        <f t="shared" si="4"/>
        <v>No Trend + Momentum</v>
      </c>
      <c r="Q18">
        <f t="shared" si="5"/>
        <v>25.5</v>
      </c>
      <c r="R18">
        <f t="shared" si="6"/>
        <v>63.349999999999909</v>
      </c>
      <c r="S18">
        <f t="shared" si="7"/>
        <v>0.40252565114443623</v>
      </c>
      <c r="T18" t="str">
        <f t="shared" si="8"/>
        <v>No Indication</v>
      </c>
      <c r="U18" t="str">
        <f t="shared" si="9"/>
        <v>No T+M+I</v>
      </c>
      <c r="V18">
        <v>1504.1650753807191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1508.95</v>
      </c>
      <c r="D19">
        <v>1508.95</v>
      </c>
      <c r="E19">
        <v>1468</v>
      </c>
      <c r="F19">
        <v>1505</v>
      </c>
      <c r="G19">
        <f>_xll.TA_TYPPRICE(D19,E19,F19)</f>
        <v>1493.9833333333333</v>
      </c>
      <c r="H19">
        <v>1491.8225923326281</v>
      </c>
      <c r="I19" t="str">
        <f t="shared" si="0"/>
        <v>UP</v>
      </c>
      <c r="J19">
        <v>1529.6143411829639</v>
      </c>
      <c r="K19">
        <v>1472.4698052517313</v>
      </c>
      <c r="L19" t="str">
        <f t="shared" si="1"/>
        <v>No Confirmation</v>
      </c>
      <c r="M19" t="str">
        <f t="shared" si="2"/>
        <v>No Trend</v>
      </c>
      <c r="N19">
        <v>52.471040505552224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40.950000000000045</v>
      </c>
      <c r="S19">
        <f t="shared" si="7"/>
        <v>0.90354090354090255</v>
      </c>
      <c r="T19" t="str">
        <f t="shared" si="8"/>
        <v>UP</v>
      </c>
      <c r="U19" t="str">
        <f t="shared" si="9"/>
        <v>No T+M+I</v>
      </c>
      <c r="V19">
        <v>1504.2935253221469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1490</v>
      </c>
      <c r="D20">
        <v>1533.95</v>
      </c>
      <c r="E20">
        <v>1481.05</v>
      </c>
      <c r="F20">
        <v>1490</v>
      </c>
      <c r="G20">
        <f>_xll.TA_TYPPRICE(D20,E20,F20)</f>
        <v>1501.6666666666667</v>
      </c>
      <c r="H20">
        <v>1496.7446294996475</v>
      </c>
      <c r="I20" t="str">
        <f t="shared" si="0"/>
        <v>DOWN</v>
      </c>
      <c r="J20">
        <v>1530.577820920083</v>
      </c>
      <c r="K20">
        <v>1474.3765151957909</v>
      </c>
      <c r="L20" t="str">
        <f t="shared" si="1"/>
        <v>No Confirmation</v>
      </c>
      <c r="M20" t="str">
        <f t="shared" si="2"/>
        <v>No Trend</v>
      </c>
      <c r="N20">
        <v>43.396611771749662</v>
      </c>
      <c r="O20" t="str">
        <f t="shared" si="3"/>
        <v>No Momentum</v>
      </c>
      <c r="P20" t="str">
        <f t="shared" si="4"/>
        <v>No Trend + Momentum</v>
      </c>
      <c r="Q20">
        <f t="shared" si="5"/>
        <v>8.9500000000000455</v>
      </c>
      <c r="R20">
        <f t="shared" si="6"/>
        <v>52.900000000000091</v>
      </c>
      <c r="S20">
        <f t="shared" si="7"/>
        <v>0.16918714555765652</v>
      </c>
      <c r="T20" t="str">
        <f t="shared" si="8"/>
        <v>DOWN</v>
      </c>
      <c r="U20" t="str">
        <f t="shared" si="9"/>
        <v>No T+M+I</v>
      </c>
      <c r="V20">
        <v>1502.094521426432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1499</v>
      </c>
      <c r="D21">
        <v>1510</v>
      </c>
      <c r="E21">
        <v>1455.05</v>
      </c>
      <c r="F21">
        <v>1463</v>
      </c>
      <c r="G21">
        <f>_xll.TA_TYPPRICE(D21,E21,F21)</f>
        <v>1476.0166666666667</v>
      </c>
      <c r="H21">
        <v>1486.3806480831572</v>
      </c>
      <c r="I21" t="str">
        <f t="shared" si="0"/>
        <v>DOWN</v>
      </c>
      <c r="J21">
        <v>1526.0049718267312</v>
      </c>
      <c r="K21">
        <v>1470.0817340411706</v>
      </c>
      <c r="L21" t="str">
        <f t="shared" si="1"/>
        <v>DOWN</v>
      </c>
      <c r="M21" t="str">
        <f t="shared" si="2"/>
        <v>DOWN</v>
      </c>
      <c r="N21">
        <v>31.24039063754573</v>
      </c>
      <c r="O21" t="str">
        <f t="shared" si="3"/>
        <v>DOWN</v>
      </c>
      <c r="P21" t="str">
        <f t="shared" si="4"/>
        <v>DOWN</v>
      </c>
      <c r="Q21">
        <f t="shared" si="5"/>
        <v>7.9500000000000455</v>
      </c>
      <c r="R21">
        <f t="shared" si="6"/>
        <v>54.950000000000045</v>
      </c>
      <c r="S21">
        <f t="shared" si="7"/>
        <v>0.14467697907188423</v>
      </c>
      <c r="T21" t="str">
        <f t="shared" si="8"/>
        <v>DOWN</v>
      </c>
      <c r="U21" t="str">
        <f t="shared" si="9"/>
        <v>DOWN</v>
      </c>
      <c r="V21">
        <v>1496.0799796685194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1460.3</v>
      </c>
      <c r="D22">
        <v>1490.35</v>
      </c>
      <c r="E22">
        <v>1440</v>
      </c>
      <c r="F22">
        <v>1479</v>
      </c>
      <c r="G22">
        <f>_xll.TA_TYPPRICE(D22,E22,F22)</f>
        <v>1469.7833333333335</v>
      </c>
      <c r="H22">
        <v>1478.0819907082455</v>
      </c>
      <c r="I22" t="str">
        <f t="shared" si="0"/>
        <v>UP</v>
      </c>
      <c r="J22">
        <v>1518.0816447541242</v>
      </c>
      <c r="K22">
        <v>1463.3969042542437</v>
      </c>
      <c r="L22" t="str">
        <f t="shared" si="1"/>
        <v>No Confirmation</v>
      </c>
      <c r="M22" t="str">
        <f t="shared" si="2"/>
        <v>No Trend</v>
      </c>
      <c r="N22">
        <v>43.056019077798005</v>
      </c>
      <c r="O22" t="str">
        <f t="shared" si="3"/>
        <v>No Momentum</v>
      </c>
      <c r="P22" t="str">
        <f t="shared" si="4"/>
        <v>No Trend + Momentum</v>
      </c>
      <c r="Q22">
        <f t="shared" si="5"/>
        <v>39</v>
      </c>
      <c r="R22">
        <f t="shared" si="6"/>
        <v>50.349999999999909</v>
      </c>
      <c r="S22">
        <f t="shared" si="7"/>
        <v>0.77457795431976306</v>
      </c>
      <c r="T22" t="str">
        <f t="shared" si="8"/>
        <v>No Indication</v>
      </c>
      <c r="U22" t="str">
        <f t="shared" si="9"/>
        <v>No T+M+I</v>
      </c>
      <c r="V22">
        <v>1493.4522904887472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1479.3</v>
      </c>
      <c r="D23">
        <v>1516</v>
      </c>
      <c r="E23">
        <v>1455.35</v>
      </c>
      <c r="F23">
        <v>1473</v>
      </c>
      <c r="G23">
        <f>_xll.TA_TYPPRICE(D23,E23,F23)</f>
        <v>1481.45</v>
      </c>
      <c r="H23">
        <v>1479.7659953541229</v>
      </c>
      <c r="I23" t="str">
        <f t="shared" si="0"/>
        <v>DOWN</v>
      </c>
      <c r="J23">
        <v>1517.6190570309855</v>
      </c>
      <c r="K23">
        <v>1461.6087033088563</v>
      </c>
      <c r="L23" t="str">
        <f t="shared" si="1"/>
        <v>No Confirmation</v>
      </c>
      <c r="M23" t="str">
        <f t="shared" si="2"/>
        <v>No Trend</v>
      </c>
      <c r="N23">
        <v>39.846397927064302</v>
      </c>
      <c r="O23" t="str">
        <f t="shared" si="3"/>
        <v>DOWN</v>
      </c>
      <c r="P23" t="str">
        <f t="shared" si="4"/>
        <v>No Trend + Momentum</v>
      </c>
      <c r="Q23">
        <f t="shared" si="5"/>
        <v>17.650000000000091</v>
      </c>
      <c r="R23">
        <f t="shared" si="6"/>
        <v>60.650000000000091</v>
      </c>
      <c r="S23">
        <f t="shared" si="7"/>
        <v>0.29101401483924261</v>
      </c>
      <c r="T23" t="str">
        <f t="shared" si="8"/>
        <v>No Indication</v>
      </c>
      <c r="U23" t="str">
        <f t="shared" si="9"/>
        <v>No T+M+I</v>
      </c>
      <c r="V23">
        <v>1490.3057842597091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1486</v>
      </c>
      <c r="D24">
        <v>1600</v>
      </c>
      <c r="E24">
        <v>1475</v>
      </c>
      <c r="F24">
        <v>1581</v>
      </c>
      <c r="G24">
        <f>_xll.TA_TYPPRICE(D24,E24,F24)</f>
        <v>1552</v>
      </c>
      <c r="H24">
        <v>1515.8829976770614</v>
      </c>
      <c r="I24" t="str">
        <f t="shared" si="0"/>
        <v>UP</v>
      </c>
      <c r="J24">
        <v>1535.9259332463221</v>
      </c>
      <c r="K24">
        <v>1464.5845470179993</v>
      </c>
      <c r="L24" t="str">
        <f t="shared" si="1"/>
        <v>UP</v>
      </c>
      <c r="M24" t="str">
        <f t="shared" si="2"/>
        <v>UP</v>
      </c>
      <c r="N24">
        <v>77.531720475554707</v>
      </c>
      <c r="O24" t="str">
        <f t="shared" si="3"/>
        <v>UP</v>
      </c>
      <c r="P24" t="str">
        <f t="shared" si="4"/>
        <v>UP</v>
      </c>
      <c r="Q24">
        <f t="shared" si="5"/>
        <v>106</v>
      </c>
      <c r="R24">
        <f t="shared" si="6"/>
        <v>125</v>
      </c>
      <c r="S24">
        <f t="shared" si="7"/>
        <v>0.84799999999999998</v>
      </c>
      <c r="T24" t="str">
        <f t="shared" si="8"/>
        <v>UP</v>
      </c>
      <c r="U24" t="str">
        <f t="shared" si="9"/>
        <v>UP</v>
      </c>
      <c r="V24">
        <v>1504.2587405274462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1600</v>
      </c>
      <c r="D25">
        <v>1611.95</v>
      </c>
      <c r="E25">
        <v>1550.1</v>
      </c>
      <c r="F25">
        <v>1554</v>
      </c>
      <c r="G25">
        <f>_xll.TA_TYPPRICE(D25,E25,F25)</f>
        <v>1572.0166666666667</v>
      </c>
      <c r="H25">
        <v>1543.949832171864</v>
      </c>
      <c r="I25" t="str">
        <f t="shared" si="0"/>
        <v>UP</v>
      </c>
      <c r="J25">
        <v>1552.820170302695</v>
      </c>
      <c r="K25">
        <v>1483.5879810139995</v>
      </c>
      <c r="L25" t="str">
        <f t="shared" si="1"/>
        <v>UP</v>
      </c>
      <c r="M25" t="str">
        <f t="shared" si="2"/>
        <v>UP</v>
      </c>
      <c r="N25">
        <v>64.837968240064342</v>
      </c>
      <c r="O25" t="str">
        <f t="shared" si="3"/>
        <v>UP</v>
      </c>
      <c r="P25" t="str">
        <f t="shared" si="4"/>
        <v>UP</v>
      </c>
      <c r="Q25">
        <f t="shared" si="5"/>
        <v>3.9000000000000909</v>
      </c>
      <c r="R25">
        <f t="shared" si="6"/>
        <v>61.850000000000136</v>
      </c>
      <c r="S25">
        <f t="shared" si="7"/>
        <v>6.3055780113178375E-2</v>
      </c>
      <c r="T25" t="str">
        <f t="shared" si="8"/>
        <v>DOWN</v>
      </c>
      <c r="U25" t="str">
        <f t="shared" si="9"/>
        <v>No T+M+I</v>
      </c>
      <c r="V25">
        <v>1511.9112419847622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1571.95</v>
      </c>
      <c r="D26">
        <v>1595</v>
      </c>
      <c r="E26">
        <v>1556.05</v>
      </c>
      <c r="F26">
        <v>1577</v>
      </c>
      <c r="G26">
        <f>_xll.TA_TYPPRICE(D26,E26,F26)</f>
        <v>1576.0166666666667</v>
      </c>
      <c r="H26">
        <v>1559.9832494192653</v>
      </c>
      <c r="I26" t="str">
        <f t="shared" si="0"/>
        <v>UP</v>
      </c>
      <c r="J26">
        <v>1562.1934657909851</v>
      </c>
      <c r="K26">
        <v>1499.6906518997773</v>
      </c>
      <c r="L26" t="str">
        <f t="shared" si="1"/>
        <v>UP</v>
      </c>
      <c r="M26" t="str">
        <f t="shared" si="2"/>
        <v>UP</v>
      </c>
      <c r="N26">
        <v>70.057921613598921</v>
      </c>
      <c r="O26" t="str">
        <f t="shared" si="3"/>
        <v>UP</v>
      </c>
      <c r="P26" t="str">
        <f t="shared" si="4"/>
        <v>UP</v>
      </c>
      <c r="Q26">
        <f t="shared" si="5"/>
        <v>20.950000000000045</v>
      </c>
      <c r="R26">
        <f t="shared" si="6"/>
        <v>38.950000000000045</v>
      </c>
      <c r="S26">
        <f t="shared" si="7"/>
        <v>0.53786906290115588</v>
      </c>
      <c r="T26" t="str">
        <f t="shared" si="8"/>
        <v>No Indication</v>
      </c>
      <c r="U26" t="str">
        <f t="shared" si="9"/>
        <v>No T+M+I</v>
      </c>
      <c r="V26">
        <v>1521.9248970640297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1583.5</v>
      </c>
      <c r="D27">
        <v>1605</v>
      </c>
      <c r="E27">
        <v>1527.25</v>
      </c>
      <c r="F27">
        <v>1571</v>
      </c>
      <c r="G27">
        <f>_xll.TA_TYPPRICE(D27,E27,F27)</f>
        <v>1567.75</v>
      </c>
      <c r="H27">
        <v>1563.8666247096326</v>
      </c>
      <c r="I27" t="str">
        <f t="shared" si="0"/>
        <v>UP</v>
      </c>
      <c r="J27">
        <v>1571.7060289485439</v>
      </c>
      <c r="K27">
        <v>1505.8149514776046</v>
      </c>
      <c r="L27" t="str">
        <f t="shared" si="1"/>
        <v>No Confirmation</v>
      </c>
      <c r="M27" t="str">
        <f t="shared" si="2"/>
        <v>No Trend</v>
      </c>
      <c r="N27">
        <v>66.823083146345368</v>
      </c>
      <c r="O27" t="str">
        <f t="shared" si="3"/>
        <v>UP</v>
      </c>
      <c r="P27" t="str">
        <f t="shared" si="4"/>
        <v>No Trend + Momentum</v>
      </c>
      <c r="Q27">
        <f t="shared" si="5"/>
        <v>43.75</v>
      </c>
      <c r="R27">
        <f t="shared" si="6"/>
        <v>77.75</v>
      </c>
      <c r="S27">
        <f t="shared" si="7"/>
        <v>0.56270096463022512</v>
      </c>
      <c r="T27" t="str">
        <f t="shared" si="8"/>
        <v>No Indication</v>
      </c>
      <c r="U27" t="str">
        <f t="shared" si="9"/>
        <v>No T+M+I</v>
      </c>
      <c r="V27">
        <v>1529.4749129003328</v>
      </c>
      <c r="W27">
        <v>1516.3846153846155</v>
      </c>
      <c r="X27">
        <f t="shared" si="10"/>
        <v>13.090297515717339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</v>
      </c>
      <c r="D28">
        <v>1598</v>
      </c>
      <c r="E28">
        <v>1561.1</v>
      </c>
      <c r="F28">
        <v>1569</v>
      </c>
      <c r="G28">
        <f>_xll.TA_TYPPRICE(D28,E28,F28)</f>
        <v>1576.0333333333335</v>
      </c>
      <c r="H28">
        <v>1569.9499790214832</v>
      </c>
      <c r="I28" t="str">
        <f t="shared" si="0"/>
        <v>DOWN</v>
      </c>
      <c r="J28">
        <v>1577.5491336266452</v>
      </c>
      <c r="K28">
        <v>1518.1005178159146</v>
      </c>
      <c r="L28" t="str">
        <f t="shared" si="1"/>
        <v>No Confirmation</v>
      </c>
      <c r="M28" t="str">
        <f t="shared" si="2"/>
        <v>No Trend</v>
      </c>
      <c r="N28">
        <v>65.561736217198614</v>
      </c>
      <c r="O28" t="str">
        <f t="shared" si="3"/>
        <v>UP</v>
      </c>
      <c r="P28" t="str">
        <f t="shared" si="4"/>
        <v>No Trend + Momentum</v>
      </c>
      <c r="Q28">
        <f t="shared" si="5"/>
        <v>7.9000000000000909</v>
      </c>
      <c r="R28">
        <f t="shared" si="6"/>
        <v>36.900000000000091</v>
      </c>
      <c r="S28">
        <f t="shared" si="7"/>
        <v>0.21409214092141116</v>
      </c>
      <c r="T28" t="str">
        <f t="shared" si="8"/>
        <v>No Indication</v>
      </c>
      <c r="U28" t="str">
        <f t="shared" si="9"/>
        <v>No T+M+I</v>
      </c>
      <c r="V28">
        <v>1535.5556955310508</v>
      </c>
      <c r="W28">
        <v>1520.2820512820513</v>
      </c>
      <c r="X28">
        <f t="shared" si="10"/>
        <v>15.273644248999517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1573</v>
      </c>
      <c r="D29">
        <v>1623</v>
      </c>
      <c r="E29">
        <v>1556</v>
      </c>
      <c r="F29">
        <v>1595</v>
      </c>
      <c r="G29">
        <f>_xll.TA_TYPPRICE(D29,E29,F29)</f>
        <v>1591.3333333333333</v>
      </c>
      <c r="H29">
        <v>1580.6416561774081</v>
      </c>
      <c r="I29" t="str">
        <f t="shared" si="0"/>
        <v>UP</v>
      </c>
      <c r="J29">
        <v>1587.6493261540575</v>
      </c>
      <c r="K29">
        <v>1526.5226249679336</v>
      </c>
      <c r="L29" t="str">
        <f t="shared" si="1"/>
        <v>UP</v>
      </c>
      <c r="M29" t="str">
        <f t="shared" si="2"/>
        <v>UP</v>
      </c>
      <c r="N29">
        <v>73.645536702081401</v>
      </c>
      <c r="O29" t="str">
        <f t="shared" si="3"/>
        <v>UP</v>
      </c>
      <c r="P29" t="str">
        <f t="shared" si="4"/>
        <v>UP</v>
      </c>
      <c r="Q29">
        <f t="shared" si="5"/>
        <v>39</v>
      </c>
      <c r="R29">
        <f t="shared" si="6"/>
        <v>67</v>
      </c>
      <c r="S29">
        <f t="shared" si="7"/>
        <v>0.58208955223880599</v>
      </c>
      <c r="T29" t="str">
        <f t="shared" si="8"/>
        <v>No Indication</v>
      </c>
      <c r="U29" t="str">
        <f t="shared" si="9"/>
        <v>No T+M+I</v>
      </c>
      <c r="V29">
        <v>1544.7009731416583</v>
      </c>
      <c r="W29">
        <v>1525.8167141500476</v>
      </c>
      <c r="X29">
        <f t="shared" si="10"/>
        <v>18.88425899161075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1597.8</v>
      </c>
      <c r="D30">
        <v>1609.95</v>
      </c>
      <c r="E30">
        <v>1583.05</v>
      </c>
      <c r="F30">
        <v>1588</v>
      </c>
      <c r="G30">
        <f>_xll.TA_TYPPRICE(D30,E30,F30)</f>
        <v>1593.6666666666667</v>
      </c>
      <c r="H30">
        <v>1587.1541614220373</v>
      </c>
      <c r="I30" t="str">
        <f t="shared" si="0"/>
        <v>UP</v>
      </c>
      <c r="J30">
        <v>1592.6050314531558</v>
      </c>
      <c r="K30">
        <v>1539.0842638639483</v>
      </c>
      <c r="L30" t="str">
        <f t="shared" si="1"/>
        <v>No Confirmation</v>
      </c>
      <c r="M30" t="str">
        <f t="shared" si="2"/>
        <v>No Trend</v>
      </c>
      <c r="N30">
        <v>68.253717125073734</v>
      </c>
      <c r="O30" t="str">
        <f t="shared" si="3"/>
        <v>UP</v>
      </c>
      <c r="P30" t="str">
        <f t="shared" si="4"/>
        <v>No Trend + Momentum</v>
      </c>
      <c r="Q30">
        <f t="shared" si="5"/>
        <v>4.9500000000000455</v>
      </c>
      <c r="R30">
        <f t="shared" si="6"/>
        <v>26.900000000000091</v>
      </c>
      <c r="S30">
        <f t="shared" si="7"/>
        <v>0.1840148698884769</v>
      </c>
      <c r="T30" t="str">
        <f t="shared" si="8"/>
        <v>DOWN</v>
      </c>
      <c r="U30" t="str">
        <f t="shared" si="9"/>
        <v>No T+M+I</v>
      </c>
      <c r="V30">
        <v>1551.3623618890956</v>
      </c>
      <c r="W30">
        <v>1530.4228834722662</v>
      </c>
      <c r="X30">
        <f t="shared" si="10"/>
        <v>20.939478416829388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1584</v>
      </c>
      <c r="D31">
        <v>1606.75</v>
      </c>
      <c r="E31">
        <v>1563.65</v>
      </c>
      <c r="F31">
        <v>1569</v>
      </c>
      <c r="G31">
        <f>_xll.TA_TYPPRICE(D31,E31,F31)</f>
        <v>1579.8</v>
      </c>
      <c r="H31">
        <v>1583.4770807110185</v>
      </c>
      <c r="I31" t="str">
        <f t="shared" si="0"/>
        <v>DOWN</v>
      </c>
      <c r="J31">
        <v>1595.748357796899</v>
      </c>
      <c r="K31">
        <v>1544.5433163386265</v>
      </c>
      <c r="L31" t="str">
        <f t="shared" si="1"/>
        <v>No Confirmation</v>
      </c>
      <c r="M31" t="str">
        <f t="shared" si="2"/>
        <v>No Trend</v>
      </c>
      <c r="N31">
        <v>54.672882386027979</v>
      </c>
      <c r="O31" t="str">
        <f t="shared" si="3"/>
        <v>No Momentum</v>
      </c>
      <c r="P31" t="str">
        <f t="shared" si="4"/>
        <v>No Trend + Momentum</v>
      </c>
      <c r="Q31">
        <f t="shared" si="5"/>
        <v>5.3499999999999091</v>
      </c>
      <c r="R31">
        <f t="shared" si="6"/>
        <v>43.099999999999909</v>
      </c>
      <c r="S31">
        <f t="shared" si="7"/>
        <v>0.12412993039442971</v>
      </c>
      <c r="T31" t="str">
        <f t="shared" si="8"/>
        <v>DOWN</v>
      </c>
      <c r="U31" t="str">
        <f t="shared" si="9"/>
        <v>No T+M+I</v>
      </c>
      <c r="V31">
        <v>1554.0758446753887</v>
      </c>
      <c r="W31">
        <v>1533.2804476595059</v>
      </c>
      <c r="X31">
        <f t="shared" si="10"/>
        <v>20.795397015882827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1578.7</v>
      </c>
      <c r="D32">
        <v>1594.95</v>
      </c>
      <c r="E32">
        <v>1537</v>
      </c>
      <c r="F32">
        <v>1541</v>
      </c>
      <c r="G32">
        <f>_xll.TA_TYPPRICE(D32,E32,F32)</f>
        <v>1557.6499999999999</v>
      </c>
      <c r="H32">
        <v>1570.5635403555093</v>
      </c>
      <c r="I32" t="str">
        <f t="shared" si="0"/>
        <v>DOWN</v>
      </c>
      <c r="J32">
        <v>1595.5709449531437</v>
      </c>
      <c r="K32">
        <v>1542.8670238189318</v>
      </c>
      <c r="L32" t="str">
        <f t="shared" si="1"/>
        <v>DOWN</v>
      </c>
      <c r="M32" t="str">
        <f t="shared" si="2"/>
        <v>DOWN</v>
      </c>
      <c r="N32">
        <v>40.008423597661846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57.950000000000045</v>
      </c>
      <c r="S32">
        <f t="shared" si="7"/>
        <v>6.9025021570319187E-2</v>
      </c>
      <c r="T32" t="str">
        <f t="shared" si="8"/>
        <v>DOWN</v>
      </c>
      <c r="U32" t="str">
        <f t="shared" si="9"/>
        <v>No T+M+I</v>
      </c>
      <c r="V32">
        <v>1552.0641762637904</v>
      </c>
      <c r="W32">
        <v>1533.8522663513943</v>
      </c>
      <c r="X32">
        <f t="shared" si="10"/>
        <v>18.211909912396095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1548.9</v>
      </c>
      <c r="D33">
        <v>1562.4</v>
      </c>
      <c r="E33">
        <v>1530</v>
      </c>
      <c r="F33">
        <v>1550</v>
      </c>
      <c r="G33">
        <f>_xll.TA_TYPPRICE(D33,E33,F33)</f>
        <v>1547.4666666666665</v>
      </c>
      <c r="H33">
        <v>1559.015103511088</v>
      </c>
      <c r="I33" t="str">
        <f t="shared" si="0"/>
        <v>DOWN</v>
      </c>
      <c r="J33">
        <v>1588.199623852445</v>
      </c>
      <c r="K33">
        <v>1540.0076851925025</v>
      </c>
      <c r="L33" t="str">
        <f t="shared" si="1"/>
        <v>No Confirmation</v>
      </c>
      <c r="M33" t="str">
        <f t="shared" si="2"/>
        <v>No Trend</v>
      </c>
      <c r="N33">
        <v>45.844623260304282</v>
      </c>
      <c r="O33" t="str">
        <f t="shared" si="3"/>
        <v>No Momentum</v>
      </c>
      <c r="P33" t="str">
        <f t="shared" si="4"/>
        <v>No Trend + Momentum</v>
      </c>
      <c r="Q33">
        <f t="shared" si="5"/>
        <v>20</v>
      </c>
      <c r="R33">
        <f t="shared" si="6"/>
        <v>32.400000000000091</v>
      </c>
      <c r="S33">
        <f t="shared" si="7"/>
        <v>0.61728395061728225</v>
      </c>
      <c r="T33" t="str">
        <f t="shared" si="8"/>
        <v>No Indication</v>
      </c>
      <c r="U33" t="str">
        <f t="shared" si="9"/>
        <v>No T+M+I</v>
      </c>
      <c r="V33">
        <v>1551.7466106847457</v>
      </c>
      <c r="W33">
        <v>1535.0483947698094</v>
      </c>
      <c r="X33">
        <f t="shared" si="10"/>
        <v>16.698215914936327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1551.2</v>
      </c>
      <c r="D34">
        <v>1567</v>
      </c>
      <c r="E34">
        <v>1543</v>
      </c>
      <c r="F34">
        <v>1546</v>
      </c>
      <c r="G34">
        <f>_xll.TA_TYPPRICE(D34,E34,F34)</f>
        <v>1552</v>
      </c>
      <c r="H34">
        <v>1555.507551755544</v>
      </c>
      <c r="I34" t="str">
        <f t="shared" si="0"/>
        <v>DOWN</v>
      </c>
      <c r="J34">
        <v>1583.4885963296795</v>
      </c>
      <c r="K34">
        <v>1540.672644038613</v>
      </c>
      <c r="L34" t="str">
        <f t="shared" si="1"/>
        <v>No Confirmation</v>
      </c>
      <c r="M34" t="str">
        <f t="shared" si="2"/>
        <v>No Trend</v>
      </c>
      <c r="N34">
        <v>43.493929738099538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24</v>
      </c>
      <c r="S34">
        <f t="shared" si="7"/>
        <v>0.125</v>
      </c>
      <c r="T34" t="str">
        <f t="shared" si="8"/>
        <v>DOWN</v>
      </c>
      <c r="U34" t="str">
        <f t="shared" si="9"/>
        <v>No T+M+I</v>
      </c>
      <c r="V34">
        <v>1550.8625167332464</v>
      </c>
      <c r="W34">
        <v>1535.8596247868606</v>
      </c>
      <c r="X34">
        <f t="shared" si="10"/>
        <v>15.002891946385716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1559</v>
      </c>
      <c r="D35">
        <v>1563.95</v>
      </c>
      <c r="E35">
        <v>1530</v>
      </c>
      <c r="F35">
        <v>1539</v>
      </c>
      <c r="G35">
        <f>_xll.TA_TYPPRICE(D35,E35,F35)</f>
        <v>1544.3166666666666</v>
      </c>
      <c r="H35">
        <v>1549.9121092111054</v>
      </c>
      <c r="I35" t="str">
        <f t="shared" si="0"/>
        <v>DOWN</v>
      </c>
      <c r="J35">
        <v>1579.1466860341952</v>
      </c>
      <c r="K35">
        <v>1538.3009453633656</v>
      </c>
      <c r="L35" t="str">
        <f t="shared" si="1"/>
        <v>No Confirmation</v>
      </c>
      <c r="M35" t="str">
        <f t="shared" si="2"/>
        <v>No Trend</v>
      </c>
      <c r="N35">
        <v>39.107458762127941</v>
      </c>
      <c r="O35" t="str">
        <f t="shared" si="3"/>
        <v>DOWN</v>
      </c>
      <c r="P35" t="str">
        <f t="shared" si="4"/>
        <v>No Trend + Momentum</v>
      </c>
      <c r="Q35">
        <f t="shared" si="5"/>
        <v>9</v>
      </c>
      <c r="R35">
        <f t="shared" si="6"/>
        <v>33.950000000000045</v>
      </c>
      <c r="S35">
        <f t="shared" si="7"/>
        <v>0.26509572901325446</v>
      </c>
      <c r="T35" t="str">
        <f t="shared" si="8"/>
        <v>No Indication</v>
      </c>
      <c r="U35" t="str">
        <f t="shared" si="9"/>
        <v>No T+M+I</v>
      </c>
      <c r="V35">
        <v>1549.0375141589009</v>
      </c>
      <c r="W35">
        <v>1536.0922451730191</v>
      </c>
      <c r="X35">
        <f t="shared" si="10"/>
        <v>12.945268985881739</v>
      </c>
      <c r="Y35">
        <v>16.871262549848854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1545</v>
      </c>
      <c r="D36">
        <v>1620</v>
      </c>
      <c r="E36">
        <v>1538.55</v>
      </c>
      <c r="F36">
        <v>1614</v>
      </c>
      <c r="G36">
        <f>_xll.TA_TYPPRICE(D36,E36,F36)</f>
        <v>1590.8500000000001</v>
      </c>
      <c r="H36">
        <v>1570.3810546055529</v>
      </c>
      <c r="I36" t="str">
        <f t="shared" si="0"/>
        <v>UP</v>
      </c>
      <c r="J36">
        <v>1588.2252002488185</v>
      </c>
      <c r="K36">
        <v>1538.3562908381732</v>
      </c>
      <c r="L36" t="str">
        <f t="shared" si="1"/>
        <v>UP</v>
      </c>
      <c r="M36" t="str">
        <f t="shared" si="2"/>
        <v>UP</v>
      </c>
      <c r="N36">
        <v>74.096028902878345</v>
      </c>
      <c r="O36" t="str">
        <f t="shared" si="3"/>
        <v>UP</v>
      </c>
      <c r="P36" t="str">
        <f t="shared" si="4"/>
        <v>UP</v>
      </c>
      <c r="Q36">
        <f t="shared" si="5"/>
        <v>75.450000000000045</v>
      </c>
      <c r="R36">
        <f t="shared" si="6"/>
        <v>81.450000000000045</v>
      </c>
      <c r="S36">
        <f t="shared" si="7"/>
        <v>0.92633517495395956</v>
      </c>
      <c r="T36" t="str">
        <f t="shared" si="8"/>
        <v>UP</v>
      </c>
      <c r="U36" t="str">
        <f t="shared" si="9"/>
        <v>UP</v>
      </c>
      <c r="V36">
        <v>1559.0317427498392</v>
      </c>
      <c r="W36">
        <v>1541.8631899750178</v>
      </c>
      <c r="X36">
        <f t="shared" si="10"/>
        <v>17.168552774821364</v>
      </c>
      <c r="Y36">
        <v>16.930720594843358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1618.8</v>
      </c>
      <c r="D37">
        <v>1649.9</v>
      </c>
      <c r="E37">
        <v>1612</v>
      </c>
      <c r="F37">
        <v>1615</v>
      </c>
      <c r="G37">
        <f>_xll.TA_TYPPRICE(D37,E37,F37)</f>
        <v>1625.6333333333332</v>
      </c>
      <c r="H37">
        <v>1598.0071939694431</v>
      </c>
      <c r="I37" t="str">
        <f t="shared" si="0"/>
        <v>UP</v>
      </c>
      <c r="J37">
        <v>1601.9307113046366</v>
      </c>
      <c r="K37">
        <v>1554.7215595408013</v>
      </c>
      <c r="L37" t="str">
        <f t="shared" si="1"/>
        <v>UP</v>
      </c>
      <c r="M37" t="str">
        <f t="shared" si="2"/>
        <v>UP</v>
      </c>
      <c r="N37">
        <v>74.341747440029621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37.900000000000091</v>
      </c>
      <c r="S37">
        <f t="shared" si="7"/>
        <v>7.9155672823218809E-2</v>
      </c>
      <c r="T37" t="str">
        <f t="shared" si="8"/>
        <v>DOWN</v>
      </c>
      <c r="U37" t="str">
        <f t="shared" si="9"/>
        <v>No T+M+I</v>
      </c>
      <c r="V37">
        <v>1567.6422438652485</v>
      </c>
      <c r="W37">
        <v>1547.2807314583499</v>
      </c>
      <c r="X37">
        <f t="shared" si="10"/>
        <v>20.361512406898555</v>
      </c>
      <c r="Y37">
        <v>17.616878957254396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1624.5</v>
      </c>
      <c r="D38">
        <v>1689.95</v>
      </c>
      <c r="E38">
        <v>1616.9</v>
      </c>
      <c r="F38">
        <v>1669</v>
      </c>
      <c r="G38">
        <f>_xll.TA_TYPPRICE(D38,E38,F38)</f>
        <v>1658.6166666666668</v>
      </c>
      <c r="H38">
        <v>1628.3119303180549</v>
      </c>
      <c r="I38" t="str">
        <f t="shared" si="0"/>
        <v>UP</v>
      </c>
      <c r="J38">
        <v>1621.4905532369396</v>
      </c>
      <c r="K38">
        <v>1568.5389907539566</v>
      </c>
      <c r="L38" t="str">
        <f t="shared" si="1"/>
        <v>UP</v>
      </c>
      <c r="M38" t="str">
        <f t="shared" si="2"/>
        <v>UP</v>
      </c>
      <c r="N38">
        <v>84.357470812980523</v>
      </c>
      <c r="O38" t="str">
        <f t="shared" si="3"/>
        <v>UP</v>
      </c>
      <c r="P38" t="str">
        <f t="shared" si="4"/>
        <v>UP</v>
      </c>
      <c r="Q38">
        <f t="shared" si="5"/>
        <v>52.099999999999909</v>
      </c>
      <c r="R38">
        <f t="shared" si="6"/>
        <v>73.049999999999955</v>
      </c>
      <c r="S38">
        <f t="shared" si="7"/>
        <v>0.71321013004791156</v>
      </c>
      <c r="T38" t="str">
        <f t="shared" si="8"/>
        <v>No Indication</v>
      </c>
      <c r="U38" t="str">
        <f t="shared" si="9"/>
        <v>No T+M+I</v>
      </c>
      <c r="V38">
        <v>1583.2357448090563</v>
      </c>
      <c r="W38">
        <v>1556.2969735725462</v>
      </c>
      <c r="X38">
        <f t="shared" si="10"/>
        <v>26.938771236510092</v>
      </c>
      <c r="Y38">
        <v>19.481257413105535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1673.4</v>
      </c>
      <c r="D39">
        <v>1728</v>
      </c>
      <c r="E39">
        <v>1673.4</v>
      </c>
      <c r="F39">
        <v>1710</v>
      </c>
      <c r="G39">
        <f>_xll.TA_TYPPRICE(D39,E39,F39)</f>
        <v>1703.8</v>
      </c>
      <c r="H39">
        <v>1666.0559651590274</v>
      </c>
      <c r="I39" t="str">
        <f t="shared" si="0"/>
        <v>UP</v>
      </c>
      <c r="J39">
        <v>1645.1593191842865</v>
      </c>
      <c r="K39">
        <v>1591.8414372530774</v>
      </c>
      <c r="L39" t="str">
        <f t="shared" si="1"/>
        <v>UP</v>
      </c>
      <c r="M39" t="str">
        <f t="shared" si="2"/>
        <v>UP</v>
      </c>
      <c r="N39">
        <v>88.586027643514569</v>
      </c>
      <c r="O39" t="str">
        <f t="shared" si="3"/>
        <v>UP</v>
      </c>
      <c r="P39" t="str">
        <f t="shared" si="4"/>
        <v>UP</v>
      </c>
      <c r="Q39">
        <f t="shared" si="5"/>
        <v>36.599999999999909</v>
      </c>
      <c r="R39">
        <f t="shared" si="6"/>
        <v>54.599999999999909</v>
      </c>
      <c r="S39">
        <f t="shared" si="7"/>
        <v>0.67032967032966984</v>
      </c>
      <c r="T39" t="str">
        <f t="shared" si="8"/>
        <v>No Indication</v>
      </c>
      <c r="U39" t="str">
        <f t="shared" si="9"/>
        <v>No T+M+I</v>
      </c>
      <c r="V39">
        <v>1602.7379379153554</v>
      </c>
      <c r="W39">
        <v>1567.6823829375428</v>
      </c>
      <c r="X39">
        <f t="shared" si="10"/>
        <v>35.055554977812562</v>
      </c>
      <c r="Y39">
        <v>22.596116926046939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1713</v>
      </c>
      <c r="D40">
        <v>1732</v>
      </c>
      <c r="E40">
        <v>1686</v>
      </c>
      <c r="F40">
        <v>1701</v>
      </c>
      <c r="G40">
        <f>_xll.TA_TYPPRICE(D40,E40,F40)</f>
        <v>1706.3333333333333</v>
      </c>
      <c r="H40">
        <v>1686.1946492461802</v>
      </c>
      <c r="I40" t="str">
        <f t="shared" si="0"/>
        <v>UP</v>
      </c>
      <c r="J40">
        <v>1664.4572482544449</v>
      </c>
      <c r="K40">
        <v>1612.765562307949</v>
      </c>
      <c r="L40" t="str">
        <f t="shared" si="1"/>
        <v>UP</v>
      </c>
      <c r="M40" t="str">
        <f t="shared" si="2"/>
        <v>UP</v>
      </c>
      <c r="N40">
        <v>82.46894559904176</v>
      </c>
      <c r="O40" t="str">
        <f t="shared" si="3"/>
        <v>UP</v>
      </c>
      <c r="P40" t="str">
        <f t="shared" si="4"/>
        <v>UP</v>
      </c>
      <c r="Q40">
        <f t="shared" si="5"/>
        <v>15</v>
      </c>
      <c r="R40">
        <f t="shared" si="6"/>
        <v>46</v>
      </c>
      <c r="S40">
        <f t="shared" si="7"/>
        <v>0.32608695652173914</v>
      </c>
      <c r="T40" t="str">
        <f t="shared" si="8"/>
        <v>No Indication</v>
      </c>
      <c r="U40" t="str">
        <f t="shared" si="9"/>
        <v>No T+M+I</v>
      </c>
      <c r="V40">
        <v>1617.8551782360698</v>
      </c>
      <c r="W40">
        <v>1577.5577619792064</v>
      </c>
      <c r="X40">
        <f t="shared" si="10"/>
        <v>40.297416256863471</v>
      </c>
      <c r="Y40">
        <v>26.136376792210246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1708.7</v>
      </c>
      <c r="D41">
        <v>1714.75</v>
      </c>
      <c r="E41">
        <v>1623.6</v>
      </c>
      <c r="F41">
        <v>1650</v>
      </c>
      <c r="G41">
        <f>_xll.TA_TYPPRICE(D41,E41,F41)</f>
        <v>1662.7833333333335</v>
      </c>
      <c r="H41">
        <v>1674.488991289757</v>
      </c>
      <c r="I41" t="str">
        <f t="shared" si="0"/>
        <v>DOWN</v>
      </c>
      <c r="J41">
        <v>1675.6334153090127</v>
      </c>
      <c r="K41">
        <v>1615.1732151284048</v>
      </c>
      <c r="L41" t="str">
        <f t="shared" si="1"/>
        <v>No Confirmation</v>
      </c>
      <c r="M41" t="str">
        <f t="shared" si="2"/>
        <v>No Trend</v>
      </c>
      <c r="N41">
        <v>55.38093790955002</v>
      </c>
      <c r="O41" t="str">
        <f t="shared" si="3"/>
        <v>No Momentum</v>
      </c>
      <c r="P41" t="str">
        <f t="shared" si="4"/>
        <v>No Trend + Momentum</v>
      </c>
      <c r="Q41">
        <f t="shared" si="5"/>
        <v>26.400000000000091</v>
      </c>
      <c r="R41">
        <f t="shared" si="6"/>
        <v>91.150000000000091</v>
      </c>
      <c r="S41">
        <f t="shared" si="7"/>
        <v>0.28963247394404901</v>
      </c>
      <c r="T41" t="str">
        <f t="shared" si="8"/>
        <v>No Indication</v>
      </c>
      <c r="U41" t="str">
        <f t="shared" si="9"/>
        <v>No T+M+I</v>
      </c>
      <c r="V41">
        <v>1622.8005354305205</v>
      </c>
      <c r="W41">
        <v>1582.9238536844503</v>
      </c>
      <c r="X41">
        <f t="shared" si="10"/>
        <v>39.87668174607029</v>
      </c>
      <c r="Y41">
        <v>28.884437782982253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1641</v>
      </c>
      <c r="D42">
        <v>1659.3</v>
      </c>
      <c r="E42">
        <v>1620</v>
      </c>
      <c r="F42">
        <v>1641</v>
      </c>
      <c r="G42">
        <f>_xll.TA_TYPPRICE(D42,E42,F42)</f>
        <v>1640.1000000000001</v>
      </c>
      <c r="H42">
        <v>1657.2944956448787</v>
      </c>
      <c r="I42" t="str">
        <f t="shared" si="0"/>
        <v>DOWN</v>
      </c>
      <c r="J42">
        <v>1672.0037674625653</v>
      </c>
      <c r="K42">
        <v>1616.2458339887592</v>
      </c>
      <c r="L42" t="str">
        <f t="shared" si="1"/>
        <v>No Confirmation</v>
      </c>
      <c r="M42" t="str">
        <f t="shared" si="2"/>
        <v>No Trend</v>
      </c>
      <c r="N42">
        <v>51.639399951034335</v>
      </c>
      <c r="O42" t="str">
        <f t="shared" si="3"/>
        <v>No Momentum</v>
      </c>
      <c r="P42" t="str">
        <f t="shared" si="4"/>
        <v>No Trend + Momentum</v>
      </c>
      <c r="Q42">
        <f t="shared" si="5"/>
        <v>21</v>
      </c>
      <c r="R42">
        <f t="shared" si="6"/>
        <v>39.299999999999955</v>
      </c>
      <c r="S42">
        <f t="shared" si="7"/>
        <v>0.53435114503816861</v>
      </c>
      <c r="T42" t="str">
        <f t="shared" si="8"/>
        <v>No Indication</v>
      </c>
      <c r="U42" t="str">
        <f t="shared" si="9"/>
        <v>No T+M+I</v>
      </c>
      <c r="V42">
        <v>1625.6004530565942</v>
      </c>
      <c r="W42">
        <v>1587.225790448565</v>
      </c>
      <c r="X42">
        <f t="shared" si="10"/>
        <v>38.374662608029212</v>
      </c>
      <c r="Y42">
        <v>30.782482747991644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1647</v>
      </c>
      <c r="D43">
        <v>1662.85</v>
      </c>
      <c r="E43">
        <v>1622.6</v>
      </c>
      <c r="F43">
        <v>1638</v>
      </c>
      <c r="G43">
        <f>_xll.TA_TYPPRICE(D43,E43,F43)</f>
        <v>1641.1499999999999</v>
      </c>
      <c r="H43">
        <v>1649.2222478224394</v>
      </c>
      <c r="I43" t="str">
        <f t="shared" si="0"/>
        <v>DOWN</v>
      </c>
      <c r="J43">
        <v>1669.9695969153286</v>
      </c>
      <c r="K43">
        <v>1617.657870880146</v>
      </c>
      <c r="L43" t="str">
        <f t="shared" si="1"/>
        <v>No Confirmation</v>
      </c>
      <c r="M43" t="str">
        <f t="shared" si="2"/>
        <v>No Trend</v>
      </c>
      <c r="N43">
        <v>50.225550039746871</v>
      </c>
      <c r="O43" t="str">
        <f t="shared" si="3"/>
        <v>No Momentum</v>
      </c>
      <c r="P43" t="str">
        <f t="shared" si="4"/>
        <v>No Trend + Momentum</v>
      </c>
      <c r="Q43">
        <f t="shared" si="5"/>
        <v>15.400000000000091</v>
      </c>
      <c r="R43">
        <f t="shared" si="6"/>
        <v>40.25</v>
      </c>
      <c r="S43">
        <f t="shared" si="7"/>
        <v>0.38260869565217615</v>
      </c>
      <c r="T43" t="str">
        <f t="shared" si="8"/>
        <v>No Indication</v>
      </c>
      <c r="U43" t="str">
        <f t="shared" si="9"/>
        <v>No T+M+I</v>
      </c>
      <c r="V43">
        <v>1627.5080756632719</v>
      </c>
      <c r="W43">
        <v>1590.9868430079305</v>
      </c>
      <c r="X43">
        <f t="shared" si="10"/>
        <v>36.521232655341464</v>
      </c>
      <c r="Y43">
        <v>31.930232729461608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1634.4</v>
      </c>
      <c r="D44">
        <v>1675</v>
      </c>
      <c r="E44">
        <v>1602</v>
      </c>
      <c r="F44">
        <v>1663</v>
      </c>
      <c r="G44">
        <f>_xll.TA_TYPPRICE(D44,E44,F44)</f>
        <v>1646.6666666666667</v>
      </c>
      <c r="H44">
        <v>1647.9444572445532</v>
      </c>
      <c r="I44" t="str">
        <f t="shared" si="0"/>
        <v>UP</v>
      </c>
      <c r="J44">
        <v>1671.0874642674778</v>
      </c>
      <c r="K44">
        <v>1614.1783440178913</v>
      </c>
      <c r="L44" t="str">
        <f t="shared" si="1"/>
        <v>No Confirmation</v>
      </c>
      <c r="M44" t="str">
        <f t="shared" si="2"/>
        <v>No Trend</v>
      </c>
      <c r="N44">
        <v>61.271074402111125</v>
      </c>
      <c r="O44" t="str">
        <f t="shared" si="3"/>
        <v>UP</v>
      </c>
      <c r="P44" t="str">
        <f t="shared" si="4"/>
        <v>No Trend + Momentum</v>
      </c>
      <c r="Q44">
        <f t="shared" si="5"/>
        <v>61</v>
      </c>
      <c r="R44">
        <f t="shared" si="6"/>
        <v>73</v>
      </c>
      <c r="S44">
        <f t="shared" si="7"/>
        <v>0.83561643835616439</v>
      </c>
      <c r="T44" t="str">
        <f t="shared" si="8"/>
        <v>UP</v>
      </c>
      <c r="U44" t="str">
        <f t="shared" si="9"/>
        <v>No T+M+I</v>
      </c>
      <c r="V44">
        <v>1632.9683717150763</v>
      </c>
      <c r="W44">
        <v>1596.3211509332689</v>
      </c>
      <c r="X44">
        <f t="shared" si="10"/>
        <v>36.647220781807391</v>
      </c>
      <c r="Y44">
        <v>32.873630339930763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</v>
      </c>
      <c r="D45">
        <v>1685</v>
      </c>
      <c r="E45">
        <v>1652</v>
      </c>
      <c r="F45">
        <v>1685</v>
      </c>
      <c r="G45">
        <f>_xll.TA_TYPPRICE(D45,E45,F45)</f>
        <v>1674</v>
      </c>
      <c r="H45">
        <v>1660.9722286222766</v>
      </c>
      <c r="I45" t="str">
        <f t="shared" si="0"/>
        <v>UP</v>
      </c>
      <c r="J45">
        <v>1674.1791388747049</v>
      </c>
      <c r="K45">
        <v>1622.5831564583598</v>
      </c>
      <c r="L45" t="str">
        <f t="shared" si="1"/>
        <v>UP</v>
      </c>
      <c r="M45" t="str">
        <f t="shared" si="2"/>
        <v>UP</v>
      </c>
      <c r="N45">
        <v>68.869992713979556</v>
      </c>
      <c r="O45" t="str">
        <f t="shared" si="3"/>
        <v>UP</v>
      </c>
      <c r="P45" t="str">
        <f t="shared" si="4"/>
        <v>UP</v>
      </c>
      <c r="Q45">
        <f t="shared" si="5"/>
        <v>33</v>
      </c>
      <c r="R45">
        <f t="shared" si="6"/>
        <v>33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1640.9732376050645</v>
      </c>
      <c r="W45">
        <v>1602.8899545678416</v>
      </c>
      <c r="X45">
        <f t="shared" si="10"/>
        <v>38.083283037222827</v>
      </c>
      <c r="Y45">
        <v>33.915560879389176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1684.4</v>
      </c>
      <c r="D46">
        <v>1688.95</v>
      </c>
      <c r="E46">
        <v>1647.35</v>
      </c>
      <c r="F46">
        <v>1661</v>
      </c>
      <c r="G46">
        <f>_xll.TA_TYPPRICE(D46,E46,F46)</f>
        <v>1665.7666666666667</v>
      </c>
      <c r="H46">
        <v>1663.3694476444716</v>
      </c>
      <c r="I46" t="str">
        <f t="shared" si="0"/>
        <v>DOWN</v>
      </c>
      <c r="J46">
        <v>1677.4615524581038</v>
      </c>
      <c r="K46">
        <v>1628.0868994676132</v>
      </c>
      <c r="L46" t="str">
        <f t="shared" si="1"/>
        <v>No Confirmation</v>
      </c>
      <c r="M46" t="str">
        <f t="shared" si="2"/>
        <v>No Trend</v>
      </c>
      <c r="N46">
        <v>54.33289402264915</v>
      </c>
      <c r="O46" t="str">
        <f t="shared" si="3"/>
        <v>No Momentum</v>
      </c>
      <c r="P46" t="str">
        <f t="shared" si="4"/>
        <v>No Trend + Momentum</v>
      </c>
      <c r="Q46">
        <f t="shared" si="5"/>
        <v>13.650000000000091</v>
      </c>
      <c r="R46">
        <f t="shared" si="6"/>
        <v>41.600000000000136</v>
      </c>
      <c r="S46">
        <f t="shared" si="7"/>
        <v>0.32812500000000111</v>
      </c>
      <c r="T46" t="str">
        <f t="shared" si="8"/>
        <v>No Indication</v>
      </c>
      <c r="U46" t="str">
        <f t="shared" si="9"/>
        <v>No T+M+I</v>
      </c>
      <c r="V46">
        <v>1644.054277973516</v>
      </c>
      <c r="W46">
        <v>1607.1944023776311</v>
      </c>
      <c r="X46">
        <f t="shared" si="10"/>
        <v>36.859875595884887</v>
      </c>
      <c r="Y46">
        <v>34.504423822688317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1676.7</v>
      </c>
      <c r="D47">
        <v>1720.6</v>
      </c>
      <c r="E47">
        <v>1663</v>
      </c>
      <c r="F47">
        <v>1715</v>
      </c>
      <c r="G47">
        <f>_xll.TA_TYPPRICE(D47,E47,F47)</f>
        <v>1699.5333333333335</v>
      </c>
      <c r="H47">
        <v>1681.4513904889027</v>
      </c>
      <c r="I47" t="str">
        <f t="shared" si="0"/>
        <v>UP</v>
      </c>
      <c r="J47">
        <v>1687.0478741340808</v>
      </c>
      <c r="K47">
        <v>1635.8453662525881</v>
      </c>
      <c r="L47" t="str">
        <f t="shared" si="1"/>
        <v>UP</v>
      </c>
      <c r="M47" t="str">
        <f t="shared" si="2"/>
        <v>UP</v>
      </c>
      <c r="N47">
        <v>71.344571490846263</v>
      </c>
      <c r="O47" t="str">
        <f t="shared" si="3"/>
        <v>UP</v>
      </c>
      <c r="P47" t="str">
        <f t="shared" si="4"/>
        <v>UP</v>
      </c>
      <c r="Q47">
        <f t="shared" si="5"/>
        <v>52</v>
      </c>
      <c r="R47">
        <f t="shared" si="6"/>
        <v>57.599999999999909</v>
      </c>
      <c r="S47">
        <f t="shared" si="7"/>
        <v>0.90277777777777923</v>
      </c>
      <c r="T47" t="str">
        <f t="shared" si="8"/>
        <v>UP</v>
      </c>
      <c r="U47" t="str">
        <f t="shared" si="9"/>
        <v>UP</v>
      </c>
      <c r="V47">
        <v>1654.9690044391289</v>
      </c>
      <c r="W47">
        <v>1615.1800022015104</v>
      </c>
      <c r="X47">
        <f t="shared" si="10"/>
        <v>39.789002237618433</v>
      </c>
      <c r="Y47">
        <v>35.56133950567434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1725.25</v>
      </c>
      <c r="D48">
        <v>1743</v>
      </c>
      <c r="E48">
        <v>1715</v>
      </c>
      <c r="F48">
        <v>1722</v>
      </c>
      <c r="G48">
        <f>_xll.TA_TYPPRICE(D48,E48,F48)</f>
        <v>1726.6666666666667</v>
      </c>
      <c r="H48">
        <v>1704.0590285777848</v>
      </c>
      <c r="I48" t="str">
        <f t="shared" si="0"/>
        <v>UP</v>
      </c>
      <c r="J48">
        <v>1699.4816798820627</v>
      </c>
      <c r="K48">
        <v>1653.435284863124</v>
      </c>
      <c r="L48" t="str">
        <f t="shared" si="1"/>
        <v>UP</v>
      </c>
      <c r="M48" t="str">
        <f t="shared" si="2"/>
        <v>UP</v>
      </c>
      <c r="N48">
        <v>72.975785782775503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28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1665.2814652946474</v>
      </c>
      <c r="W48">
        <v>1623.0925946310281</v>
      </c>
      <c r="X48">
        <f t="shared" si="10"/>
        <v>42.188870663619355</v>
      </c>
      <c r="Y48">
        <v>36.886845737263343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1723.4</v>
      </c>
      <c r="D49">
        <v>1734</v>
      </c>
      <c r="E49">
        <v>1697</v>
      </c>
      <c r="F49">
        <v>1700</v>
      </c>
      <c r="G49">
        <f>_xll.TA_TYPPRICE(D49,E49,F49)</f>
        <v>1710.3333333333333</v>
      </c>
      <c r="H49">
        <v>1707.1961809555592</v>
      </c>
      <c r="I49" t="str">
        <f t="shared" si="0"/>
        <v>DOWN</v>
      </c>
      <c r="J49">
        <v>1707.1524176860487</v>
      </c>
      <c r="K49">
        <v>1663.1163326713188</v>
      </c>
      <c r="L49" t="str">
        <f t="shared" si="1"/>
        <v>No Confirmation</v>
      </c>
      <c r="M49" t="str">
        <f t="shared" si="2"/>
        <v>No Trend</v>
      </c>
      <c r="N49">
        <v>59.638549714227231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37</v>
      </c>
      <c r="S49">
        <f t="shared" si="7"/>
        <v>8.1081081081081086E-2</v>
      </c>
      <c r="T49" t="str">
        <f t="shared" si="8"/>
        <v>DOWN</v>
      </c>
      <c r="U49" t="str">
        <f t="shared" si="9"/>
        <v>No T+M+I</v>
      </c>
      <c r="V49">
        <v>1670.6227783262402</v>
      </c>
      <c r="W49">
        <v>1628.7894394731741</v>
      </c>
      <c r="X49">
        <f t="shared" si="10"/>
        <v>41.833338853066152</v>
      </c>
      <c r="Y49">
        <v>37.876144360423908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1653.75</v>
      </c>
      <c r="D50">
        <v>1716.95</v>
      </c>
      <c r="E50">
        <v>1653.75</v>
      </c>
      <c r="F50">
        <v>1700</v>
      </c>
      <c r="G50">
        <f>_xll.TA_TYPPRICE(D50,E50,F50)</f>
        <v>1690.2333333333333</v>
      </c>
      <c r="H50">
        <v>1698.7147571444461</v>
      </c>
      <c r="I50" t="str">
        <f t="shared" si="0"/>
        <v>UP</v>
      </c>
      <c r="J50">
        <v>1709.3296582002602</v>
      </c>
      <c r="K50">
        <v>1661.0349254110258</v>
      </c>
      <c r="L50" t="str">
        <f t="shared" si="1"/>
        <v>No Confirmation</v>
      </c>
      <c r="M50" t="str">
        <f t="shared" si="2"/>
        <v>No Trend</v>
      </c>
      <c r="N50">
        <v>59.638549714227231</v>
      </c>
      <c r="O50" t="str">
        <f t="shared" si="3"/>
        <v>No Momentum</v>
      </c>
      <c r="P50" t="str">
        <f t="shared" si="4"/>
        <v>No Trend + Momentum</v>
      </c>
      <c r="Q50">
        <f t="shared" si="5"/>
        <v>46.25</v>
      </c>
      <c r="R50">
        <f t="shared" si="6"/>
        <v>63.200000000000045</v>
      </c>
      <c r="S50">
        <f t="shared" si="7"/>
        <v>0.73180379746835389</v>
      </c>
      <c r="T50" t="str">
        <f t="shared" si="8"/>
        <v>No Indication</v>
      </c>
      <c r="U50" t="str">
        <f t="shared" si="9"/>
        <v>No T+M+I</v>
      </c>
      <c r="V50">
        <v>1675.142350891434</v>
      </c>
      <c r="W50">
        <v>1634.0642958084945</v>
      </c>
      <c r="X50">
        <f t="shared" si="10"/>
        <v>41.0780550829395</v>
      </c>
      <c r="Y50">
        <v>38.516526504927029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1709.4</v>
      </c>
      <c r="D51">
        <v>1714.7</v>
      </c>
      <c r="E51">
        <v>1681.05</v>
      </c>
      <c r="F51">
        <v>1708</v>
      </c>
      <c r="G51">
        <f>_xll.TA_TYPPRICE(D51,E51,F51)</f>
        <v>1701.25</v>
      </c>
      <c r="H51">
        <v>1699.9823785722231</v>
      </c>
      <c r="I51" t="str">
        <f t="shared" si="0"/>
        <v>UP</v>
      </c>
      <c r="J51">
        <v>1710.5230674890913</v>
      </c>
      <c r="K51">
        <v>1665.4827197641312</v>
      </c>
      <c r="L51" t="str">
        <f t="shared" si="1"/>
        <v>No Confirmation</v>
      </c>
      <c r="M51" t="str">
        <f t="shared" si="2"/>
        <v>No Trend</v>
      </c>
      <c r="N51">
        <v>63.435493018689805</v>
      </c>
      <c r="O51" t="str">
        <f t="shared" si="3"/>
        <v>UP</v>
      </c>
      <c r="P51" t="str">
        <f t="shared" si="4"/>
        <v>No Trend + Momentum</v>
      </c>
      <c r="Q51">
        <f t="shared" si="5"/>
        <v>26.950000000000045</v>
      </c>
      <c r="R51">
        <f t="shared" si="6"/>
        <v>33.650000000000091</v>
      </c>
      <c r="S51">
        <f t="shared" si="7"/>
        <v>0.80089153046062322</v>
      </c>
      <c r="T51" t="str">
        <f t="shared" si="8"/>
        <v>UP</v>
      </c>
      <c r="U51" t="str">
        <f t="shared" si="9"/>
        <v>No T+M+I</v>
      </c>
      <c r="V51">
        <v>1680.1973738312133</v>
      </c>
      <c r="W51">
        <v>1639.541014637495</v>
      </c>
      <c r="X51">
        <f t="shared" si="10"/>
        <v>40.656359193718345</v>
      </c>
      <c r="Y51">
        <v>38.944493042685295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1709</v>
      </c>
      <c r="D52">
        <v>1709</v>
      </c>
      <c r="E52">
        <v>1680</v>
      </c>
      <c r="F52">
        <v>1694</v>
      </c>
      <c r="G52">
        <f>_xll.TA_TYPPRICE(D52,E52,F52)</f>
        <v>1694.3333333333333</v>
      </c>
      <c r="H52">
        <v>1697.1578559527782</v>
      </c>
      <c r="I52" t="str">
        <f t="shared" si="0"/>
        <v>DOWN</v>
      </c>
      <c r="J52">
        <v>1710.1846080470709</v>
      </c>
      <c r="K52">
        <v>1668.7087820387687</v>
      </c>
      <c r="L52" t="str">
        <f t="shared" si="1"/>
        <v>No Confirmation</v>
      </c>
      <c r="M52" t="str">
        <f t="shared" si="2"/>
        <v>No Trend</v>
      </c>
      <c r="N52">
        <v>52.609255170542234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29</v>
      </c>
      <c r="S52">
        <f t="shared" si="7"/>
        <v>0.48275862068965519</v>
      </c>
      <c r="T52" t="str">
        <f t="shared" si="8"/>
        <v>No Indication</v>
      </c>
      <c r="U52" t="str">
        <f t="shared" si="9"/>
        <v>No T+M+I</v>
      </c>
      <c r="V52">
        <v>1682.3208547802574</v>
      </c>
      <c r="W52">
        <v>1643.5750135532362</v>
      </c>
      <c r="X52">
        <f t="shared" si="10"/>
        <v>38.745841227021174</v>
      </c>
      <c r="Y52">
        <v>38.904762679552469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1698.4</v>
      </c>
      <c r="D53">
        <v>1720.45</v>
      </c>
      <c r="E53">
        <v>1687.5</v>
      </c>
      <c r="F53">
        <v>1700</v>
      </c>
      <c r="G53">
        <f>_xll.TA_TYPPRICE(D53,E53,F53)</f>
        <v>1702.6499999999999</v>
      </c>
      <c r="H53">
        <v>1699.903927976389</v>
      </c>
      <c r="I53" t="str">
        <f t="shared" si="0"/>
        <v>UP</v>
      </c>
      <c r="J53">
        <v>1712.465806258833</v>
      </c>
      <c r="K53">
        <v>1672.8846082523758</v>
      </c>
      <c r="L53" t="str">
        <f t="shared" si="1"/>
        <v>No Confirmation</v>
      </c>
      <c r="M53" t="str">
        <f t="shared" si="2"/>
        <v>No Trend</v>
      </c>
      <c r="N53">
        <v>56.579131504232684</v>
      </c>
      <c r="O53" t="str">
        <f t="shared" si="3"/>
        <v>No Momentum</v>
      </c>
      <c r="P53" t="str">
        <f t="shared" si="4"/>
        <v>No Trend + Momentum</v>
      </c>
      <c r="Q53">
        <f t="shared" si="5"/>
        <v>12.5</v>
      </c>
      <c r="R53">
        <f t="shared" si="6"/>
        <v>32.950000000000045</v>
      </c>
      <c r="S53">
        <f t="shared" si="7"/>
        <v>0.37936267071320129</v>
      </c>
      <c r="T53" t="str">
        <f t="shared" si="8"/>
        <v>No Indication</v>
      </c>
      <c r="U53" t="str">
        <f t="shared" si="9"/>
        <v>No T+M+I</v>
      </c>
      <c r="V53">
        <v>1685.0407232756024</v>
      </c>
      <c r="W53">
        <v>1647.7546421789225</v>
      </c>
      <c r="X53">
        <f t="shared" si="10"/>
        <v>37.286081096679936</v>
      </c>
      <c r="Y53">
        <v>38.581026362977966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1679.6</v>
      </c>
      <c r="D54">
        <v>1700</v>
      </c>
      <c r="E54">
        <v>1673.3</v>
      </c>
      <c r="F54">
        <v>1674</v>
      </c>
      <c r="G54">
        <f>_xll.TA_TYPPRICE(D54,E54,F54)</f>
        <v>1682.4333333333334</v>
      </c>
      <c r="H54">
        <v>1691.1686306548613</v>
      </c>
      <c r="I54" t="str">
        <f t="shared" si="0"/>
        <v>DOWN</v>
      </c>
      <c r="J54">
        <v>1709.6956270902035</v>
      </c>
      <c r="K54">
        <v>1672.9769175296256</v>
      </c>
      <c r="L54" t="str">
        <f t="shared" si="1"/>
        <v>No Confirmation</v>
      </c>
      <c r="M54" t="str">
        <f t="shared" si="2"/>
        <v>No Trend</v>
      </c>
      <c r="N54">
        <v>38.919467288996771</v>
      </c>
      <c r="O54" t="str">
        <f t="shared" si="3"/>
        <v>DOWN</v>
      </c>
      <c r="P54" t="str">
        <f t="shared" si="4"/>
        <v>No Trend + Momentum</v>
      </c>
      <c r="Q54">
        <f t="shared" si="5"/>
        <v>0.70000000000004547</v>
      </c>
      <c r="R54">
        <f t="shared" si="6"/>
        <v>26.700000000000045</v>
      </c>
      <c r="S54">
        <f t="shared" si="7"/>
        <v>2.6217228464421136E-2</v>
      </c>
      <c r="T54" t="str">
        <f t="shared" si="8"/>
        <v>DOWN</v>
      </c>
      <c r="U54" t="str">
        <f t="shared" si="9"/>
        <v>No T+M+I</v>
      </c>
      <c r="V54">
        <v>1683.3421504639714</v>
      </c>
      <c r="W54">
        <v>1649.6987427582615</v>
      </c>
      <c r="X54">
        <f t="shared" si="10"/>
        <v>33.643407705709933</v>
      </c>
      <c r="Y54">
        <v>37.593502631524359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1676</v>
      </c>
      <c r="D55">
        <v>1696</v>
      </c>
      <c r="E55">
        <v>1657.3</v>
      </c>
      <c r="F55">
        <v>1674</v>
      </c>
      <c r="G55">
        <f>_xll.TA_TYPPRICE(D55,E55,F55)</f>
        <v>1675.7666666666667</v>
      </c>
      <c r="H55">
        <v>1683.4676486607641</v>
      </c>
      <c r="I55" t="str">
        <f t="shared" si="0"/>
        <v>DOWN</v>
      </c>
      <c r="J55">
        <v>1706.6521544034915</v>
      </c>
      <c r="K55">
        <v>1669.4931580785976</v>
      </c>
      <c r="L55" t="str">
        <f t="shared" si="1"/>
        <v>No Confirmation</v>
      </c>
      <c r="M55" t="str">
        <f t="shared" si="2"/>
        <v>No Trend</v>
      </c>
      <c r="N55">
        <v>38.919467288996771</v>
      </c>
      <c r="O55" t="str">
        <f t="shared" si="3"/>
        <v>DOWN</v>
      </c>
      <c r="P55" t="str">
        <f t="shared" si="4"/>
        <v>No Trend + Momentum</v>
      </c>
      <c r="Q55">
        <f t="shared" si="5"/>
        <v>16.700000000000045</v>
      </c>
      <c r="R55">
        <f t="shared" si="6"/>
        <v>38.700000000000045</v>
      </c>
      <c r="S55">
        <f t="shared" si="7"/>
        <v>0.43152454780361826</v>
      </c>
      <c r="T55" t="str">
        <f t="shared" si="8"/>
        <v>No Indication</v>
      </c>
      <c r="U55" t="str">
        <f t="shared" si="9"/>
        <v>No T+M+I</v>
      </c>
      <c r="V55">
        <v>1681.9048965464374</v>
      </c>
      <c r="W55">
        <v>1651.498835887279</v>
      </c>
      <c r="X55">
        <f t="shared" si="10"/>
        <v>30.406060659158356</v>
      </c>
      <c r="Y55">
        <v>36.15601423705116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1674.9</v>
      </c>
      <c r="D56">
        <v>1691.45</v>
      </c>
      <c r="E56">
        <v>1643.35</v>
      </c>
      <c r="F56">
        <v>1647</v>
      </c>
      <c r="G56">
        <f>_xll.TA_TYPPRICE(D56,E56,F56)</f>
        <v>1660.6000000000001</v>
      </c>
      <c r="H56">
        <v>1672.0338243303822</v>
      </c>
      <c r="I56" t="str">
        <f t="shared" si="0"/>
        <v>DOWN</v>
      </c>
      <c r="J56">
        <v>1703.2738978693824</v>
      </c>
      <c r="K56">
        <v>1663.6835673944647</v>
      </c>
      <c r="L56" t="str">
        <f t="shared" si="1"/>
        <v>DOWN</v>
      </c>
      <c r="M56" t="str">
        <f t="shared" si="2"/>
        <v>DOWN</v>
      </c>
      <c r="N56">
        <v>25.835219448112912</v>
      </c>
      <c r="O56" t="str">
        <f t="shared" si="3"/>
        <v>DOWN</v>
      </c>
      <c r="P56" t="str">
        <f t="shared" si="4"/>
        <v>DOWN</v>
      </c>
      <c r="Q56">
        <f t="shared" si="5"/>
        <v>3.6500000000000909</v>
      </c>
      <c r="R56">
        <f t="shared" si="6"/>
        <v>48.100000000000136</v>
      </c>
      <c r="S56">
        <f t="shared" si="7"/>
        <v>7.5883575883577553E-2</v>
      </c>
      <c r="T56" t="str">
        <f t="shared" si="8"/>
        <v>DOWN</v>
      </c>
      <c r="U56" t="str">
        <f t="shared" si="9"/>
        <v>DOWN</v>
      </c>
      <c r="V56">
        <v>1676.5349124623701</v>
      </c>
      <c r="W56">
        <v>1651.1655887845177</v>
      </c>
      <c r="X56">
        <f t="shared" si="10"/>
        <v>25.369323677852435</v>
      </c>
      <c r="Y56">
        <v>33.998676125211418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1652</v>
      </c>
      <c r="D57">
        <v>1658.95</v>
      </c>
      <c r="E57">
        <v>1630.9</v>
      </c>
      <c r="F57">
        <v>1640</v>
      </c>
      <c r="G57">
        <f>_xll.TA_TYPPRICE(D57,E57,F57)</f>
        <v>1643.2833333333335</v>
      </c>
      <c r="H57">
        <v>1657.658578831858</v>
      </c>
      <c r="I57" t="str">
        <f t="shared" si="0"/>
        <v>DOWN</v>
      </c>
      <c r="J57">
        <v>1693.4241427872973</v>
      </c>
      <c r="K57">
        <v>1656.3983301956948</v>
      </c>
      <c r="L57" t="str">
        <f t="shared" si="1"/>
        <v>DOWN</v>
      </c>
      <c r="M57" t="str">
        <f t="shared" si="2"/>
        <v>DOWN</v>
      </c>
      <c r="N57">
        <v>23.297015832736285</v>
      </c>
      <c r="O57" t="str">
        <f t="shared" si="3"/>
        <v>DOWN</v>
      </c>
      <c r="P57" t="str">
        <f t="shared" si="4"/>
        <v>DOWN</v>
      </c>
      <c r="Q57">
        <f t="shared" si="5"/>
        <v>9.0999999999999091</v>
      </c>
      <c r="R57">
        <f t="shared" si="6"/>
        <v>28.049999999999955</v>
      </c>
      <c r="S57">
        <f t="shared" si="7"/>
        <v>0.3244206773618511</v>
      </c>
      <c r="T57" t="str">
        <f t="shared" si="8"/>
        <v>No Indication</v>
      </c>
      <c r="U57" t="str">
        <f t="shared" si="9"/>
        <v>No T+M+I</v>
      </c>
      <c r="V57">
        <v>1670.9141566989285</v>
      </c>
      <c r="W57">
        <v>1650.3385081338126</v>
      </c>
      <c r="X57">
        <f t="shared" si="10"/>
        <v>20.575648565115898</v>
      </c>
      <c r="Y57">
        <v>31.314070613192314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1652.4</v>
      </c>
      <c r="D58">
        <v>1652.4</v>
      </c>
      <c r="E58">
        <v>1633</v>
      </c>
      <c r="F58">
        <v>1640</v>
      </c>
      <c r="G58">
        <f>_xll.TA_TYPPRICE(D58,E58,F58)</f>
        <v>1641.8</v>
      </c>
      <c r="H58">
        <v>1649.7292894159291</v>
      </c>
      <c r="I58" t="str">
        <f t="shared" si="0"/>
        <v>DOWN</v>
      </c>
      <c r="J58">
        <v>1684.3076666123425</v>
      </c>
      <c r="K58">
        <v>1651.1987012633183</v>
      </c>
      <c r="L58" t="str">
        <f t="shared" si="1"/>
        <v>DOWN</v>
      </c>
      <c r="M58" t="str">
        <f t="shared" si="2"/>
        <v>DOWN</v>
      </c>
      <c r="N58">
        <v>23.297015832736285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19.400000000000091</v>
      </c>
      <c r="S58">
        <f t="shared" si="7"/>
        <v>0.36082474226803957</v>
      </c>
      <c r="T58" t="str">
        <f t="shared" si="8"/>
        <v>No Indication</v>
      </c>
      <c r="U58" t="str">
        <f t="shared" si="9"/>
        <v>No T+M+I</v>
      </c>
      <c r="V58">
        <v>1666.158132591401</v>
      </c>
      <c r="W58">
        <v>1649.5726927164933</v>
      </c>
      <c r="X58">
        <f t="shared" si="10"/>
        <v>16.585439874907706</v>
      </c>
      <c r="Y58">
        <v>28.368344465535394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1646.4</v>
      </c>
      <c r="D59">
        <v>1646.4</v>
      </c>
      <c r="E59">
        <v>1606.9</v>
      </c>
      <c r="F59">
        <v>1630</v>
      </c>
      <c r="G59">
        <f>_xll.TA_TYPPRICE(D59,E59,F59)</f>
        <v>1627.7666666666667</v>
      </c>
      <c r="H59">
        <v>1638.7479780412978</v>
      </c>
      <c r="I59" t="str">
        <f t="shared" si="0"/>
        <v>DOWN</v>
      </c>
      <c r="J59">
        <v>1675.8837406984885</v>
      </c>
      <c r="K59">
        <v>1641.3545454270254</v>
      </c>
      <c r="L59" t="str">
        <f t="shared" si="1"/>
        <v>DOWN</v>
      </c>
      <c r="M59" t="str">
        <f t="shared" si="2"/>
        <v>DOWN</v>
      </c>
      <c r="N59">
        <v>19.106896112672263</v>
      </c>
      <c r="O59" t="str">
        <f t="shared" si="3"/>
        <v>DOWN</v>
      </c>
      <c r="P59" t="str">
        <f t="shared" si="4"/>
        <v>DOWN</v>
      </c>
      <c r="Q59">
        <f t="shared" si="5"/>
        <v>23.099999999999909</v>
      </c>
      <c r="R59">
        <f t="shared" si="6"/>
        <v>39.5</v>
      </c>
      <c r="S59">
        <f t="shared" si="7"/>
        <v>0.58481012658227616</v>
      </c>
      <c r="T59" t="str">
        <f t="shared" si="8"/>
        <v>No Indication</v>
      </c>
      <c r="U59" t="str">
        <f t="shared" si="9"/>
        <v>No T+M+I</v>
      </c>
      <c r="V59">
        <v>1660.5953429619547</v>
      </c>
      <c r="W59">
        <v>1648.1228636263827</v>
      </c>
      <c r="X59">
        <f t="shared" si="10"/>
        <v>12.472479335571961</v>
      </c>
      <c r="Y59">
        <v>25.189171439542708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1633.95</v>
      </c>
      <c r="D60">
        <v>1643.1</v>
      </c>
      <c r="E60">
        <v>1610</v>
      </c>
      <c r="F60">
        <v>1615</v>
      </c>
      <c r="G60">
        <f>_xll.TA_TYPPRICE(D60,E60,F60)</f>
        <v>1622.7</v>
      </c>
      <c r="H60">
        <v>1630.7239890206488</v>
      </c>
      <c r="I60" t="str">
        <f t="shared" si="0"/>
        <v>DOWN</v>
      </c>
      <c r="J60">
        <v>1668.5984649877132</v>
      </c>
      <c r="K60">
        <v>1634.3868686654641</v>
      </c>
      <c r="L60" t="str">
        <f t="shared" si="1"/>
        <v>DOWN</v>
      </c>
      <c r="M60" t="str">
        <f t="shared" si="2"/>
        <v>DOWN</v>
      </c>
      <c r="N60">
        <v>14.288404183691705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33.099999999999909</v>
      </c>
      <c r="S60">
        <f t="shared" si="7"/>
        <v>0.15105740181268923</v>
      </c>
      <c r="T60" t="str">
        <f t="shared" si="8"/>
        <v>DOWN</v>
      </c>
      <c r="U60" t="str">
        <f t="shared" si="9"/>
        <v>DOWN</v>
      </c>
      <c r="V60">
        <v>1653.5806748139617</v>
      </c>
      <c r="W60">
        <v>1645.6693181725766</v>
      </c>
      <c r="X60">
        <f t="shared" si="10"/>
        <v>7.9113566413850549</v>
      </c>
      <c r="Y60">
        <v>21.733608479911176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1639.3500000000001</v>
      </c>
      <c r="AE60">
        <f t="shared" si="16"/>
        <v>1630.45</v>
      </c>
      <c r="AF60">
        <f t="shared" si="17"/>
        <v>1626.5500000000002</v>
      </c>
      <c r="AG60">
        <f t="shared" si="18"/>
        <v>1622.65</v>
      </c>
    </row>
    <row r="61" spans="1:34" x14ac:dyDescent="0.25">
      <c r="A61" t="s">
        <v>5</v>
      </c>
      <c r="B61" s="1">
        <v>42941</v>
      </c>
      <c r="C61">
        <v>1629.4</v>
      </c>
      <c r="D61">
        <v>1674</v>
      </c>
      <c r="E61">
        <v>1606</v>
      </c>
      <c r="F61">
        <v>1668</v>
      </c>
      <c r="G61">
        <f>_xll.TA_TYPPRICE(D61,E61,F61)</f>
        <v>1649.3333333333333</v>
      </c>
      <c r="H61">
        <v>1640.0286611769911</v>
      </c>
      <c r="I61" t="str">
        <f t="shared" si="0"/>
        <v>UP</v>
      </c>
      <c r="J61">
        <v>1669.7988061015546</v>
      </c>
      <c r="K61">
        <v>1628.0786756286943</v>
      </c>
      <c r="L61" t="str">
        <f t="shared" si="1"/>
        <v>No Confirmation</v>
      </c>
      <c r="M61" t="str">
        <f t="shared" si="2"/>
        <v>No Trend</v>
      </c>
      <c r="N61">
        <v>59.45182992089633</v>
      </c>
      <c r="O61" t="str">
        <f t="shared" si="3"/>
        <v>No Momentum</v>
      </c>
      <c r="P61" t="str">
        <f t="shared" si="4"/>
        <v>No Trend + Momentum</v>
      </c>
      <c r="Q61">
        <f t="shared" si="5"/>
        <v>62</v>
      </c>
      <c r="R61">
        <f t="shared" si="6"/>
        <v>68</v>
      </c>
      <c r="S61">
        <f t="shared" si="7"/>
        <v>0.91176470588235292</v>
      </c>
      <c r="T61" t="str">
        <f t="shared" si="8"/>
        <v>UP</v>
      </c>
      <c r="U61" t="str">
        <f t="shared" si="9"/>
        <v>No T+M+I</v>
      </c>
      <c r="V61">
        <v>1655.7990325348906</v>
      </c>
      <c r="W61">
        <v>1647.3234427523857</v>
      </c>
      <c r="X61">
        <f t="shared" si="10"/>
        <v>8.4755897825048123</v>
      </c>
      <c r="Y61">
        <v>19.082004740429902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1671</v>
      </c>
      <c r="D62">
        <v>1674.2</v>
      </c>
      <c r="E62">
        <v>1612</v>
      </c>
      <c r="F62">
        <v>1634</v>
      </c>
      <c r="G62">
        <f>_xll.TA_TYPPRICE(D62,E62,F62)</f>
        <v>1640.0666666666666</v>
      </c>
      <c r="H62">
        <v>1640.0476639218289</v>
      </c>
      <c r="I62" t="str">
        <f t="shared" si="0"/>
        <v>DOWN</v>
      </c>
      <c r="J62">
        <v>1670.7768491900981</v>
      </c>
      <c r="K62">
        <v>1624.5056366000956</v>
      </c>
      <c r="L62" t="str">
        <f t="shared" si="1"/>
        <v>No Confirmation</v>
      </c>
      <c r="M62" t="str">
        <f t="shared" si="2"/>
        <v>No Trend</v>
      </c>
      <c r="N62">
        <v>41.792943426620326</v>
      </c>
      <c r="O62" t="str">
        <f t="shared" si="3"/>
        <v>No Momentum</v>
      </c>
      <c r="P62" t="str">
        <f t="shared" si="4"/>
        <v>No Trend + Momentum</v>
      </c>
      <c r="Q62">
        <f t="shared" si="5"/>
        <v>22</v>
      </c>
      <c r="R62">
        <f t="shared" si="6"/>
        <v>62.200000000000045</v>
      </c>
      <c r="S62">
        <f t="shared" si="7"/>
        <v>0.35369774919614122</v>
      </c>
      <c r="T62" t="str">
        <f t="shared" si="8"/>
        <v>No Indication</v>
      </c>
      <c r="U62" t="str">
        <f t="shared" si="9"/>
        <v>No T+M+I</v>
      </c>
      <c r="V62">
        <v>1652.4453352218304</v>
      </c>
      <c r="W62">
        <v>1646.3365210670238</v>
      </c>
      <c r="X62">
        <f t="shared" si="10"/>
        <v>6.1088141548066233</v>
      </c>
      <c r="Y62">
        <v>16.487366623305245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1629.4</v>
      </c>
      <c r="D63">
        <v>1633.35</v>
      </c>
      <c r="E63">
        <v>1580.65</v>
      </c>
      <c r="F63">
        <v>1600</v>
      </c>
      <c r="G63">
        <f>_xll.TA_TYPPRICE(D63,E63,F63)</f>
        <v>1604.6666666666667</v>
      </c>
      <c r="H63">
        <v>1622.3571652942478</v>
      </c>
      <c r="I63" t="str">
        <f t="shared" si="0"/>
        <v>DOWN</v>
      </c>
      <c r="J63">
        <v>1662.4597715922985</v>
      </c>
      <c r="K63">
        <v>1614.7599395778523</v>
      </c>
      <c r="L63" t="str">
        <f t="shared" si="1"/>
        <v>DOWN</v>
      </c>
      <c r="M63" t="str">
        <f t="shared" si="2"/>
        <v>DOWN</v>
      </c>
      <c r="N63">
        <v>30.477198580795683</v>
      </c>
      <c r="O63" t="str">
        <f t="shared" si="3"/>
        <v>DOWN</v>
      </c>
      <c r="P63" t="str">
        <f t="shared" si="4"/>
        <v>DOWN</v>
      </c>
      <c r="Q63">
        <f t="shared" si="5"/>
        <v>19.349999999999909</v>
      </c>
      <c r="R63">
        <f t="shared" si="6"/>
        <v>52.699999999999818</v>
      </c>
      <c r="S63">
        <f t="shared" si="7"/>
        <v>0.36717267552182115</v>
      </c>
      <c r="T63" t="str">
        <f t="shared" si="8"/>
        <v>No Indication</v>
      </c>
      <c r="U63" t="str">
        <f t="shared" si="9"/>
        <v>No T+M+I</v>
      </c>
      <c r="V63">
        <v>1644.3768221107796</v>
      </c>
      <c r="W63">
        <v>1642.9041861731703</v>
      </c>
      <c r="X63">
        <f t="shared" si="10"/>
        <v>1.4726359376093114</v>
      </c>
      <c r="Y63">
        <v>13.484420486166059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1596.4</v>
      </c>
      <c r="D64">
        <v>1635.3</v>
      </c>
      <c r="E64">
        <v>1586.9</v>
      </c>
      <c r="F64">
        <v>1611.05</v>
      </c>
      <c r="G64">
        <f>_xll.TA_TYPPRICE(D64,E64,F64)</f>
        <v>1611.0833333333333</v>
      </c>
      <c r="H64">
        <v>1616.7202493137906</v>
      </c>
      <c r="I64" t="str">
        <f t="shared" si="0"/>
        <v>DOWN</v>
      </c>
      <c r="J64">
        <v>1656.42426679401</v>
      </c>
      <c r="K64">
        <v>1608.5688418938851</v>
      </c>
      <c r="L64" t="str">
        <f t="shared" si="1"/>
        <v>No Confirmation</v>
      </c>
      <c r="M64" t="str">
        <f t="shared" si="2"/>
        <v>No Trend</v>
      </c>
      <c r="N64">
        <v>37.366572254067513</v>
      </c>
      <c r="O64" t="str">
        <f t="shared" si="3"/>
        <v>DOWN</v>
      </c>
      <c r="P64" t="str">
        <f t="shared" si="4"/>
        <v>No Trend + Momentum</v>
      </c>
      <c r="Q64">
        <f t="shared" si="5"/>
        <v>24.149999999999864</v>
      </c>
      <c r="R64">
        <f t="shared" si="6"/>
        <v>48.399999999999864</v>
      </c>
      <c r="S64">
        <f t="shared" si="7"/>
        <v>0.49896694214875892</v>
      </c>
      <c r="T64" t="str">
        <f t="shared" si="8"/>
        <v>No Indication</v>
      </c>
      <c r="U64" t="str">
        <f t="shared" si="9"/>
        <v>No T+M+I</v>
      </c>
      <c r="V64">
        <v>1639.2496187091213</v>
      </c>
      <c r="W64">
        <v>1640.5446168270096</v>
      </c>
      <c r="X64">
        <f t="shared" si="10"/>
        <v>-1.2949981178883263</v>
      </c>
      <c r="Y64">
        <v>10.528536765355181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1617.6</v>
      </c>
      <c r="D65">
        <v>1650</v>
      </c>
      <c r="E65">
        <v>1609.15</v>
      </c>
      <c r="F65">
        <v>1635.9</v>
      </c>
      <c r="G65">
        <f>_xll.TA_TYPPRICE(D65,E65,F65)</f>
        <v>1631.6833333333334</v>
      </c>
      <c r="H65">
        <v>1624.201791323562</v>
      </c>
      <c r="I65" t="str">
        <f t="shared" si="0"/>
        <v>UP</v>
      </c>
      <c r="J65">
        <v>1654.9966519508966</v>
      </c>
      <c r="K65">
        <v>1608.6979881396885</v>
      </c>
      <c r="L65" t="str">
        <f t="shared" si="1"/>
        <v>No Confirmation</v>
      </c>
      <c r="M65" t="str">
        <f t="shared" si="2"/>
        <v>No Trend</v>
      </c>
      <c r="N65">
        <v>51.012716622015041</v>
      </c>
      <c r="O65" t="str">
        <f t="shared" si="3"/>
        <v>No Momentum</v>
      </c>
      <c r="P65" t="str">
        <f t="shared" si="4"/>
        <v>No Trend + Momentum</v>
      </c>
      <c r="Q65">
        <f t="shared" si="5"/>
        <v>26.75</v>
      </c>
      <c r="R65">
        <f t="shared" si="6"/>
        <v>40.849999999999909</v>
      </c>
      <c r="S65">
        <f t="shared" si="7"/>
        <v>0.65483476132191087</v>
      </c>
      <c r="T65" t="str">
        <f t="shared" si="8"/>
        <v>No Indication</v>
      </c>
      <c r="U65" t="str">
        <f t="shared" si="9"/>
        <v>No T+M+I</v>
      </c>
      <c r="V65">
        <v>1638.7342927538718</v>
      </c>
      <c r="W65">
        <v>1640.2005711361201</v>
      </c>
      <c r="X65">
        <f t="shared" si="10"/>
        <v>-1.4662783822482197</v>
      </c>
      <c r="Y65">
        <v>8.1295737358345015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1631.15</v>
      </c>
      <c r="D66">
        <v>1634.95</v>
      </c>
      <c r="E66">
        <v>1595</v>
      </c>
      <c r="F66">
        <v>1596</v>
      </c>
      <c r="G66">
        <f>_xll.TA_TYPPRICE(D66,E66,F66)</f>
        <v>1608.6499999999999</v>
      </c>
      <c r="H66">
        <v>1616.4258956617809</v>
      </c>
      <c r="I66" t="str">
        <f t="shared" si="0"/>
        <v>DOWN</v>
      </c>
      <c r="J66">
        <v>1650.541840406253</v>
      </c>
      <c r="K66">
        <v>1605.6539907753133</v>
      </c>
      <c r="L66" t="str">
        <f t="shared" si="1"/>
        <v>DOWN</v>
      </c>
      <c r="M66" t="str">
        <f t="shared" si="2"/>
        <v>DOWN</v>
      </c>
      <c r="N66">
        <v>35.492522140105692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39.950000000000045</v>
      </c>
      <c r="S66">
        <f t="shared" si="7"/>
        <v>2.5031289111389209E-2</v>
      </c>
      <c r="T66" t="str">
        <f t="shared" si="8"/>
        <v>DOWN</v>
      </c>
      <c r="U66" t="str">
        <f t="shared" si="9"/>
        <v>DOWN</v>
      </c>
      <c r="V66">
        <v>1632.159786176353</v>
      </c>
      <c r="W66">
        <v>1636.9264547556668</v>
      </c>
      <c r="X66">
        <f t="shared" si="10"/>
        <v>-4.7666685793137731</v>
      </c>
      <c r="Y66">
        <v>5.5503252728048462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1604.1</v>
      </c>
      <c r="D67">
        <v>1630</v>
      </c>
      <c r="E67">
        <v>1570</v>
      </c>
      <c r="F67">
        <v>1617</v>
      </c>
      <c r="G67">
        <f>_xll.TA_TYPPRICE(D67,E67,F67)</f>
        <v>1605.6666666666667</v>
      </c>
      <c r="H67">
        <v>1611.0462811642237</v>
      </c>
      <c r="I67" t="str">
        <f t="shared" ref="I67:I82" si="20">IF(F67&gt;H67,"UP","DOWN")</f>
        <v>UP</v>
      </c>
      <c r="J67">
        <v>1645.9769869826412</v>
      </c>
      <c r="K67">
        <v>1597.7308817141327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46.250890135206141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47</v>
      </c>
      <c r="R67">
        <f t="shared" ref="R67:R82" si="26">D67-E67</f>
        <v>60</v>
      </c>
      <c r="S67">
        <f t="shared" ref="S67:S82" si="27">Q67/R67</f>
        <v>0.78333333333333333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1629.8275113799909</v>
      </c>
      <c r="W67">
        <v>1635.4504210700618</v>
      </c>
      <c r="X67">
        <f t="shared" ref="X67:X82" si="30">V67-W67</f>
        <v>-5.6229096900708555</v>
      </c>
      <c r="Y67">
        <v>3.3156782802297058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1619.8</v>
      </c>
      <c r="D68">
        <v>1619.8</v>
      </c>
      <c r="E68">
        <v>1589.25</v>
      </c>
      <c r="F68">
        <v>1594</v>
      </c>
      <c r="G68">
        <f>_xll.TA_TYPPRICE(D68,E68,F68)</f>
        <v>1601.0166666666667</v>
      </c>
      <c r="H68">
        <v>1606.0314739154451</v>
      </c>
      <c r="I68" t="str">
        <f t="shared" si="20"/>
        <v>DOWN</v>
      </c>
      <c r="J68">
        <v>1640.1598787642765</v>
      </c>
      <c r="K68">
        <v>1595.8462413332143</v>
      </c>
      <c r="L68" t="str">
        <f t="shared" si="21"/>
        <v>DOWN</v>
      </c>
      <c r="M68" t="str">
        <f t="shared" si="22"/>
        <v>DOWN</v>
      </c>
      <c r="N68">
        <v>37.653603074776711</v>
      </c>
      <c r="O68" t="str">
        <f t="shared" si="23"/>
        <v>DOWN</v>
      </c>
      <c r="P68" t="str">
        <f t="shared" si="24"/>
        <v>DOWN</v>
      </c>
      <c r="Q68">
        <f t="shared" si="25"/>
        <v>4.75</v>
      </c>
      <c r="R68">
        <f t="shared" si="26"/>
        <v>30.549999999999955</v>
      </c>
      <c r="S68">
        <f t="shared" si="27"/>
        <v>0.15548281505728337</v>
      </c>
      <c r="T68" t="str">
        <f t="shared" si="28"/>
        <v>DOWN</v>
      </c>
      <c r="U68" t="str">
        <f t="shared" si="29"/>
        <v>DOWN</v>
      </c>
      <c r="V68">
        <v>1624.3155865522999</v>
      </c>
      <c r="W68">
        <v>1632.3800195093165</v>
      </c>
      <c r="X68">
        <f t="shared" si="30"/>
        <v>-8.0644329570166065</v>
      </c>
      <c r="Y68">
        <v>1.0396560327804432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1585</v>
      </c>
      <c r="D69">
        <v>1608</v>
      </c>
      <c r="E69">
        <v>1572.05</v>
      </c>
      <c r="F69">
        <v>1590</v>
      </c>
      <c r="G69">
        <f>_xll.TA_TYPPRICE(D69,E69,F69)</f>
        <v>1590.0166666666667</v>
      </c>
      <c r="H69">
        <v>1598.024070291056</v>
      </c>
      <c r="I69" t="str">
        <f t="shared" si="20"/>
        <v>DOWN</v>
      </c>
      <c r="J69">
        <v>1633.0132390388817</v>
      </c>
      <c r="K69">
        <v>1590.5581877036111</v>
      </c>
      <c r="L69" t="str">
        <f t="shared" si="21"/>
        <v>DOWN</v>
      </c>
      <c r="M69" t="str">
        <f t="shared" si="22"/>
        <v>DOWN</v>
      </c>
      <c r="N69">
        <v>36.19113723411693</v>
      </c>
      <c r="O69" t="str">
        <f t="shared" si="23"/>
        <v>DOWN</v>
      </c>
      <c r="P69" t="str">
        <f t="shared" si="24"/>
        <v>DOWN</v>
      </c>
      <c r="Q69">
        <f t="shared" si="25"/>
        <v>17.950000000000045</v>
      </c>
      <c r="R69">
        <f t="shared" si="26"/>
        <v>35.950000000000045</v>
      </c>
      <c r="S69">
        <f t="shared" si="27"/>
        <v>0.49930458970792829</v>
      </c>
      <c r="T69" t="str">
        <f t="shared" si="28"/>
        <v>No Indication</v>
      </c>
      <c r="U69" t="str">
        <f t="shared" si="29"/>
        <v>No T+M+I</v>
      </c>
      <c r="V69">
        <v>1619.0362655442539</v>
      </c>
      <c r="W69">
        <v>1629.2407588049227</v>
      </c>
      <c r="X69">
        <f t="shared" si="30"/>
        <v>-10.204493260668869</v>
      </c>
      <c r="Y69">
        <v>-1.2091738259094194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1595</v>
      </c>
      <c r="D70">
        <v>1659</v>
      </c>
      <c r="E70">
        <v>1595</v>
      </c>
      <c r="F70">
        <v>1649</v>
      </c>
      <c r="G70">
        <f>_xll.TA_TYPPRICE(D70,E70,F70)</f>
        <v>1634.3333333333333</v>
      </c>
      <c r="H70">
        <v>1616.1787018121945</v>
      </c>
      <c r="I70" t="str">
        <f t="shared" si="20"/>
        <v>UP</v>
      </c>
      <c r="J70">
        <v>1638.788074808019</v>
      </c>
      <c r="K70">
        <v>1591.5452571028086</v>
      </c>
      <c r="L70" t="str">
        <f t="shared" si="21"/>
        <v>UP</v>
      </c>
      <c r="M70" t="str">
        <f t="shared" si="22"/>
        <v>UP</v>
      </c>
      <c r="N70">
        <v>62.817784593443506</v>
      </c>
      <c r="O70" t="str">
        <f t="shared" si="23"/>
        <v>UP</v>
      </c>
      <c r="P70" t="str">
        <f t="shared" si="24"/>
        <v>UP</v>
      </c>
      <c r="Q70">
        <f t="shared" si="25"/>
        <v>54</v>
      </c>
      <c r="R70">
        <f t="shared" si="26"/>
        <v>64</v>
      </c>
      <c r="S70">
        <f t="shared" si="27"/>
        <v>0.84375</v>
      </c>
      <c r="T70" t="str">
        <f t="shared" si="28"/>
        <v>UP</v>
      </c>
      <c r="U70" t="str">
        <f t="shared" si="29"/>
        <v>UP</v>
      </c>
      <c r="V70">
        <v>1623.646070845138</v>
      </c>
      <c r="W70">
        <v>1630.7044063008543</v>
      </c>
      <c r="X70">
        <f t="shared" si="30"/>
        <v>-7.0583354557163602</v>
      </c>
      <c r="Y70">
        <v>-2.3790061518708079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1659</v>
      </c>
      <c r="D71">
        <v>1664.35</v>
      </c>
      <c r="E71">
        <v>1605.55</v>
      </c>
      <c r="F71">
        <v>1620.25</v>
      </c>
      <c r="G71">
        <f>_xll.TA_TYPPRICE(D71,E71,F71)</f>
        <v>1630.05</v>
      </c>
      <c r="H71">
        <v>1623.1143509060971</v>
      </c>
      <c r="I71" t="str">
        <f t="shared" si="20"/>
        <v>DOWN</v>
      </c>
      <c r="J71">
        <v>1644.4685026284592</v>
      </c>
      <c r="K71">
        <v>1594.6574221910732</v>
      </c>
      <c r="L71" t="str">
        <f t="shared" si="21"/>
        <v>No Confirmation</v>
      </c>
      <c r="M71" t="str">
        <f t="shared" si="22"/>
        <v>No Trend</v>
      </c>
      <c r="N71">
        <v>50.086972357686513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14.700000000000045</v>
      </c>
      <c r="R71">
        <f t="shared" si="26"/>
        <v>58.799999999999955</v>
      </c>
      <c r="S71">
        <f t="shared" si="27"/>
        <v>0.25000000000000094</v>
      </c>
      <c r="T71" t="str">
        <f t="shared" si="28"/>
        <v>No Indication</v>
      </c>
      <c r="U71" t="str">
        <f t="shared" si="29"/>
        <v>No T+M+I</v>
      </c>
      <c r="V71">
        <v>1623.1235984074244</v>
      </c>
      <c r="W71">
        <v>1629.9300058341244</v>
      </c>
      <c r="X71">
        <f t="shared" si="30"/>
        <v>-6.8064074266999341</v>
      </c>
      <c r="Y71">
        <v>-3.264486406836633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1617.9</v>
      </c>
      <c r="D72">
        <v>1617.9</v>
      </c>
      <c r="E72">
        <v>1580.55</v>
      </c>
      <c r="F72">
        <v>1584.05</v>
      </c>
      <c r="G72">
        <f>_xll.TA_TYPPRICE(D72,E72,F72)</f>
        <v>1594.1666666666667</v>
      </c>
      <c r="H72">
        <v>1608.6405087863818</v>
      </c>
      <c r="I72" t="str">
        <f t="shared" si="20"/>
        <v>DOWN</v>
      </c>
      <c r="J72">
        <v>1638.5643909332462</v>
      </c>
      <c r="K72">
        <v>1591.5224394819459</v>
      </c>
      <c r="L72" t="str">
        <f t="shared" si="21"/>
        <v>DOWN</v>
      </c>
      <c r="M72" t="str">
        <f t="shared" si="22"/>
        <v>DOWN</v>
      </c>
      <c r="N72">
        <v>37.974214602866454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37.350000000000136</v>
      </c>
      <c r="S72">
        <f t="shared" si="27"/>
        <v>9.3708165997322276E-2</v>
      </c>
      <c r="T72" t="str">
        <f t="shared" si="28"/>
        <v>DOWN</v>
      </c>
      <c r="U72" t="str">
        <f t="shared" si="29"/>
        <v>DOWN</v>
      </c>
      <c r="V72">
        <v>1617.112275575513</v>
      </c>
      <c r="W72">
        <v>1626.5314868834485</v>
      </c>
      <c r="X72">
        <f t="shared" si="30"/>
        <v>-9.419211307935484</v>
      </c>
      <c r="Y72">
        <v>-4.4954313870564029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1583.8</v>
      </c>
      <c r="D73">
        <v>1606.4</v>
      </c>
      <c r="E73">
        <v>1509.85</v>
      </c>
      <c r="F73">
        <v>1530</v>
      </c>
      <c r="G73">
        <f>_xll.TA_TYPPRICE(D73,E73,F73)</f>
        <v>1548.75</v>
      </c>
      <c r="H73">
        <v>1578.6952543931909</v>
      </c>
      <c r="I73" t="str">
        <f t="shared" si="20"/>
        <v>DOWN</v>
      </c>
      <c r="J73">
        <v>1631.416748503636</v>
      </c>
      <c r="K73">
        <v>1573.3730084859578</v>
      </c>
      <c r="L73" t="str">
        <f t="shared" si="21"/>
        <v>DOWN</v>
      </c>
      <c r="M73" t="str">
        <f t="shared" si="22"/>
        <v>DOWN</v>
      </c>
      <c r="N73">
        <v>26.164716783613116</v>
      </c>
      <c r="O73" t="str">
        <f t="shared" si="23"/>
        <v>DOWN</v>
      </c>
      <c r="P73" t="str">
        <f t="shared" si="24"/>
        <v>DOWN</v>
      </c>
      <c r="Q73">
        <f t="shared" si="25"/>
        <v>20.150000000000091</v>
      </c>
      <c r="R73">
        <f t="shared" si="26"/>
        <v>96.550000000000182</v>
      </c>
      <c r="S73">
        <f t="shared" si="27"/>
        <v>0.20870015535991768</v>
      </c>
      <c r="T73" t="str">
        <f t="shared" si="28"/>
        <v>No Indication</v>
      </c>
      <c r="U73" t="str">
        <f t="shared" si="29"/>
        <v>No T+M+I</v>
      </c>
      <c r="V73">
        <v>1603.7103870254341</v>
      </c>
      <c r="W73">
        <v>1619.3810063735634</v>
      </c>
      <c r="X73">
        <f t="shared" si="30"/>
        <v>-15.670619348129321</v>
      </c>
      <c r="Y73">
        <v>-6.7304689792709862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1500.6</v>
      </c>
      <c r="D74">
        <v>1530</v>
      </c>
      <c r="E74">
        <v>1455.35</v>
      </c>
      <c r="F74">
        <v>1509.95</v>
      </c>
      <c r="G74">
        <f>_xll.TA_TYPPRICE(D74,E74,F74)</f>
        <v>1498.4333333333334</v>
      </c>
      <c r="H74">
        <v>1538.5642938632623</v>
      </c>
      <c r="I74" t="str">
        <f t="shared" si="20"/>
        <v>DOWN</v>
      </c>
      <c r="J74">
        <v>1608.8796932806058</v>
      </c>
      <c r="K74">
        <v>1547.145673266856</v>
      </c>
      <c r="L74" t="str">
        <f t="shared" si="21"/>
        <v>DOWN</v>
      </c>
      <c r="M74" t="str">
        <f t="shared" si="22"/>
        <v>DOWN</v>
      </c>
      <c r="N74">
        <v>22.867217936170089</v>
      </c>
      <c r="O74" t="str">
        <f t="shared" si="23"/>
        <v>DOWN</v>
      </c>
      <c r="P74" t="str">
        <f t="shared" si="24"/>
        <v>DOWN</v>
      </c>
      <c r="Q74">
        <f t="shared" si="25"/>
        <v>54.600000000000136</v>
      </c>
      <c r="R74">
        <f t="shared" si="26"/>
        <v>74.650000000000091</v>
      </c>
      <c r="S74">
        <f t="shared" si="27"/>
        <v>0.73141326188881539</v>
      </c>
      <c r="T74" t="str">
        <f t="shared" si="28"/>
        <v>No Indication</v>
      </c>
      <c r="U74" t="str">
        <f t="shared" si="29"/>
        <v>No T+M+I</v>
      </c>
      <c r="V74">
        <v>1589.2857120984443</v>
      </c>
      <c r="W74">
        <v>1611.2750059014477</v>
      </c>
      <c r="X74">
        <f t="shared" si="30"/>
        <v>-21.98929380300342</v>
      </c>
      <c r="Y74">
        <v>-9.7822339440174737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1510.25</v>
      </c>
      <c r="D75">
        <v>1550</v>
      </c>
      <c r="E75">
        <v>1510.05</v>
      </c>
      <c r="F75">
        <v>1530</v>
      </c>
      <c r="G75">
        <f>_xll.TA_TYPPRICE(D75,E75,F75)</f>
        <v>1530.0166666666667</v>
      </c>
      <c r="H75">
        <v>1534.2904802649646</v>
      </c>
      <c r="I75" t="str">
        <f t="shared" si="20"/>
        <v>DOWN</v>
      </c>
      <c r="J75">
        <v>1595.7953169960267</v>
      </c>
      <c r="K75">
        <v>1538.9021903186658</v>
      </c>
      <c r="L75" t="str">
        <f t="shared" si="21"/>
        <v>DOWN</v>
      </c>
      <c r="M75" t="str">
        <f t="shared" si="22"/>
        <v>DOWN</v>
      </c>
      <c r="N75">
        <v>33.364654965056253</v>
      </c>
      <c r="O75" t="str">
        <f t="shared" si="23"/>
        <v>DOWN</v>
      </c>
      <c r="P75" t="str">
        <f t="shared" si="24"/>
        <v>DOWN</v>
      </c>
      <c r="Q75">
        <f t="shared" si="25"/>
        <v>19.950000000000045</v>
      </c>
      <c r="R75">
        <f t="shared" si="26"/>
        <v>39.950000000000045</v>
      </c>
      <c r="S75">
        <f t="shared" si="27"/>
        <v>0.49937421777221586</v>
      </c>
      <c r="T75" t="str">
        <f t="shared" si="28"/>
        <v>No Indication</v>
      </c>
      <c r="U75" t="str">
        <f t="shared" si="29"/>
        <v>No T+M+I</v>
      </c>
      <c r="V75">
        <v>1580.1648333140681</v>
      </c>
      <c r="W75">
        <v>1605.2546350939331</v>
      </c>
      <c r="X75">
        <f t="shared" si="30"/>
        <v>-25.089801779864956</v>
      </c>
      <c r="Y75">
        <v>-12.843747511186971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1531</v>
      </c>
      <c r="D76">
        <v>1563.65</v>
      </c>
      <c r="E76">
        <v>1504.5</v>
      </c>
      <c r="F76">
        <v>1558.65</v>
      </c>
      <c r="G76">
        <f>_xll.TA_TYPPRICE(D76,E76,F76)</f>
        <v>1542.2666666666667</v>
      </c>
      <c r="H76">
        <v>1538.2785734658155</v>
      </c>
      <c r="I76" t="str">
        <f t="shared" si="20"/>
        <v>UP</v>
      </c>
      <c r="J76">
        <v>1588.651913219132</v>
      </c>
      <c r="K76">
        <v>1531.25725913674</v>
      </c>
      <c r="L76" t="str">
        <f t="shared" si="21"/>
        <v>No Confirmation</v>
      </c>
      <c r="M76" t="str">
        <f t="shared" si="22"/>
        <v>No Trend</v>
      </c>
      <c r="N76">
        <v>46.39533620193184</v>
      </c>
      <c r="O76" t="str">
        <f t="shared" si="23"/>
        <v>No Momentum</v>
      </c>
      <c r="P76" t="str">
        <f t="shared" si="24"/>
        <v>No Trend + Momentum</v>
      </c>
      <c r="Q76">
        <f t="shared" si="25"/>
        <v>54.150000000000091</v>
      </c>
      <c r="R76">
        <f t="shared" si="26"/>
        <v>59.150000000000091</v>
      </c>
      <c r="S76">
        <f t="shared" si="27"/>
        <v>0.91546914623837716</v>
      </c>
      <c r="T76" t="str">
        <f t="shared" si="28"/>
        <v>UP</v>
      </c>
      <c r="U76" t="str">
        <f t="shared" si="29"/>
        <v>No T+M+I</v>
      </c>
      <c r="V76">
        <v>1576.8548589580575</v>
      </c>
      <c r="W76">
        <v>1601.80243990179</v>
      </c>
      <c r="X76">
        <f t="shared" si="30"/>
        <v>-24.947580943732419</v>
      </c>
      <c r="Y76">
        <v>-15.264514197696061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1558.4</v>
      </c>
      <c r="D77">
        <v>1559.95</v>
      </c>
      <c r="E77">
        <v>1521</v>
      </c>
      <c r="F77">
        <v>1525.95</v>
      </c>
      <c r="G77">
        <f>_xll.TA_TYPPRICE(D77,E77,F77)</f>
        <v>1535.6333333333332</v>
      </c>
      <c r="H77">
        <v>1536.9559533995744</v>
      </c>
      <c r="I77" t="str">
        <f t="shared" si="20"/>
        <v>DOWN</v>
      </c>
      <c r="J77">
        <v>1582.2737102815472</v>
      </c>
      <c r="K77">
        <v>1528.9778682174644</v>
      </c>
      <c r="L77" t="str">
        <f t="shared" si="21"/>
        <v>DOWN</v>
      </c>
      <c r="M77" t="str">
        <f t="shared" si="22"/>
        <v>DOWN</v>
      </c>
      <c r="N77">
        <v>36.274852592895222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38.950000000000045</v>
      </c>
      <c r="S77">
        <f t="shared" si="27"/>
        <v>0.12708600770218331</v>
      </c>
      <c r="T77" t="str">
        <f t="shared" si="28"/>
        <v>DOWN</v>
      </c>
      <c r="U77" t="str">
        <f t="shared" si="29"/>
        <v>DOWN</v>
      </c>
      <c r="V77">
        <v>1569.0233421952794</v>
      </c>
      <c r="W77">
        <v>1596.1837406498055</v>
      </c>
      <c r="X77">
        <f t="shared" si="30"/>
        <v>-27.160398454526103</v>
      </c>
      <c r="Y77">
        <v>-17.64369104906207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1520</v>
      </c>
      <c r="D78">
        <v>1520</v>
      </c>
      <c r="E78">
        <v>1480</v>
      </c>
      <c r="F78">
        <v>1489</v>
      </c>
      <c r="G78">
        <f>_xll.TA_TYPPRICE(D78,E78,F78)</f>
        <v>1496.3333333333333</v>
      </c>
      <c r="H78">
        <v>1516.6446433664537</v>
      </c>
      <c r="I78" t="str">
        <f t="shared" si="20"/>
        <v>DOWN</v>
      </c>
      <c r="J78">
        <v>1568.4351079967589</v>
      </c>
      <c r="K78">
        <v>1518.0938975024724</v>
      </c>
      <c r="L78" t="str">
        <f t="shared" si="21"/>
        <v>DOWN</v>
      </c>
      <c r="M78" t="str">
        <f t="shared" si="22"/>
        <v>DOWN</v>
      </c>
      <c r="N78">
        <v>27.730767989915776</v>
      </c>
      <c r="O78" t="str">
        <f t="shared" si="23"/>
        <v>DOWN</v>
      </c>
      <c r="P78" t="str">
        <f t="shared" si="24"/>
        <v>DOWN</v>
      </c>
      <c r="Q78">
        <f t="shared" si="25"/>
        <v>9</v>
      </c>
      <c r="R78">
        <f t="shared" si="26"/>
        <v>40</v>
      </c>
      <c r="S78">
        <f t="shared" si="27"/>
        <v>0.22500000000000001</v>
      </c>
      <c r="T78" t="str">
        <f t="shared" si="28"/>
        <v>No Indication</v>
      </c>
      <c r="U78" t="str">
        <f t="shared" si="29"/>
        <v>No T+M+I</v>
      </c>
      <c r="V78">
        <v>1556.712058780621</v>
      </c>
      <c r="W78">
        <v>1588.2442043053754</v>
      </c>
      <c r="X78">
        <f t="shared" si="30"/>
        <v>-31.532145524754469</v>
      </c>
      <c r="Y78">
        <v>-20.421381944200551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1507</v>
      </c>
      <c r="D79">
        <v>1507</v>
      </c>
      <c r="E79">
        <v>1456</v>
      </c>
      <c r="F79">
        <v>1457</v>
      </c>
      <c r="G79">
        <f>_xll.TA_TYPPRICE(D79,E79,F79)</f>
        <v>1473.3333333333333</v>
      </c>
      <c r="H79">
        <v>1494.9889883498936</v>
      </c>
      <c r="I79" t="str">
        <f t="shared" si="20"/>
        <v>DOWN</v>
      </c>
      <c r="J79">
        <v>1554.7828617752568</v>
      </c>
      <c r="K79">
        <v>1504.295253613034</v>
      </c>
      <c r="L79" t="str">
        <f t="shared" si="21"/>
        <v>DOWN</v>
      </c>
      <c r="M79" t="str">
        <f t="shared" si="22"/>
        <v>DOWN</v>
      </c>
      <c r="N79">
        <v>22.096588686036569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51</v>
      </c>
      <c r="S79">
        <f t="shared" si="27"/>
        <v>1.9607843137254902E-2</v>
      </c>
      <c r="T79" t="str">
        <f t="shared" si="28"/>
        <v>DOWN</v>
      </c>
      <c r="U79" t="str">
        <f t="shared" si="29"/>
        <v>DOWN</v>
      </c>
      <c r="V79">
        <v>1541.3717420451408</v>
      </c>
      <c r="W79">
        <v>1578.5224113938662</v>
      </c>
      <c r="X79">
        <f t="shared" si="30"/>
        <v>-37.150669348725387</v>
      </c>
      <c r="Y79">
        <v>-23.767239425105519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1501.2</v>
      </c>
      <c r="AE79">
        <f t="shared" si="36"/>
        <v>1487.5</v>
      </c>
      <c r="AF79">
        <f t="shared" si="37"/>
        <v>1481.5</v>
      </c>
      <c r="AG79">
        <f t="shared" si="38"/>
        <v>1475.5</v>
      </c>
    </row>
    <row r="80" spans="1:33" x14ac:dyDescent="0.25">
      <c r="A80" t="s">
        <v>5</v>
      </c>
      <c r="B80" s="1">
        <v>42969</v>
      </c>
      <c r="C80">
        <v>1474</v>
      </c>
      <c r="D80">
        <v>1500</v>
      </c>
      <c r="E80">
        <v>1437</v>
      </c>
      <c r="F80">
        <v>1480</v>
      </c>
      <c r="G80">
        <f>_xll.TA_TYPPRICE(D80,E80,F80)</f>
        <v>1472.3333333333333</v>
      </c>
      <c r="H80">
        <v>1483.6611608416133</v>
      </c>
      <c r="I80" t="str">
        <f t="shared" si="20"/>
        <v>DOWN</v>
      </c>
      <c r="J80">
        <v>1542.6088924918665</v>
      </c>
      <c r="K80">
        <v>1489.3407528101375</v>
      </c>
      <c r="L80" t="str">
        <f t="shared" si="21"/>
        <v>DOWN</v>
      </c>
      <c r="M80" t="str">
        <f t="shared" si="22"/>
        <v>DOWN</v>
      </c>
      <c r="N80">
        <v>34.121932177237888</v>
      </c>
      <c r="O80" t="str">
        <f t="shared" si="23"/>
        <v>DOWN</v>
      </c>
      <c r="P80" t="str">
        <f t="shared" si="24"/>
        <v>DOWN</v>
      </c>
      <c r="Q80">
        <f t="shared" si="25"/>
        <v>43</v>
      </c>
      <c r="R80">
        <f t="shared" si="26"/>
        <v>63</v>
      </c>
      <c r="S80">
        <f t="shared" si="27"/>
        <v>0.68253968253968256</v>
      </c>
      <c r="T80" t="str">
        <f t="shared" si="28"/>
        <v>No Indication</v>
      </c>
      <c r="U80" t="str">
        <f t="shared" si="29"/>
        <v>No T+M+I</v>
      </c>
      <c r="V80">
        <v>1531.9299355766575</v>
      </c>
      <c r="W80">
        <v>1571.2244549943205</v>
      </c>
      <c r="X80">
        <f t="shared" si="30"/>
        <v>-39.294519417662968</v>
      </c>
      <c r="Y80">
        <v>-26.87269542361701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1482</v>
      </c>
      <c r="D81">
        <v>1599.5</v>
      </c>
      <c r="E81">
        <v>1455.25</v>
      </c>
      <c r="F81">
        <v>1581.05</v>
      </c>
      <c r="G81">
        <f>_xll.TA_TYPPRICE(D81,E81,F81)</f>
        <v>1545.2666666666667</v>
      </c>
      <c r="H81">
        <v>1514.4639137541399</v>
      </c>
      <c r="I81" t="str">
        <f t="shared" si="20"/>
        <v>UP</v>
      </c>
      <c r="J81">
        <v>1555.2513608270074</v>
      </c>
      <c r="K81">
        <v>1481.7650299634402</v>
      </c>
      <c r="L81" t="str">
        <f t="shared" si="21"/>
        <v>UP</v>
      </c>
      <c r="M81" t="str">
        <f t="shared" si="22"/>
        <v>UP</v>
      </c>
      <c r="N81">
        <v>64.346559505111983</v>
      </c>
      <c r="O81" t="str">
        <f t="shared" si="23"/>
        <v>UP</v>
      </c>
      <c r="P81" t="str">
        <f t="shared" si="24"/>
        <v>UP</v>
      </c>
      <c r="Q81">
        <f t="shared" si="25"/>
        <v>125.79999999999995</v>
      </c>
      <c r="R81">
        <f t="shared" si="26"/>
        <v>144.25</v>
      </c>
      <c r="S81">
        <f t="shared" si="27"/>
        <v>0.87209705372616952</v>
      </c>
      <c r="T81" t="str">
        <f t="shared" si="28"/>
        <v>UP</v>
      </c>
      <c r="U81" t="str">
        <f t="shared" si="29"/>
        <v>UP</v>
      </c>
      <c r="V81">
        <v>1539.4868685648639</v>
      </c>
      <c r="W81">
        <v>1571.9522731428892</v>
      </c>
      <c r="X81">
        <f t="shared" si="30"/>
        <v>-32.4654045780253</v>
      </c>
      <c r="Y81">
        <v>-27.991237254498667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1596</v>
      </c>
      <c r="D82">
        <v>1596.15</v>
      </c>
      <c r="E82">
        <v>1560</v>
      </c>
      <c r="F82">
        <v>1575.55</v>
      </c>
      <c r="G82">
        <f>_xll.TA_TYPPRICE(D82,E82,F82)</f>
        <v>1577.2333333333333</v>
      </c>
      <c r="H82">
        <v>1545.8486235437367</v>
      </c>
      <c r="I82" t="str">
        <f t="shared" si="20"/>
        <v>UP</v>
      </c>
      <c r="J82">
        <v>1564.3399473098946</v>
      </c>
      <c r="K82">
        <v>1499.1505788604534</v>
      </c>
      <c r="L82" t="str">
        <f t="shared" si="21"/>
        <v>UP</v>
      </c>
      <c r="M82" t="str">
        <f t="shared" si="22"/>
        <v>UP</v>
      </c>
      <c r="N82">
        <v>62.398811343704395</v>
      </c>
      <c r="O82" t="str">
        <f t="shared" si="23"/>
        <v>UP</v>
      </c>
      <c r="P82" t="str">
        <f t="shared" si="24"/>
        <v>UP</v>
      </c>
      <c r="Q82">
        <f t="shared" si="25"/>
        <v>15.549999999999955</v>
      </c>
      <c r="R82">
        <f t="shared" si="26"/>
        <v>36.150000000000091</v>
      </c>
      <c r="S82">
        <f t="shared" si="27"/>
        <v>0.43015214384508754</v>
      </c>
      <c r="T82" t="str">
        <f t="shared" si="28"/>
        <v>No Indication</v>
      </c>
      <c r="U82" t="str">
        <f t="shared" si="29"/>
        <v>No T+M+I</v>
      </c>
      <c r="V82">
        <v>1545.035042631808</v>
      </c>
      <c r="W82">
        <v>1572.218771428601</v>
      </c>
      <c r="X82">
        <f t="shared" si="30"/>
        <v>-27.183728796793048</v>
      </c>
      <c r="Y82">
        <v>-27.829735562957545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2017-07-05T05:12:44Z</dcterms:created>
  <dcterms:modified xsi:type="dcterms:W3CDTF">2017-08-26T06:06:43Z</dcterms:modified>
</cp:coreProperties>
</file>