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61" i="1"/>
  <c r="N63" i="1"/>
  <c r="N65" i="1"/>
  <c r="N67" i="1"/>
  <c r="N73" i="1"/>
  <c r="N7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59" i="1"/>
  <c r="N69" i="1"/>
  <c r="N71" i="1"/>
  <c r="N75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31" i="1"/>
  <c r="K39" i="1"/>
  <c r="K45" i="1"/>
  <c r="K57" i="1"/>
  <c r="K71" i="1"/>
  <c r="K7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29" i="1"/>
  <c r="K33" i="1"/>
  <c r="K35" i="1"/>
  <c r="K37" i="1"/>
  <c r="K41" i="1"/>
  <c r="K43" i="1"/>
  <c r="K47" i="1"/>
  <c r="K49" i="1"/>
  <c r="K51" i="1"/>
  <c r="K53" i="1"/>
  <c r="K55" i="1"/>
  <c r="K59" i="1"/>
  <c r="K61" i="1"/>
  <c r="K63" i="1"/>
  <c r="K65" i="1"/>
  <c r="K67" i="1"/>
  <c r="K69" i="1"/>
  <c r="K73" i="1"/>
  <c r="K75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62" i="1"/>
  <c r="J68" i="1"/>
  <c r="J70" i="1"/>
  <c r="J74" i="1"/>
  <c r="J76" i="1"/>
  <c r="J78" i="1"/>
  <c r="J80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4" i="1"/>
  <c r="J66" i="1"/>
  <c r="J72" i="1"/>
  <c r="J82" i="1"/>
  <c r="H2" i="1" a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48" i="1"/>
  <c r="H52" i="1"/>
  <c r="H56" i="1"/>
  <c r="H58" i="1"/>
  <c r="H60" i="1"/>
  <c r="H62" i="1"/>
  <c r="H66" i="1"/>
  <c r="H68" i="1"/>
  <c r="H70" i="1"/>
  <c r="H72" i="1"/>
  <c r="H74" i="1"/>
  <c r="H78" i="1"/>
  <c r="H80" i="1"/>
  <c r="H82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50" i="1"/>
  <c r="H54" i="1"/>
  <c r="H64" i="1"/>
  <c r="H76" i="1"/>
  <c r="AH9" i="1" l="1"/>
  <c r="AH45" i="1"/>
  <c r="AH17" i="1"/>
  <c r="AH48" i="1"/>
  <c r="AH40" i="1"/>
  <c r="AH3" i="1"/>
  <c r="AH28" i="1"/>
  <c r="AH34" i="1"/>
  <c r="AH14" i="1"/>
  <c r="AH38" i="1"/>
  <c r="AH47" i="1"/>
  <c r="AH50" i="1"/>
  <c r="AH26" i="1"/>
  <c r="AH42" i="1"/>
  <c r="AH19" i="1"/>
  <c r="AH35" i="1"/>
  <c r="AH24" i="1"/>
  <c r="AH37" i="1"/>
  <c r="AH16" i="1"/>
  <c r="AH25" i="1"/>
  <c r="AH44" i="1"/>
  <c r="AH39" i="1"/>
  <c r="AH7" i="1" l="1"/>
  <c r="AH23" i="1"/>
  <c r="AH8" i="1"/>
  <c r="AH32" i="1"/>
  <c r="AH53" i="1"/>
  <c r="AH55" i="1"/>
  <c r="AH6" i="1"/>
  <c r="AH31" i="1"/>
  <c r="AH54" i="1"/>
  <c r="AH29" i="1"/>
  <c r="AH15" i="1"/>
  <c r="AH56" i="1"/>
  <c r="AH21" i="1"/>
  <c r="AH13" i="1"/>
  <c r="AH5" i="1"/>
  <c r="AH46" i="1"/>
  <c r="AH30" i="1"/>
  <c r="AH22" i="1"/>
  <c r="AH12" i="1"/>
  <c r="AH52" i="1"/>
  <c r="AH49" i="1"/>
  <c r="AH51" i="1"/>
  <c r="AH18" i="1"/>
  <c r="AH20" i="1"/>
  <c r="AH10" i="1"/>
  <c r="AH41" i="1"/>
  <c r="AH43" i="1"/>
  <c r="AH2" i="1"/>
  <c r="AH27" i="1"/>
  <c r="AH11" i="1"/>
  <c r="AH36" i="1"/>
  <c r="AH4" i="1"/>
  <c r="AH3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<sst xmlns="http://schemas.openxmlformats.org/spreadsheetml/2006/main" count="115" uniqueCount="35">
  <si>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</si>
  <si>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</si>
  <si>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</si>
  <si>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</si>
  <si>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</si>
  <si>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BANKINDIA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</si>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</sst>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185.4</v>
      </c>
      <c r="D2">
        <v>188</v>
      </c>
      <c r="E2">
        <v>177.55</v>
      </c>
      <c r="F2">
        <v>180</v>
      </c>
      <c r="G2">
        <f>_xll.TA_TYPPRICE(D2,E2,F2)</f>
        <v>181.85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2.4499999999999886</v>
      </c>
      <c r="R2">
        <f>D2-E2</f>
        <v>10.449999999999989</v>
      </c>
      <c r="S2">
        <f>Q2/R2</f>
        <v>0.23444976076554941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180.7</v>
      </c>
      <c r="D3">
        <v>190.4</v>
      </c>
      <c r="E3">
        <v>179.7</v>
      </c>
      <c r="F3">
        <v>185</v>
      </c>
      <c r="G3">
        <f>_xll.TA_TYPPRICE(D3,E3,F3)</f>
        <v>185.03333333333333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5.3000000000000114</v>
      </c>
      <c r="R3">
        <f t="shared" ref="R3:R66" si="6">D3-E3</f>
        <v>10.700000000000017</v>
      </c>
      <c r="S3">
        <f t="shared" ref="S3:S66" si="7">Q3/R3</f>
        <v>0.49532710280373859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188.6</v>
      </c>
      <c r="D4">
        <v>193.5</v>
      </c>
      <c r="E4">
        <v>186.2</v>
      </c>
      <c r="F4">
        <v>192</v>
      </c>
      <c r="G4">
        <f>_xll.TA_TYPPRICE(D4,E4,F4)</f>
        <v>190.56666666666669</v>
      </c>
      <c r="H4">
        <v>185.81666666666669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5.8000000000000114</v>
      </c>
      <c r="R4">
        <f t="shared" si="6"/>
        <v>7.3000000000000114</v>
      </c>
      <c r="S4">
        <f t="shared" si="7"/>
        <v>0.79452054794520577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192.55</v>
      </c>
      <c r="D5">
        <v>197.2</v>
      </c>
      <c r="E5">
        <v>179.75</v>
      </c>
      <c r="F5">
        <v>183</v>
      </c>
      <c r="G5">
        <f>_xll.TA_TYPPRICE(D5,E5,F5)</f>
        <v>186.65</v>
      </c>
      <c r="H5">
        <v>186.23333333333335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3.25</v>
      </c>
      <c r="R5">
        <f t="shared" si="6"/>
        <v>17.449999999999989</v>
      </c>
      <c r="S5">
        <f t="shared" si="7"/>
        <v>0.18624641833810901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183</v>
      </c>
      <c r="D6">
        <v>187.35</v>
      </c>
      <c r="E6">
        <v>179.6</v>
      </c>
      <c r="F6">
        <v>185</v>
      </c>
      <c r="G6">
        <f>_xll.TA_TYPPRICE(D6,E6,F6)</f>
        <v>183.98333333333335</v>
      </c>
      <c r="H6">
        <v>185.10833333333335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5.4000000000000057</v>
      </c>
      <c r="R6">
        <f t="shared" si="6"/>
        <v>7.75</v>
      </c>
      <c r="S6">
        <f t="shared" si="7"/>
        <v>0.69677419354838788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184.7</v>
      </c>
      <c r="D7">
        <v>186.35</v>
      </c>
      <c r="E7">
        <v>180.2</v>
      </c>
      <c r="F7">
        <v>181</v>
      </c>
      <c r="G7">
        <f>_xll.TA_TYPPRICE(D7,E7,F7)</f>
        <v>182.51666666666665</v>
      </c>
      <c r="H7">
        <v>183.8125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51.851851851851848</v>
      </c>
      <c r="O7" t="str">
        <f t="shared" si="3"/>
        <v>No Momentum</v>
      </c>
      <c r="P7" t="e">
        <f t="shared" si="4"/>
        <v>#N/A</v>
      </c>
      <c r="Q7">
        <f t="shared" si="5"/>
        <v>0.80000000000001137</v>
      </c>
      <c r="R7">
        <f t="shared" si="6"/>
        <v>6.1500000000000057</v>
      </c>
      <c r="S7">
        <f t="shared" si="7"/>
        <v>0.13008130081300986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181.9</v>
      </c>
      <c r="D8">
        <v>182.85</v>
      </c>
      <c r="E8">
        <v>178.55</v>
      </c>
      <c r="F8">
        <v>181</v>
      </c>
      <c r="G8">
        <f>_xll.TA_TYPPRICE(D8,E8,F8)</f>
        <v>180.79999999999998</v>
      </c>
      <c r="H8">
        <v>182.30624999999998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51.851851851851841</v>
      </c>
      <c r="O8" t="str">
        <f t="shared" si="3"/>
        <v>No Momentum</v>
      </c>
      <c r="P8" t="e">
        <f t="shared" si="4"/>
        <v>#N/A</v>
      </c>
      <c r="Q8">
        <f t="shared" si="5"/>
        <v>2.4499999999999886</v>
      </c>
      <c r="R8">
        <f t="shared" si="6"/>
        <v>4.2999999999999829</v>
      </c>
      <c r="S8">
        <f t="shared" si="7"/>
        <v>0.56976744186046469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182</v>
      </c>
      <c r="D9">
        <v>186.4</v>
      </c>
      <c r="E9">
        <v>180.5</v>
      </c>
      <c r="F9">
        <v>184</v>
      </c>
      <c r="G9">
        <f>_xll.TA_TYPPRICE(D9,E9,F9)</f>
        <v>183.63333333333333</v>
      </c>
      <c r="H9">
        <v>182.96979166666665</v>
      </c>
      <c r="I9" t="str">
        <f t="shared" si="0"/>
        <v>UP</v>
      </c>
      <c r="J9">
        <v>189.00624999999999</v>
      </c>
      <c r="K9">
        <v>180.25624999999999</v>
      </c>
      <c r="L9" t="str">
        <f t="shared" si="1"/>
        <v>No Confirmation</v>
      </c>
      <c r="M9" t="str">
        <f t="shared" si="2"/>
        <v>No Trend</v>
      </c>
      <c r="N9">
        <v>58.974358974358978</v>
      </c>
      <c r="O9" t="str">
        <f t="shared" si="3"/>
        <v>No Momentum</v>
      </c>
      <c r="P9" t="str">
        <f t="shared" si="4"/>
        <v>No Trend + Momentum</v>
      </c>
      <c r="Q9">
        <f t="shared" si="5"/>
        <v>3.5</v>
      </c>
      <c r="R9">
        <f t="shared" si="6"/>
        <v>5.9000000000000057</v>
      </c>
      <c r="S9">
        <f t="shared" si="7"/>
        <v>0.59322033898305027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183.2</v>
      </c>
      <c r="D10">
        <v>184.4</v>
      </c>
      <c r="E10">
        <v>176.8</v>
      </c>
      <c r="F10">
        <v>179</v>
      </c>
      <c r="G10">
        <f>_xll.TA_TYPPRICE(D10,E10,F10)</f>
        <v>180.06666666666669</v>
      </c>
      <c r="H10">
        <v>181.51822916666669</v>
      </c>
      <c r="I10" t="str">
        <f t="shared" si="0"/>
        <v>DOWN</v>
      </c>
      <c r="J10">
        <v>187.98263888888889</v>
      </c>
      <c r="K10">
        <v>179.48819444444445</v>
      </c>
      <c r="L10" t="str">
        <f t="shared" si="1"/>
        <v>DOWN</v>
      </c>
      <c r="M10" t="str">
        <f t="shared" si="2"/>
        <v>DOWN</v>
      </c>
      <c r="N10">
        <v>45.081040331699967</v>
      </c>
      <c r="O10" t="str">
        <f t="shared" si="3"/>
        <v>No Momentum</v>
      </c>
      <c r="P10" t="str">
        <f t="shared" si="4"/>
        <v>No Trend + Momentum</v>
      </c>
      <c r="Q10">
        <f t="shared" si="5"/>
        <v>2.1999999999999886</v>
      </c>
      <c r="R10">
        <f t="shared" si="6"/>
        <v>7.5999999999999943</v>
      </c>
      <c r="S10">
        <f t="shared" si="7"/>
        <v>0.28947368421052505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179.2</v>
      </c>
      <c r="D11">
        <v>181.95</v>
      </c>
      <c r="E11">
        <v>179.15</v>
      </c>
      <c r="F11">
        <v>181</v>
      </c>
      <c r="G11">
        <f>_xll.TA_TYPPRICE(D11,E11,F11)</f>
        <v>180.70000000000002</v>
      </c>
      <c r="H11">
        <v>181.10911458333334</v>
      </c>
      <c r="I11" t="str">
        <f t="shared" si="0"/>
        <v>DOWN</v>
      </c>
      <c r="J11">
        <v>186.64205246913579</v>
      </c>
      <c r="K11">
        <v>179.4130401234568</v>
      </c>
      <c r="L11" t="str">
        <f t="shared" si="1"/>
        <v>No Confirmation</v>
      </c>
      <c r="M11" t="str">
        <f t="shared" si="2"/>
        <v>No Trend</v>
      </c>
      <c r="N11">
        <v>50.868319001854658</v>
      </c>
      <c r="O11" t="str">
        <f t="shared" si="3"/>
        <v>No Momentum</v>
      </c>
      <c r="P11" t="str">
        <f t="shared" si="4"/>
        <v>No Trend + Momentum</v>
      </c>
      <c r="Q11">
        <f t="shared" si="5"/>
        <v>1.8499999999999943</v>
      </c>
      <c r="R11">
        <f t="shared" si="6"/>
        <v>2.7999999999999829</v>
      </c>
      <c r="S11">
        <f t="shared" si="7"/>
        <v>0.6607142857142877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181.9</v>
      </c>
      <c r="D12">
        <v>188.7</v>
      </c>
      <c r="E12">
        <v>177.85</v>
      </c>
      <c r="F12">
        <v>188</v>
      </c>
      <c r="G12">
        <f>_xll.TA_TYPPRICE(D12,E12,F12)</f>
        <v>184.85</v>
      </c>
      <c r="H12">
        <v>182.97955729166665</v>
      </c>
      <c r="I12" t="str">
        <f t="shared" si="0"/>
        <v>UP</v>
      </c>
      <c r="J12">
        <v>187.09937414266116</v>
      </c>
      <c r="K12">
        <v>179.06569787379973</v>
      </c>
      <c r="L12" t="str">
        <f t="shared" si="1"/>
        <v>UP</v>
      </c>
      <c r="M12" t="str">
        <f t="shared" si="2"/>
        <v>UP</v>
      </c>
      <c r="N12">
        <v>66.371911198303593</v>
      </c>
      <c r="O12" t="str">
        <f t="shared" si="3"/>
        <v>UP</v>
      </c>
      <c r="P12" t="str">
        <f t="shared" si="4"/>
        <v>UP</v>
      </c>
      <c r="Q12">
        <f t="shared" si="5"/>
        <v>10.150000000000006</v>
      </c>
      <c r="R12">
        <f t="shared" si="6"/>
        <v>10.849999999999994</v>
      </c>
      <c r="S12">
        <f t="shared" si="7"/>
        <v>0.93548387096774299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188</v>
      </c>
      <c r="D13">
        <v>188.65</v>
      </c>
      <c r="E13">
        <v>184.2</v>
      </c>
      <c r="F13">
        <v>184</v>
      </c>
      <c r="G13">
        <f>_xll.TA_TYPPRICE(D13,E13,F13)</f>
        <v>185.61666666666667</v>
      </c>
      <c r="H13">
        <v>184.29811197916666</v>
      </c>
      <c r="I13" t="str">
        <f t="shared" si="0"/>
        <v>DOWN</v>
      </c>
      <c r="J13">
        <v>187.44395766651425</v>
      </c>
      <c r="K13">
        <v>180.20665390184425</v>
      </c>
      <c r="L13" t="str">
        <f t="shared" si="1"/>
        <v>No Confirmation</v>
      </c>
      <c r="M13" t="str">
        <f t="shared" si="2"/>
        <v>No Trend</v>
      </c>
      <c r="N13">
        <v>54.163723689786679</v>
      </c>
      <c r="O13" t="str">
        <f t="shared" si="3"/>
        <v>No Momentum</v>
      </c>
      <c r="P13" t="str">
        <f t="shared" si="4"/>
        <v>No Trend + Momentum</v>
      </c>
      <c r="Q13">
        <f t="shared" si="5"/>
        <v>-0.19999999999998863</v>
      </c>
      <c r="R13">
        <f t="shared" si="6"/>
        <v>4.4500000000000171</v>
      </c>
      <c r="S13">
        <f t="shared" si="7"/>
        <v>-4.4943820224716373E-2</v>
      </c>
      <c r="T13" t="str">
        <f t="shared" si="8"/>
        <v>DOWN</v>
      </c>
      <c r="U13" t="str">
        <f t="shared" si="9"/>
        <v>No T+M+I</v>
      </c>
      <c r="V13">
        <v>183.58333333333334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182.5</v>
      </c>
      <c r="D14">
        <v>185.5</v>
      </c>
      <c r="E14">
        <v>177.3</v>
      </c>
      <c r="F14">
        <v>178</v>
      </c>
      <c r="G14">
        <f>_xll.TA_TYPPRICE(D14,E14,F14)</f>
        <v>180.26666666666665</v>
      </c>
      <c r="H14">
        <v>182.28238932291666</v>
      </c>
      <c r="I14" t="str">
        <f t="shared" si="0"/>
        <v>DOWN</v>
      </c>
      <c r="J14">
        <v>187.01196707395553</v>
      </c>
      <c r="K14">
        <v>179.56073081254553</v>
      </c>
      <c r="L14" t="str">
        <f t="shared" si="1"/>
        <v>DOWN</v>
      </c>
      <c r="M14" t="str">
        <f t="shared" si="2"/>
        <v>DOWN</v>
      </c>
      <c r="N14">
        <v>40.274016668143751</v>
      </c>
      <c r="O14" t="str">
        <f t="shared" si="3"/>
        <v>No Momentum</v>
      </c>
      <c r="P14" t="str">
        <f t="shared" si="4"/>
        <v>No Trend + Momentum</v>
      </c>
      <c r="Q14">
        <f t="shared" si="5"/>
        <v>0.69999999999998863</v>
      </c>
      <c r="R14">
        <f t="shared" si="6"/>
        <v>8.1999999999999886</v>
      </c>
      <c r="S14">
        <f t="shared" si="7"/>
        <v>8.5365853658535315E-2</v>
      </c>
      <c r="T14" t="str">
        <f t="shared" si="8"/>
        <v>DOWN</v>
      </c>
      <c r="U14" t="str">
        <f t="shared" si="9"/>
        <v>No T+M+I</v>
      </c>
      <c r="V14">
        <v>182.72435897435898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179.95</v>
      </c>
      <c r="D15">
        <v>183.95</v>
      </c>
      <c r="E15">
        <v>176.25</v>
      </c>
      <c r="F15">
        <v>178</v>
      </c>
      <c r="G15">
        <f>_xll.TA_TYPPRICE(D15,E15,F15)</f>
        <v>179.4</v>
      </c>
      <c r="H15">
        <v>180.84119466145833</v>
      </c>
      <c r="I15" t="str">
        <f t="shared" si="0"/>
        <v>DOWN</v>
      </c>
      <c r="J15">
        <v>186.33152994640986</v>
      </c>
      <c r="K15">
        <v>178.82501285420207</v>
      </c>
      <c r="L15" t="str">
        <f t="shared" si="1"/>
        <v>DOWN</v>
      </c>
      <c r="M15" t="str">
        <f t="shared" si="2"/>
        <v>DOWN</v>
      </c>
      <c r="N15">
        <v>40.274016668143751</v>
      </c>
      <c r="O15" t="str">
        <f t="shared" si="3"/>
        <v>No Momentum</v>
      </c>
      <c r="P15" t="str">
        <f t="shared" si="4"/>
        <v>No Trend + Momentum</v>
      </c>
      <c r="Q15">
        <f t="shared" si="5"/>
        <v>1.75</v>
      </c>
      <c r="R15">
        <f t="shared" si="6"/>
        <v>7.6999999999999886</v>
      </c>
      <c r="S15">
        <f t="shared" si="7"/>
        <v>0.2272727272727276</v>
      </c>
      <c r="T15" t="str">
        <f t="shared" si="8"/>
        <v>No Indication</v>
      </c>
      <c r="U15" t="str">
        <f t="shared" si="9"/>
        <v>No T+M+I</v>
      </c>
      <c r="V15">
        <v>181.99753451676528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180</v>
      </c>
      <c r="D16">
        <v>181.4</v>
      </c>
      <c r="E16">
        <v>155.55000000000001</v>
      </c>
      <c r="F16">
        <v>159</v>
      </c>
      <c r="G16">
        <f>_xll.TA_TYPPRICE(D16,E16,F16)</f>
        <v>165.31666666666669</v>
      </c>
      <c r="H16">
        <v>173.07893066406251</v>
      </c>
      <c r="I16" t="str">
        <f t="shared" si="0"/>
        <v>DOWN</v>
      </c>
      <c r="J16">
        <v>185.23563440276322</v>
      </c>
      <c r="K16">
        <v>173.65278777549051</v>
      </c>
      <c r="L16" t="str">
        <f t="shared" si="1"/>
        <v>DOWN</v>
      </c>
      <c r="M16" t="str">
        <f t="shared" si="2"/>
        <v>DOWN</v>
      </c>
      <c r="N16">
        <v>17.750926543065098</v>
      </c>
      <c r="O16" t="str">
        <f t="shared" si="3"/>
        <v>DOWN</v>
      </c>
      <c r="P16" t="str">
        <f t="shared" si="4"/>
        <v>DOWN</v>
      </c>
      <c r="Q16">
        <f t="shared" si="5"/>
        <v>3.4499999999999886</v>
      </c>
      <c r="R16">
        <f t="shared" si="6"/>
        <v>25.849999999999994</v>
      </c>
      <c r="S16">
        <f t="shared" si="7"/>
        <v>0.1334622823984522</v>
      </c>
      <c r="T16" t="str">
        <f t="shared" si="8"/>
        <v>DOWN</v>
      </c>
      <c r="U16" t="str">
        <f t="shared" si="9"/>
        <v>DOWN</v>
      </c>
      <c r="V16">
        <v>178.45945228341677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155.75</v>
      </c>
      <c r="D17">
        <v>157</v>
      </c>
      <c r="E17">
        <v>144.55000000000001</v>
      </c>
      <c r="F17">
        <v>145</v>
      </c>
      <c r="G17">
        <f>_xll.TA_TYPPRICE(D17,E17,F17)</f>
        <v>148.85</v>
      </c>
      <c r="H17">
        <v>160.96446533203124</v>
      </c>
      <c r="I17" t="str">
        <f t="shared" si="0"/>
        <v>DOWN</v>
      </c>
      <c r="J17">
        <v>178.96104897992694</v>
      </c>
      <c r="K17">
        <v>167.18550160315928</v>
      </c>
      <c r="L17" t="str">
        <f t="shared" si="1"/>
        <v>DOWN</v>
      </c>
      <c r="M17" t="str">
        <f t="shared" si="2"/>
        <v>DOWN</v>
      </c>
      <c r="N17">
        <v>11.716047218446935</v>
      </c>
      <c r="O17" t="str">
        <f t="shared" si="3"/>
        <v>DOWN</v>
      </c>
      <c r="P17" t="str">
        <f t="shared" si="4"/>
        <v>DOWN</v>
      </c>
      <c r="Q17">
        <f t="shared" si="5"/>
        <v>0.44999999999998863</v>
      </c>
      <c r="R17">
        <f t="shared" si="6"/>
        <v>12.449999999999989</v>
      </c>
      <c r="S17">
        <f t="shared" si="7"/>
        <v>3.6144578313252129E-2</v>
      </c>
      <c r="T17" t="str">
        <f t="shared" si="8"/>
        <v>DOWN</v>
      </c>
      <c r="U17" t="str">
        <f t="shared" si="9"/>
        <v>DOWN</v>
      </c>
      <c r="V17">
        <v>173.31184423981418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144.9</v>
      </c>
      <c r="D18">
        <v>148.4</v>
      </c>
      <c r="E18">
        <v>140.19999999999999</v>
      </c>
      <c r="F18">
        <v>141</v>
      </c>
      <c r="G18">
        <f>_xll.TA_TYPPRICE(D18,E18,F18)</f>
        <v>143.20000000000002</v>
      </c>
      <c r="H18">
        <v>152.08223266601561</v>
      </c>
      <c r="I18" t="str">
        <f t="shared" si="0"/>
        <v>DOWN</v>
      </c>
      <c r="J18">
        <v>172.1697047621654</v>
      </c>
      <c r="K18">
        <v>161.18872346912389</v>
      </c>
      <c r="L18" t="str">
        <f t="shared" si="1"/>
        <v>DOWN</v>
      </c>
      <c r="M18" t="str">
        <f t="shared" si="2"/>
        <v>DOWN</v>
      </c>
      <c r="N18">
        <v>10.447512308254716</v>
      </c>
      <c r="O18" t="str">
        <f t="shared" si="3"/>
        <v>DOWN</v>
      </c>
      <c r="P18" t="str">
        <f t="shared" si="4"/>
        <v>DOWN</v>
      </c>
      <c r="Q18">
        <f t="shared" si="5"/>
        <v>0.80000000000001137</v>
      </c>
      <c r="R18">
        <f t="shared" si="6"/>
        <v>8.2000000000000171</v>
      </c>
      <c r="S18">
        <f t="shared" si="7"/>
        <v>9.7560975609757281E-2</v>
      </c>
      <c r="T18" t="str">
        <f t="shared" si="8"/>
        <v>DOWN</v>
      </c>
      <c r="U18" t="str">
        <f t="shared" si="9"/>
        <v>DOWN</v>
      </c>
      <c r="V18">
        <v>168.34079127984276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142.25</v>
      </c>
      <c r="D19">
        <v>151.75</v>
      </c>
      <c r="E19">
        <v>139.19999999999999</v>
      </c>
      <c r="F19">
        <v>148</v>
      </c>
      <c r="G19">
        <f>_xll.TA_TYPPRICE(D19,E19,F19)</f>
        <v>146.31666666666666</v>
      </c>
      <c r="H19">
        <v>149.19944966634114</v>
      </c>
      <c r="I19" t="str">
        <f t="shared" si="0"/>
        <v>DOWN</v>
      </c>
      <c r="J19">
        <v>167.63199259279531</v>
      </c>
      <c r="K19">
        <v>156.30234047598523</v>
      </c>
      <c r="L19" t="str">
        <f t="shared" si="1"/>
        <v>DOWN</v>
      </c>
      <c r="M19" t="str">
        <f t="shared" si="2"/>
        <v>DOWN</v>
      </c>
      <c r="N19">
        <v>27.596194918713707</v>
      </c>
      <c r="O19" t="str">
        <f t="shared" si="3"/>
        <v>DOWN</v>
      </c>
      <c r="P19" t="str">
        <f t="shared" si="4"/>
        <v>DOWN</v>
      </c>
      <c r="Q19">
        <f t="shared" si="5"/>
        <v>8.8000000000000114</v>
      </c>
      <c r="R19">
        <f t="shared" si="6"/>
        <v>12.550000000000011</v>
      </c>
      <c r="S19">
        <f t="shared" si="7"/>
        <v>0.70119521912350624</v>
      </c>
      <c r="T19" t="str">
        <f t="shared" si="8"/>
        <v>No Indication</v>
      </c>
      <c r="U19" t="str">
        <f t="shared" si="9"/>
        <v>No T+M+I</v>
      </c>
      <c r="V19">
        <v>165.21143877525157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147.94999999999999</v>
      </c>
      <c r="D20">
        <v>150.65</v>
      </c>
      <c r="E20">
        <v>144.5</v>
      </c>
      <c r="F20">
        <v>149</v>
      </c>
      <c r="G20">
        <f>_xll.TA_TYPPRICE(D20,E20,F20)</f>
        <v>148.04999999999998</v>
      </c>
      <c r="H20">
        <v>148.62472483317055</v>
      </c>
      <c r="I20" t="str">
        <f t="shared" si="0"/>
        <v>UP</v>
      </c>
      <c r="J20">
        <v>163.85821646106302</v>
      </c>
      <c r="K20">
        <v>153.67959814798851</v>
      </c>
      <c r="L20" t="str">
        <f t="shared" si="1"/>
        <v>DOWN</v>
      </c>
      <c r="M20" t="str">
        <f t="shared" si="2"/>
        <v>No Trend</v>
      </c>
      <c r="N20">
        <v>29.990193869761068</v>
      </c>
      <c r="O20" t="str">
        <f t="shared" si="3"/>
        <v>DOWN</v>
      </c>
      <c r="P20" t="str">
        <f t="shared" si="4"/>
        <v>No Trend + Momentum</v>
      </c>
      <c r="Q20">
        <f t="shared" si="5"/>
        <v>4.5</v>
      </c>
      <c r="R20">
        <f t="shared" si="6"/>
        <v>6.1500000000000057</v>
      </c>
      <c r="S20">
        <f t="shared" si="7"/>
        <v>0.73170731707317005</v>
      </c>
      <c r="T20" t="str">
        <f t="shared" si="8"/>
        <v>No Indication</v>
      </c>
      <c r="U20" t="str">
        <f t="shared" si="9"/>
        <v>No T+M+I</v>
      </c>
      <c r="V20">
        <v>162.71737127136672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148.4</v>
      </c>
      <c r="D21">
        <v>150.4</v>
      </c>
      <c r="E21">
        <v>142.05000000000001</v>
      </c>
      <c r="F21">
        <v>143</v>
      </c>
      <c r="G21">
        <f>_xll.TA_TYPPRICE(D21,E21,F21)</f>
        <v>145.15</v>
      </c>
      <c r="H21">
        <v>146.88736241658529</v>
      </c>
      <c r="I21" t="str">
        <f t="shared" si="0"/>
        <v>DOWN</v>
      </c>
      <c r="J21">
        <v>160.86750169193792</v>
      </c>
      <c r="K21">
        <v>151.09524300399107</v>
      </c>
      <c r="L21" t="str">
        <f t="shared" si="1"/>
        <v>DOWN</v>
      </c>
      <c r="M21" t="str">
        <f t="shared" si="2"/>
        <v>DOWN</v>
      </c>
      <c r="N21">
        <v>24.030910306941685</v>
      </c>
      <c r="O21" t="str">
        <f t="shared" si="3"/>
        <v>DOWN</v>
      </c>
      <c r="P21" t="str">
        <f t="shared" si="4"/>
        <v>DOWN</v>
      </c>
      <c r="Q21">
        <f t="shared" si="5"/>
        <v>0.94999999999998863</v>
      </c>
      <c r="R21">
        <f t="shared" si="6"/>
        <v>8.3499999999999943</v>
      </c>
      <c r="S21">
        <f t="shared" si="7"/>
        <v>0.11377245508981908</v>
      </c>
      <c r="T21" t="str">
        <f t="shared" si="8"/>
        <v>DOWN</v>
      </c>
      <c r="U21" t="str">
        <f t="shared" si="9"/>
        <v>DOWN</v>
      </c>
      <c r="V21">
        <v>159.68392953731029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142.4</v>
      </c>
      <c r="D22">
        <v>147.69999999999999</v>
      </c>
      <c r="E22">
        <v>141</v>
      </c>
      <c r="F22">
        <v>147</v>
      </c>
      <c r="G22">
        <f>_xll.TA_TYPPRICE(D22,E22,F22)</f>
        <v>145.23333333333332</v>
      </c>
      <c r="H22">
        <v>146.06034787495929</v>
      </c>
      <c r="I22" t="str">
        <f t="shared" si="0"/>
        <v>UP</v>
      </c>
      <c r="J22">
        <v>157.94139020484059</v>
      </c>
      <c r="K22">
        <v>148.85185566977083</v>
      </c>
      <c r="L22" t="str">
        <f t="shared" si="1"/>
        <v>DOWN</v>
      </c>
      <c r="M22" t="str">
        <f t="shared" si="2"/>
        <v>No Trend</v>
      </c>
      <c r="N22">
        <v>34.823476552370295</v>
      </c>
      <c r="O22" t="str">
        <f t="shared" si="3"/>
        <v>DOWN</v>
      </c>
      <c r="P22" t="str">
        <f t="shared" si="4"/>
        <v>No Trend + Momentum</v>
      </c>
      <c r="Q22">
        <f t="shared" si="5"/>
        <v>6</v>
      </c>
      <c r="R22">
        <f t="shared" si="6"/>
        <v>6.6999999999999886</v>
      </c>
      <c r="S22">
        <f t="shared" si="7"/>
        <v>0.89552238805970297</v>
      </c>
      <c r="T22" t="str">
        <f t="shared" si="8"/>
        <v>UP</v>
      </c>
      <c r="U22" t="str">
        <f t="shared" si="9"/>
        <v>No T+M+I</v>
      </c>
      <c r="V22">
        <v>157.73255576233947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147.1</v>
      </c>
      <c r="D23">
        <v>148.15</v>
      </c>
      <c r="E23">
        <v>140.55000000000001</v>
      </c>
      <c r="F23">
        <v>141</v>
      </c>
      <c r="G23">
        <f>_xll.TA_TYPPRICE(D23,E23,F23)</f>
        <v>143.23333333333335</v>
      </c>
      <c r="H23">
        <v>144.64684060414632</v>
      </c>
      <c r="I23" t="str">
        <f t="shared" si="0"/>
        <v>DOWN</v>
      </c>
      <c r="J23">
        <v>155.76552571487602</v>
      </c>
      <c r="K23">
        <v>147.00699885426621</v>
      </c>
      <c r="L23" t="str">
        <f t="shared" si="1"/>
        <v>DOWN</v>
      </c>
      <c r="M23" t="str">
        <f t="shared" si="2"/>
        <v>DOWN</v>
      </c>
      <c r="N23">
        <v>27.498608702798844</v>
      </c>
      <c r="O23" t="str">
        <f t="shared" si="3"/>
        <v>DOWN</v>
      </c>
      <c r="P23" t="str">
        <f t="shared" si="4"/>
        <v>DOWN</v>
      </c>
      <c r="Q23">
        <f t="shared" si="5"/>
        <v>0.44999999999998863</v>
      </c>
      <c r="R23">
        <f t="shared" si="6"/>
        <v>7.5999999999999943</v>
      </c>
      <c r="S23">
        <f t="shared" si="7"/>
        <v>5.921052631578802E-2</v>
      </c>
      <c r="T23" t="str">
        <f t="shared" si="8"/>
        <v>DOWN</v>
      </c>
      <c r="U23" t="str">
        <f t="shared" si="9"/>
        <v>DOWN</v>
      </c>
      <c r="V23">
        <v>155.15831641428724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141.94999999999999</v>
      </c>
      <c r="D24">
        <v>144.5</v>
      </c>
      <c r="E24">
        <v>140.69999999999999</v>
      </c>
      <c r="F24">
        <v>144</v>
      </c>
      <c r="G24">
        <f>_xll.TA_TYPPRICE(D24,E24,F24)</f>
        <v>143.06666666666666</v>
      </c>
      <c r="H24">
        <v>143.85675363540651</v>
      </c>
      <c r="I24" t="str">
        <f t="shared" si="0"/>
        <v>UP</v>
      </c>
      <c r="J24">
        <v>153.26207555601468</v>
      </c>
      <c r="K24">
        <v>145.60544355331817</v>
      </c>
      <c r="L24" t="str">
        <f t="shared" si="1"/>
        <v>DOWN</v>
      </c>
      <c r="M24" t="str">
        <f t="shared" si="2"/>
        <v>No Trend</v>
      </c>
      <c r="N24">
        <v>35.922508405805907</v>
      </c>
      <c r="O24" t="str">
        <f t="shared" si="3"/>
        <v>DOWN</v>
      </c>
      <c r="P24" t="str">
        <f t="shared" si="4"/>
        <v>No Trend + Momentum</v>
      </c>
      <c r="Q24">
        <f t="shared" si="5"/>
        <v>3.3000000000000114</v>
      </c>
      <c r="R24">
        <f t="shared" si="6"/>
        <v>3.8000000000000114</v>
      </c>
      <c r="S24">
        <f t="shared" si="7"/>
        <v>0.86842105263157932</v>
      </c>
      <c r="T24" t="str">
        <f t="shared" si="8"/>
        <v>UP</v>
      </c>
      <c r="U24" t="str">
        <f t="shared" si="9"/>
        <v>No T+M+I</v>
      </c>
      <c r="V24">
        <v>153.44165235055075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145</v>
      </c>
      <c r="D25">
        <v>147.4</v>
      </c>
      <c r="E25">
        <v>142.25</v>
      </c>
      <c r="F25">
        <v>146</v>
      </c>
      <c r="G25">
        <f>_xll.TA_TYPPRICE(D25,E25,F25)</f>
        <v>145.21666666666667</v>
      </c>
      <c r="H25">
        <v>144.53671015103657</v>
      </c>
      <c r="I25" t="str">
        <f t="shared" si="0"/>
        <v>UP</v>
      </c>
      <c r="J25">
        <v>151.95939209912254</v>
      </c>
      <c r="K25">
        <v>144.85978943035857</v>
      </c>
      <c r="L25" t="str">
        <f t="shared" si="1"/>
        <v>No Confirmation</v>
      </c>
      <c r="M25" t="str">
        <f t="shared" si="2"/>
        <v>No Trend</v>
      </c>
      <c r="N25">
        <v>41.579088362285354</v>
      </c>
      <c r="O25" t="str">
        <f t="shared" si="3"/>
        <v>No Momentum</v>
      </c>
      <c r="P25" t="str">
        <f t="shared" si="4"/>
        <v>No Trend + Momentum</v>
      </c>
      <c r="Q25">
        <f t="shared" si="5"/>
        <v>3.75</v>
      </c>
      <c r="R25">
        <f t="shared" si="6"/>
        <v>5.1500000000000057</v>
      </c>
      <c r="S25">
        <f t="shared" si="7"/>
        <v>0.72815533980582448</v>
      </c>
      <c r="T25" t="str">
        <f t="shared" si="8"/>
        <v>No Indication</v>
      </c>
      <c r="U25" t="str">
        <f t="shared" si="9"/>
        <v>No T+M+I</v>
      </c>
      <c r="V25">
        <v>152.29678275815834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147</v>
      </c>
      <c r="D26">
        <v>148</v>
      </c>
      <c r="E26">
        <v>145.55000000000001</v>
      </c>
      <c r="F26">
        <v>146</v>
      </c>
      <c r="G26">
        <f>_xll.TA_TYPPRICE(D26,E26,F26)</f>
        <v>146.51666666666668</v>
      </c>
      <c r="H26">
        <v>145.52668840885161</v>
      </c>
      <c r="I26" t="str">
        <f t="shared" si="0"/>
        <v>UP</v>
      </c>
      <c r="J26">
        <v>151.07952718820641</v>
      </c>
      <c r="K26">
        <v>145.01316955694557</v>
      </c>
      <c r="L26" t="str">
        <f t="shared" si="1"/>
        <v>No Confirmation</v>
      </c>
      <c r="M26" t="str">
        <f t="shared" si="2"/>
        <v>No Trend</v>
      </c>
      <c r="N26">
        <v>41.579088362285361</v>
      </c>
      <c r="O26" t="str">
        <f t="shared" si="3"/>
        <v>No Momentum</v>
      </c>
      <c r="P26" t="str">
        <f t="shared" si="4"/>
        <v>No Trend + Momentum</v>
      </c>
      <c r="Q26">
        <f t="shared" si="5"/>
        <v>0.44999999999998863</v>
      </c>
      <c r="R26">
        <f t="shared" si="6"/>
        <v>2.4499999999999886</v>
      </c>
      <c r="S26">
        <f t="shared" si="7"/>
        <v>0.18367346938775131</v>
      </c>
      <c r="T26" t="str">
        <f t="shared" si="8"/>
        <v>DOWN</v>
      </c>
      <c r="U26" t="str">
        <f t="shared" si="9"/>
        <v>No T+M+I</v>
      </c>
      <c r="V26">
        <v>151.32804694921091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146.94999999999999</v>
      </c>
      <c r="D27">
        <v>147.5</v>
      </c>
      <c r="E27">
        <v>142.1</v>
      </c>
      <c r="F27">
        <v>143</v>
      </c>
      <c r="G27">
        <f>_xll.TA_TYPPRICE(D27,E27,F27)</f>
        <v>144.20000000000002</v>
      </c>
      <c r="H27">
        <v>144.8633442044258</v>
      </c>
      <c r="I27" t="str">
        <f t="shared" si="0"/>
        <v>DOWN</v>
      </c>
      <c r="J27">
        <v>150.28407670193832</v>
      </c>
      <c r="K27">
        <v>144.36579854429101</v>
      </c>
      <c r="L27" t="str">
        <f t="shared" si="1"/>
        <v>DOWN</v>
      </c>
      <c r="M27" t="str">
        <f t="shared" si="2"/>
        <v>DOWN</v>
      </c>
      <c r="N27">
        <v>34.451156785894085</v>
      </c>
      <c r="O27" t="str">
        <f t="shared" si="3"/>
        <v>DOWN</v>
      </c>
      <c r="P27" t="str">
        <f t="shared" si="4"/>
        <v>DOWN</v>
      </c>
      <c r="Q27">
        <f t="shared" si="5"/>
        <v>0.90000000000000568</v>
      </c>
      <c r="R27">
        <f t="shared" si="6"/>
        <v>5.4000000000000057</v>
      </c>
      <c r="S27">
        <f t="shared" si="7"/>
        <v>0.16666666666666755</v>
      </c>
      <c r="T27" t="str">
        <f t="shared" si="8"/>
        <v>DOWN</v>
      </c>
      <c r="U27" t="str">
        <f t="shared" si="9"/>
        <v>DOWN</v>
      </c>
      <c r="V27">
        <v>150.04680895702461</v>
      </c>
      <c r="W27">
        <v>165.80769230769232</v>
      </c>
      <c r="X27">
        <f t="shared" si="10"/>
        <v>-15.760883350667712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143</v>
      </c>
      <c r="D28">
        <v>146.69999999999999</v>
      </c>
      <c r="E28">
        <v>141.80000000000001</v>
      </c>
      <c r="F28">
        <v>146</v>
      </c>
      <c r="G28">
        <f>_xll.TA_TYPPRICE(D28,E28,F28)</f>
        <v>144.83333333333334</v>
      </c>
      <c r="H28">
        <v>144.84833876887956</v>
      </c>
      <c r="I28" t="str">
        <f t="shared" si="0"/>
        <v>UP</v>
      </c>
      <c r="J28">
        <v>149.48761521261869</v>
      </c>
      <c r="K28">
        <v>143.79562109000412</v>
      </c>
      <c r="L28" t="str">
        <f t="shared" si="1"/>
        <v>No Confirmation</v>
      </c>
      <c r="M28" t="str">
        <f t="shared" si="2"/>
        <v>No Trend</v>
      </c>
      <c r="N28">
        <v>46.018717123965615</v>
      </c>
      <c r="O28" t="str">
        <f t="shared" si="3"/>
        <v>No Momentum</v>
      </c>
      <c r="P28" t="str">
        <f t="shared" si="4"/>
        <v>No Trend + Momentum</v>
      </c>
      <c r="Q28">
        <f t="shared" si="5"/>
        <v>4.1999999999999886</v>
      </c>
      <c r="R28">
        <f t="shared" si="6"/>
        <v>4.8999999999999773</v>
      </c>
      <c r="S28">
        <f t="shared" si="7"/>
        <v>0.85714285714285876</v>
      </c>
      <c r="T28" t="str">
        <f t="shared" si="8"/>
        <v>UP</v>
      </c>
      <c r="U28" t="str">
        <f t="shared" si="9"/>
        <v>No T+M+I</v>
      </c>
      <c r="V28">
        <v>149.4242229636362</v>
      </c>
      <c r="W28">
        <v>164.34045584045586</v>
      </c>
      <c r="X28">
        <f t="shared" si="10"/>
        <v>-14.916232876819663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146.1</v>
      </c>
      <c r="D29">
        <v>146.85</v>
      </c>
      <c r="E29">
        <v>143.4</v>
      </c>
      <c r="F29">
        <v>144</v>
      </c>
      <c r="G29">
        <f>_xll.TA_TYPPRICE(D29,E29,F29)</f>
        <v>144.75</v>
      </c>
      <c r="H29">
        <v>144.79916938443978</v>
      </c>
      <c r="I29" t="str">
        <f t="shared" si="0"/>
        <v>DOWN</v>
      </c>
      <c r="J29">
        <v>148.90147849870343</v>
      </c>
      <c r="K29">
        <v>143.70770529222543</v>
      </c>
      <c r="L29" t="str">
        <f t="shared" si="1"/>
        <v>No Confirmation</v>
      </c>
      <c r="M29" t="str">
        <f t="shared" si="2"/>
        <v>No Trend</v>
      </c>
      <c r="N29">
        <v>40.118829385609075</v>
      </c>
      <c r="O29" t="str">
        <f t="shared" si="3"/>
        <v>No Momentum</v>
      </c>
      <c r="P29" t="str">
        <f t="shared" si="4"/>
        <v>No Trend + Momentum</v>
      </c>
      <c r="Q29">
        <f t="shared" si="5"/>
        <v>0.59999999999999432</v>
      </c>
      <c r="R29">
        <f t="shared" si="6"/>
        <v>3.4499999999999886</v>
      </c>
      <c r="S29">
        <f t="shared" si="7"/>
        <v>0.17391304347825978</v>
      </c>
      <c r="T29" t="str">
        <f t="shared" si="8"/>
        <v>DOWN</v>
      </c>
      <c r="U29" t="str">
        <f t="shared" si="9"/>
        <v>No T+M+I</v>
      </c>
      <c r="V29">
        <v>148.58972712307678</v>
      </c>
      <c r="W29">
        <v>162.8337554078295</v>
      </c>
      <c r="X29">
        <f t="shared" si="10"/>
        <v>-14.244028284752716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143.19999999999999</v>
      </c>
      <c r="D30">
        <v>145.25</v>
      </c>
      <c r="E30">
        <v>142</v>
      </c>
      <c r="F30">
        <v>143</v>
      </c>
      <c r="G30">
        <f>_xll.TA_TYPPRICE(D30,E30,F30)</f>
        <v>143.41666666666666</v>
      </c>
      <c r="H30">
        <v>144.1079180255532</v>
      </c>
      <c r="I30" t="str">
        <f t="shared" si="0"/>
        <v>DOWN</v>
      </c>
      <c r="J30">
        <v>148.09003883232489</v>
      </c>
      <c r="K30">
        <v>143.32821522728645</v>
      </c>
      <c r="L30" t="str">
        <f t="shared" si="1"/>
        <v>DOWN</v>
      </c>
      <c r="M30" t="str">
        <f t="shared" si="2"/>
        <v>DOWN</v>
      </c>
      <c r="N30">
        <v>37.142630715480799</v>
      </c>
      <c r="O30" t="str">
        <f t="shared" si="3"/>
        <v>DOWN</v>
      </c>
      <c r="P30" t="str">
        <f t="shared" si="4"/>
        <v>DOWN</v>
      </c>
      <c r="Q30">
        <f t="shared" si="5"/>
        <v>1</v>
      </c>
      <c r="R30">
        <f t="shared" si="6"/>
        <v>3.25</v>
      </c>
      <c r="S30">
        <f t="shared" si="7"/>
        <v>0.30769230769230771</v>
      </c>
      <c r="T30" t="str">
        <f t="shared" si="8"/>
        <v>No Indication</v>
      </c>
      <c r="U30" t="str">
        <f t="shared" si="9"/>
        <v>No T+M+I</v>
      </c>
      <c r="V30">
        <v>147.72976910414189</v>
      </c>
      <c r="W30">
        <v>161.36458834058288</v>
      </c>
      <c r="X30">
        <f t="shared" si="10"/>
        <v>-13.63481923644099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141.94999999999999</v>
      </c>
      <c r="D31">
        <v>142.4</v>
      </c>
      <c r="E31">
        <v>137.30000000000001</v>
      </c>
      <c r="F31">
        <v>138</v>
      </c>
      <c r="G31">
        <f>_xll.TA_TYPPRICE(D31,E31,F31)</f>
        <v>139.23333333333335</v>
      </c>
      <c r="H31">
        <v>141.67062567944328</v>
      </c>
      <c r="I31" t="str">
        <f t="shared" si="0"/>
        <v>DOWN</v>
      </c>
      <c r="J31">
        <v>146.82558575847492</v>
      </c>
      <c r="K31">
        <v>141.98861184344503</v>
      </c>
      <c r="L31" t="str">
        <f t="shared" si="1"/>
        <v>DOWN</v>
      </c>
      <c r="M31" t="str">
        <f t="shared" si="2"/>
        <v>DOWN</v>
      </c>
      <c r="N31">
        <v>25.376652945999449</v>
      </c>
      <c r="O31" t="str">
        <f t="shared" si="3"/>
        <v>DOWN</v>
      </c>
      <c r="P31" t="str">
        <f t="shared" si="4"/>
        <v>DOWN</v>
      </c>
      <c r="Q31">
        <f t="shared" si="5"/>
        <v>0.69999999999998863</v>
      </c>
      <c r="R31">
        <f t="shared" si="6"/>
        <v>5.0999999999999943</v>
      </c>
      <c r="S31">
        <f t="shared" si="7"/>
        <v>0.13725490196078224</v>
      </c>
      <c r="T31" t="str">
        <f t="shared" si="8"/>
        <v>DOWN</v>
      </c>
      <c r="U31" t="str">
        <f t="shared" si="9"/>
        <v>DOWN</v>
      </c>
      <c r="V31">
        <v>146.23288154965852</v>
      </c>
      <c r="W31">
        <v>159.6338780931323</v>
      </c>
      <c r="X31">
        <f t="shared" si="10"/>
        <v>-13.400996543473781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137.5</v>
      </c>
      <c r="D32">
        <v>139.1</v>
      </c>
      <c r="E32">
        <v>136.5</v>
      </c>
      <c r="F32">
        <v>138</v>
      </c>
      <c r="G32">
        <f>_xll.TA_TYPPRICE(D32,E32,F32)</f>
        <v>137.86666666666667</v>
      </c>
      <c r="H32">
        <v>139.76864617305498</v>
      </c>
      <c r="I32" t="str">
        <f t="shared" si="0"/>
        <v>DOWN</v>
      </c>
      <c r="J32">
        <v>145.10878892325826</v>
      </c>
      <c r="K32">
        <v>140.76892032267946</v>
      </c>
      <c r="L32" t="str">
        <f t="shared" si="1"/>
        <v>DOWN</v>
      </c>
      <c r="M32" t="str">
        <f t="shared" si="2"/>
        <v>DOWN</v>
      </c>
      <c r="N32">
        <v>25.376652945999449</v>
      </c>
      <c r="O32" t="str">
        <f t="shared" si="3"/>
        <v>DOWN</v>
      </c>
      <c r="P32" t="str">
        <f t="shared" si="4"/>
        <v>DOWN</v>
      </c>
      <c r="Q32">
        <f t="shared" si="5"/>
        <v>1.5</v>
      </c>
      <c r="R32">
        <f t="shared" si="6"/>
        <v>2.5999999999999943</v>
      </c>
      <c r="S32">
        <f t="shared" si="7"/>
        <v>0.5769230769230782</v>
      </c>
      <c r="T32" t="str">
        <f t="shared" si="8"/>
        <v>No Indication</v>
      </c>
      <c r="U32" t="str">
        <f t="shared" si="9"/>
        <v>No T+M+I</v>
      </c>
      <c r="V32">
        <v>144.9662843881726</v>
      </c>
      <c r="W32">
        <v>158.03136860475212</v>
      </c>
      <c r="X32">
        <f t="shared" si="10"/>
        <v>-13.065084216579521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138.25</v>
      </c>
      <c r="D33">
        <v>140.4</v>
      </c>
      <c r="E33">
        <v>136.19999999999999</v>
      </c>
      <c r="F33">
        <v>140</v>
      </c>
      <c r="G33">
        <f>_xll.TA_TYPPRICE(D33,E33,F33)</f>
        <v>138.86666666666667</v>
      </c>
      <c r="H33">
        <v>139.31765641986084</v>
      </c>
      <c r="I33" t="str">
        <f t="shared" si="0"/>
        <v>UP</v>
      </c>
      <c r="J33">
        <v>144.06239138475644</v>
      </c>
      <c r="K33">
        <v>139.75360469541735</v>
      </c>
      <c r="L33" t="str">
        <f t="shared" si="1"/>
        <v>No Confirmation</v>
      </c>
      <c r="M33" t="str">
        <f t="shared" si="2"/>
        <v>No Trend</v>
      </c>
      <c r="N33">
        <v>37.709354260211846</v>
      </c>
      <c r="O33" t="str">
        <f t="shared" si="3"/>
        <v>DOWN</v>
      </c>
      <c r="P33" t="str">
        <f t="shared" si="4"/>
        <v>No Trend + Momentum</v>
      </c>
      <c r="Q33">
        <f t="shared" si="5"/>
        <v>3.8000000000000114</v>
      </c>
      <c r="R33">
        <f t="shared" si="6"/>
        <v>4.2000000000000171</v>
      </c>
      <c r="S33">
        <f t="shared" si="7"/>
        <v>0.90476190476190377</v>
      </c>
      <c r="T33" t="str">
        <f t="shared" si="8"/>
        <v>UP</v>
      </c>
      <c r="U33" t="str">
        <f t="shared" si="9"/>
        <v>No T+M+I</v>
      </c>
      <c r="V33">
        <v>144.20224063614603</v>
      </c>
      <c r="W33">
        <v>156.69571167106679</v>
      </c>
      <c r="X33">
        <f t="shared" si="10"/>
        <v>-12.493471034920759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139.69999999999999</v>
      </c>
      <c r="D34">
        <v>141.6</v>
      </c>
      <c r="E34">
        <v>137.55000000000001</v>
      </c>
      <c r="F34">
        <v>139</v>
      </c>
      <c r="G34">
        <f>_xll.TA_TYPPRICE(D34,E34,F34)</f>
        <v>139.38333333333333</v>
      </c>
      <c r="H34">
        <v>139.35049487659708</v>
      </c>
      <c r="I34" t="str">
        <f t="shared" si="0"/>
        <v>DOWN</v>
      </c>
      <c r="J34">
        <v>143.515193299255</v>
      </c>
      <c r="K34">
        <v>139.26391476310238</v>
      </c>
      <c r="L34" t="str">
        <f t="shared" si="1"/>
        <v>DOWN</v>
      </c>
      <c r="M34" t="str">
        <f t="shared" si="2"/>
        <v>DOWN</v>
      </c>
      <c r="N34">
        <v>34.178966322605433</v>
      </c>
      <c r="O34" t="str">
        <f t="shared" si="3"/>
        <v>DOWN</v>
      </c>
      <c r="P34" t="str">
        <f t="shared" si="4"/>
        <v>DOWN</v>
      </c>
      <c r="Q34">
        <f t="shared" si="5"/>
        <v>1.4499999999999886</v>
      </c>
      <c r="R34">
        <f t="shared" si="6"/>
        <v>4.0499999999999829</v>
      </c>
      <c r="S34">
        <f t="shared" si="7"/>
        <v>0.35802469135802339</v>
      </c>
      <c r="T34" t="str">
        <f t="shared" si="8"/>
        <v>No Indication</v>
      </c>
      <c r="U34" t="str">
        <f t="shared" si="9"/>
        <v>No T+M+I</v>
      </c>
      <c r="V34">
        <v>143.40189592289281</v>
      </c>
      <c r="W34">
        <v>155.38491821395073</v>
      </c>
      <c r="X34">
        <f t="shared" si="10"/>
        <v>-11.983022291057921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139.6</v>
      </c>
      <c r="D35">
        <v>140.1</v>
      </c>
      <c r="E35">
        <v>137.1</v>
      </c>
      <c r="F35">
        <v>138</v>
      </c>
      <c r="G35">
        <f>_xll.TA_TYPPRICE(D35,E35,F35)</f>
        <v>138.4</v>
      </c>
      <c r="H35">
        <v>138.87524743829854</v>
      </c>
      <c r="I35" t="str">
        <f t="shared" si="0"/>
        <v>DOWN</v>
      </c>
      <c r="J35">
        <v>142.75626145497611</v>
      </c>
      <c r="K35">
        <v>138.78304481574628</v>
      </c>
      <c r="L35" t="str">
        <f t="shared" si="1"/>
        <v>DOWN</v>
      </c>
      <c r="M35" t="str">
        <f t="shared" si="2"/>
        <v>DOWN</v>
      </c>
      <c r="N35">
        <v>30.598176035081593</v>
      </c>
      <c r="O35" t="str">
        <f t="shared" si="3"/>
        <v>DOWN</v>
      </c>
      <c r="P35" t="str">
        <f t="shared" si="4"/>
        <v>DOWN</v>
      </c>
      <c r="Q35">
        <f t="shared" si="5"/>
        <v>0.90000000000000568</v>
      </c>
      <c r="R35">
        <f t="shared" si="6"/>
        <v>3</v>
      </c>
      <c r="S35">
        <f t="shared" si="7"/>
        <v>0.30000000000000188</v>
      </c>
      <c r="T35" t="str">
        <f t="shared" si="8"/>
        <v>No Indication</v>
      </c>
      <c r="U35" t="str">
        <f t="shared" si="9"/>
        <v>No T+M+I</v>
      </c>
      <c r="V35">
        <v>142.57083501167853</v>
      </c>
      <c r="W35">
        <v>154.09714649439883</v>
      </c>
      <c r="X35">
        <f t="shared" si="10"/>
        <v>-11.526311482720303</v>
      </c>
      <c r="Y35">
        <v>-13.447205479714817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138.65</v>
      </c>
      <c r="D36">
        <v>140.6</v>
      </c>
      <c r="E36">
        <v>137.65</v>
      </c>
      <c r="F36">
        <v>138</v>
      </c>
      <c r="G36">
        <f>_xll.TA_TYPPRICE(D36,E36,F36)</f>
        <v>138.75</v>
      </c>
      <c r="H36">
        <v>138.81262371914926</v>
      </c>
      <c r="I36" t="str">
        <f t="shared" si="0"/>
        <v>DOWN</v>
      </c>
      <c r="J36">
        <v>142.27709224275921</v>
      </c>
      <c r="K36">
        <v>138.53125707891377</v>
      </c>
      <c r="L36" t="str">
        <f t="shared" si="1"/>
        <v>DOWN</v>
      </c>
      <c r="M36" t="str">
        <f t="shared" si="2"/>
        <v>DOWN</v>
      </c>
      <c r="N36">
        <v>30.598176035081593</v>
      </c>
      <c r="O36" t="str">
        <f t="shared" si="3"/>
        <v>DOWN</v>
      </c>
      <c r="P36" t="str">
        <f t="shared" si="4"/>
        <v>DOWN</v>
      </c>
      <c r="Q36">
        <f t="shared" si="5"/>
        <v>0.34999999999999432</v>
      </c>
      <c r="R36">
        <f t="shared" si="6"/>
        <v>2.9499999999999886</v>
      </c>
      <c r="S36">
        <f t="shared" si="7"/>
        <v>0.1186440677966087</v>
      </c>
      <c r="T36" t="str">
        <f t="shared" si="8"/>
        <v>DOWN</v>
      </c>
      <c r="U36" t="str">
        <f t="shared" si="9"/>
        <v>DOWN</v>
      </c>
      <c r="V36">
        <v>141.86762962526643</v>
      </c>
      <c r="W36">
        <v>152.9047652725915</v>
      </c>
      <c r="X36">
        <f t="shared" si="10"/>
        <v>-11.037135647325073</v>
      </c>
      <c r="Y36">
        <v>-12.965191513236869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138.80000000000001</v>
      </c>
      <c r="D37">
        <v>138.80000000000001</v>
      </c>
      <c r="E37">
        <v>136.75</v>
      </c>
      <c r="F37">
        <v>137</v>
      </c>
      <c r="G37">
        <f>_xll.TA_TYPPRICE(D37,E37,F37)</f>
        <v>137.51666666666668</v>
      </c>
      <c r="H37">
        <v>138.16464519290798</v>
      </c>
      <c r="I37" t="str">
        <f t="shared" si="0"/>
        <v>DOWN</v>
      </c>
      <c r="J37">
        <v>141.50440507770162</v>
      </c>
      <c r="K37">
        <v>138.13542217248849</v>
      </c>
      <c r="L37" t="str">
        <f t="shared" si="1"/>
        <v>DOWN</v>
      </c>
      <c r="M37" t="str">
        <f t="shared" si="2"/>
        <v>DOWN</v>
      </c>
      <c r="N37">
        <v>26.293943600791387</v>
      </c>
      <c r="O37" t="str">
        <f t="shared" si="3"/>
        <v>DOWN</v>
      </c>
      <c r="P37" t="str">
        <f t="shared" si="4"/>
        <v>DOWN</v>
      </c>
      <c r="Q37">
        <f t="shared" si="5"/>
        <v>0.25</v>
      </c>
      <c r="R37">
        <f t="shared" si="6"/>
        <v>2.0500000000000114</v>
      </c>
      <c r="S37">
        <f t="shared" si="7"/>
        <v>0.12195121951219444</v>
      </c>
      <c r="T37" t="str">
        <f t="shared" si="8"/>
        <v>DOWN</v>
      </c>
      <c r="U37" t="str">
        <f t="shared" si="9"/>
        <v>DOWN</v>
      </c>
      <c r="V37">
        <v>141.1187635290716</v>
      </c>
      <c r="W37">
        <v>151.7266345116588</v>
      </c>
      <c r="X37">
        <f t="shared" si="10"/>
        <v>-10.607870982587201</v>
      </c>
      <c r="Y37">
        <v>-12.493727407106935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136.69999999999999</v>
      </c>
      <c r="D38">
        <v>138.75</v>
      </c>
      <c r="E38">
        <v>136.25</v>
      </c>
      <c r="F38">
        <v>137</v>
      </c>
      <c r="G38">
        <f>_xll.TA_TYPPRICE(D38,E38,F38)</f>
        <v>137.33333333333334</v>
      </c>
      <c r="H38">
        <v>137.74898926312068</v>
      </c>
      <c r="I38" t="str">
        <f t="shared" si="0"/>
        <v>DOWN</v>
      </c>
      <c r="J38">
        <v>140.89231506043458</v>
      </c>
      <c r="K38">
        <v>137.71643946749106</v>
      </c>
      <c r="L38" t="str">
        <f t="shared" si="1"/>
        <v>DOWN</v>
      </c>
      <c r="M38" t="str">
        <f t="shared" si="2"/>
        <v>DOWN</v>
      </c>
      <c r="N38">
        <v>26.293943600791387</v>
      </c>
      <c r="O38" t="str">
        <f t="shared" si="3"/>
        <v>DOWN</v>
      </c>
      <c r="P38" t="str">
        <f t="shared" si="4"/>
        <v>DOWN</v>
      </c>
      <c r="Q38">
        <f t="shared" si="5"/>
        <v>0.75</v>
      </c>
      <c r="R38">
        <f t="shared" si="6"/>
        <v>2.5</v>
      </c>
      <c r="S38">
        <f t="shared" si="7"/>
        <v>0.3</v>
      </c>
      <c r="T38" t="str">
        <f t="shared" si="8"/>
        <v>No Indication</v>
      </c>
      <c r="U38" t="str">
        <f t="shared" si="9"/>
        <v>No T+M+I</v>
      </c>
      <c r="V38">
        <v>140.48510760152212</v>
      </c>
      <c r="W38">
        <v>150.63577269598036</v>
      </c>
      <c r="X38">
        <f t="shared" si="10"/>
        <v>-10.150665094458247</v>
      </c>
      <c r="Y38">
        <v>-12.025114944577197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137.6</v>
      </c>
      <c r="D39">
        <v>138.44999999999999</v>
      </c>
      <c r="E39">
        <v>135.35</v>
      </c>
      <c r="F39">
        <v>136</v>
      </c>
      <c r="G39">
        <f>_xll.TA_TYPPRICE(D39,E39,F39)</f>
        <v>136.6</v>
      </c>
      <c r="H39">
        <v>137.17449463156032</v>
      </c>
      <c r="I39" t="str">
        <f t="shared" si="0"/>
        <v>DOWN</v>
      </c>
      <c r="J39">
        <v>140.34957838033802</v>
      </c>
      <c r="K39">
        <v>137.19056403027082</v>
      </c>
      <c r="L39" t="str">
        <f t="shared" si="1"/>
        <v>DOWN</v>
      </c>
      <c r="M39" t="str">
        <f t="shared" si="2"/>
        <v>DOWN</v>
      </c>
      <c r="N39">
        <v>21.556013494536604</v>
      </c>
      <c r="O39" t="str">
        <f t="shared" si="3"/>
        <v>DOWN</v>
      </c>
      <c r="P39" t="str">
        <f t="shared" si="4"/>
        <v>DOWN</v>
      </c>
      <c r="Q39">
        <f t="shared" si="5"/>
        <v>0.65000000000000568</v>
      </c>
      <c r="R39">
        <f t="shared" si="6"/>
        <v>3.0999999999999943</v>
      </c>
      <c r="S39">
        <f t="shared" si="7"/>
        <v>0.20967741935484094</v>
      </c>
      <c r="T39" t="str">
        <f t="shared" si="8"/>
        <v>No Indication</v>
      </c>
      <c r="U39" t="str">
        <f t="shared" si="9"/>
        <v>No T+M+I</v>
      </c>
      <c r="V39">
        <v>139.79509104744179</v>
      </c>
      <c r="W39">
        <v>149.55164138516702</v>
      </c>
      <c r="X39">
        <f t="shared" si="10"/>
        <v>-9.7565503377252298</v>
      </c>
      <c r="Y39">
        <v>-11.571402023206804</v>
      </c>
      <c r="Z39" t="str">
        <f t="shared" si="11"/>
        <v>UP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136.4</v>
      </c>
      <c r="D40">
        <v>137.1</v>
      </c>
      <c r="E40">
        <v>132.75</v>
      </c>
      <c r="F40">
        <v>134</v>
      </c>
      <c r="G40">
        <f>_xll.TA_TYPPRICE(D40,E40,F40)</f>
        <v>134.61666666666667</v>
      </c>
      <c r="H40">
        <v>135.8955806491135</v>
      </c>
      <c r="I40" t="str">
        <f t="shared" si="0"/>
        <v>DOWN</v>
      </c>
      <c r="J40">
        <v>139.62744985137402</v>
      </c>
      <c r="K40">
        <v>136.20377202354396</v>
      </c>
      <c r="L40" t="str">
        <f t="shared" si="1"/>
        <v>DOWN</v>
      </c>
      <c r="M40" t="str">
        <f t="shared" si="2"/>
        <v>DOWN</v>
      </c>
      <c r="N40">
        <v>14.861324052391293</v>
      </c>
      <c r="O40" t="str">
        <f t="shared" si="3"/>
        <v>DOWN</v>
      </c>
      <c r="P40" t="str">
        <f t="shared" si="4"/>
        <v>DOWN</v>
      </c>
      <c r="Q40">
        <f t="shared" si="5"/>
        <v>1.25</v>
      </c>
      <c r="R40">
        <f t="shared" si="6"/>
        <v>4.3499999999999943</v>
      </c>
      <c r="S40">
        <f t="shared" si="7"/>
        <v>0.28735632183908083</v>
      </c>
      <c r="T40" t="str">
        <f t="shared" si="8"/>
        <v>No Indication</v>
      </c>
      <c r="U40" t="str">
        <f t="shared" si="9"/>
        <v>No T+M+I</v>
      </c>
      <c r="V40">
        <v>138.90353857860458</v>
      </c>
      <c r="W40">
        <v>148.39966794922873</v>
      </c>
      <c r="X40">
        <f t="shared" si="10"/>
        <v>-9.4961293706241463</v>
      </c>
      <c r="Y40">
        <v>-11.156347492690273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134.15</v>
      </c>
      <c r="D41">
        <v>134.80000000000001</v>
      </c>
      <c r="E41">
        <v>127.55</v>
      </c>
      <c r="F41">
        <v>134</v>
      </c>
      <c r="G41">
        <f>_xll.TA_TYPPRICE(D41,E41,F41)</f>
        <v>132.11666666666667</v>
      </c>
      <c r="H41">
        <v>134.0061236578901</v>
      </c>
      <c r="I41" t="str">
        <f t="shared" si="0"/>
        <v>DOWN</v>
      </c>
      <c r="J41">
        <v>138.55468321773535</v>
      </c>
      <c r="K41">
        <v>134.28071157386753</v>
      </c>
      <c r="L41" t="str">
        <f t="shared" si="1"/>
        <v>DOWN</v>
      </c>
      <c r="M41" t="str">
        <f t="shared" si="2"/>
        <v>DOWN</v>
      </c>
      <c r="N41">
        <v>14.861324052391293</v>
      </c>
      <c r="O41" t="str">
        <f t="shared" si="3"/>
        <v>DOWN</v>
      </c>
      <c r="P41" t="str">
        <f t="shared" si="4"/>
        <v>DOWN</v>
      </c>
      <c r="Q41">
        <f t="shared" si="5"/>
        <v>6.4500000000000028</v>
      </c>
      <c r="R41">
        <f t="shared" si="6"/>
        <v>7.2500000000000142</v>
      </c>
      <c r="S41">
        <f t="shared" si="7"/>
        <v>0.88965517241379177</v>
      </c>
      <c r="T41" t="str">
        <f t="shared" si="8"/>
        <v>UP</v>
      </c>
      <c r="U41" t="str">
        <f t="shared" si="9"/>
        <v>No T+M+I</v>
      </c>
      <c r="V41">
        <v>138.14914802805004</v>
      </c>
      <c r="W41">
        <v>147.33302587891549</v>
      </c>
      <c r="X41">
        <f t="shared" si="10"/>
        <v>-9.183877850865457</v>
      </c>
      <c r="Y41">
        <v>-10.76185356432531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132</v>
      </c>
      <c r="D42">
        <v>137.65</v>
      </c>
      <c r="E42">
        <v>131.35</v>
      </c>
      <c r="F42">
        <v>137</v>
      </c>
      <c r="G42">
        <f>_xll.TA_TYPPRICE(D42,E42,F42)</f>
        <v>135.33333333333334</v>
      </c>
      <c r="H42">
        <v>134.66972849561171</v>
      </c>
      <c r="I42" t="str">
        <f t="shared" si="0"/>
        <v>UP</v>
      </c>
      <c r="J42">
        <v>138.35364250268304</v>
      </c>
      <c r="K42">
        <v>133.62944233523029</v>
      </c>
      <c r="L42" t="str">
        <f t="shared" si="1"/>
        <v>No Confirmation</v>
      </c>
      <c r="M42" t="str">
        <f t="shared" si="2"/>
        <v>No Trend</v>
      </c>
      <c r="N42">
        <v>50.727155748108125</v>
      </c>
      <c r="O42" t="str">
        <f t="shared" si="3"/>
        <v>No Momentum</v>
      </c>
      <c r="P42" t="str">
        <f t="shared" si="4"/>
        <v>No Trend + Momentum</v>
      </c>
      <c r="Q42">
        <f t="shared" si="5"/>
        <v>5.6500000000000057</v>
      </c>
      <c r="R42">
        <f t="shared" si="6"/>
        <v>6.3000000000000114</v>
      </c>
      <c r="S42">
        <f t="shared" si="7"/>
        <v>0.89682539682539608</v>
      </c>
      <c r="T42" t="str">
        <f t="shared" si="8"/>
        <v>UP</v>
      </c>
      <c r="U42" t="str">
        <f t="shared" si="9"/>
        <v>No T+M+I</v>
      </c>
      <c r="V42">
        <v>137.97235602373465</v>
      </c>
      <c r="W42">
        <v>146.56761655455139</v>
      </c>
      <c r="X42">
        <f t="shared" si="10"/>
        <v>-8.5952605308167449</v>
      </c>
      <c r="Y42">
        <v>-10.328534957623598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137.25</v>
      </c>
      <c r="D43">
        <v>141.5</v>
      </c>
      <c r="E43">
        <v>135.65</v>
      </c>
      <c r="F43">
        <v>141</v>
      </c>
      <c r="G43">
        <f>_xll.TA_TYPPRICE(D43,E43,F43)</f>
        <v>139.38333333333333</v>
      </c>
      <c r="H43">
        <v>137.02653091447252</v>
      </c>
      <c r="I43" t="str">
        <f t="shared" si="0"/>
        <v>UP</v>
      </c>
      <c r="J43">
        <v>139.05283305764237</v>
      </c>
      <c r="K43">
        <v>134.07845514962355</v>
      </c>
      <c r="L43" t="str">
        <f t="shared" si="1"/>
        <v>UP</v>
      </c>
      <c r="M43" t="str">
        <f t="shared" si="2"/>
        <v>UP</v>
      </c>
      <c r="N43">
        <v>71.051837822921371</v>
      </c>
      <c r="O43" t="str">
        <f t="shared" si="3"/>
        <v>UP</v>
      </c>
      <c r="P43" t="str">
        <f t="shared" si="4"/>
        <v>UP</v>
      </c>
      <c r="Q43">
        <f t="shared" si="5"/>
        <v>5.3499999999999943</v>
      </c>
      <c r="R43">
        <f t="shared" si="6"/>
        <v>5.8499999999999943</v>
      </c>
      <c r="S43">
        <f t="shared" si="7"/>
        <v>0.9145299145299145</v>
      </c>
      <c r="T43" t="str">
        <f t="shared" si="8"/>
        <v>UP</v>
      </c>
      <c r="U43" t="str">
        <f t="shared" si="9"/>
        <v>UP</v>
      </c>
      <c r="V43">
        <v>138.43814740469855</v>
      </c>
      <c r="W43">
        <v>146.15520051347352</v>
      </c>
      <c r="X43">
        <f t="shared" si="10"/>
        <v>-7.7170531087749623</v>
      </c>
      <c r="Y43">
        <v>-9.8062385878538709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138.1</v>
      </c>
      <c r="D44">
        <v>140.25</v>
      </c>
      <c r="E44">
        <v>137.30000000000001</v>
      </c>
      <c r="F44">
        <v>140</v>
      </c>
      <c r="G44">
        <f>_xll.TA_TYPPRICE(D44,E44,F44)</f>
        <v>139.18333333333334</v>
      </c>
      <c r="H44">
        <v>138.10493212390293</v>
      </c>
      <c r="I44" t="str">
        <f t="shared" si="0"/>
        <v>UP</v>
      </c>
      <c r="J44">
        <v>139.31887015594407</v>
      </c>
      <c r="K44">
        <v>134.79435400526276</v>
      </c>
      <c r="L44" t="str">
        <f t="shared" si="1"/>
        <v>UP</v>
      </c>
      <c r="M44" t="str">
        <f t="shared" si="2"/>
        <v>UP</v>
      </c>
      <c r="N44">
        <v>62.938781667282882</v>
      </c>
      <c r="O44" t="str">
        <f t="shared" si="3"/>
        <v>UP</v>
      </c>
      <c r="P44" t="str">
        <f t="shared" si="4"/>
        <v>UP</v>
      </c>
      <c r="Q44">
        <f t="shared" si="5"/>
        <v>2.6999999999999886</v>
      </c>
      <c r="R44">
        <f t="shared" si="6"/>
        <v>2.9499999999999886</v>
      </c>
      <c r="S44">
        <f t="shared" si="7"/>
        <v>0.91525423728813526</v>
      </c>
      <c r="T44" t="str">
        <f t="shared" si="8"/>
        <v>UP</v>
      </c>
      <c r="U44" t="str">
        <f t="shared" si="9"/>
        <v>UP</v>
      </c>
      <c r="V44">
        <v>138.67843241936032</v>
      </c>
      <c r="W44">
        <v>145.6992597346977</v>
      </c>
      <c r="X44">
        <f t="shared" si="10"/>
        <v>-7.0208273153373852</v>
      </c>
      <c r="Y44">
        <v>-9.2491563333505731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139.80000000000001</v>
      </c>
      <c r="D45">
        <v>141</v>
      </c>
      <c r="E45">
        <v>138.55000000000001</v>
      </c>
      <c r="F45">
        <v>139</v>
      </c>
      <c r="G45">
        <f>_xll.TA_TYPPRICE(D45,E45,F45)</f>
        <v>139.51666666666668</v>
      </c>
      <c r="H45">
        <v>138.81079939528479</v>
      </c>
      <c r="I45" t="str">
        <f t="shared" si="0"/>
        <v>UP</v>
      </c>
      <c r="J45">
        <v>139.69245456573427</v>
      </c>
      <c r="K45">
        <v>135.62894200409326</v>
      </c>
      <c r="L45" t="str">
        <f t="shared" si="1"/>
        <v>No Confirmation</v>
      </c>
      <c r="M45" t="str">
        <f t="shared" si="2"/>
        <v>No Trend</v>
      </c>
      <c r="N45">
        <v>55.077499348330115</v>
      </c>
      <c r="O45" t="str">
        <f t="shared" si="3"/>
        <v>No Momentum</v>
      </c>
      <c r="P45" t="str">
        <f t="shared" si="4"/>
        <v>No Trend + Momentum</v>
      </c>
      <c r="Q45">
        <f t="shared" si="5"/>
        <v>0.44999999999998863</v>
      </c>
      <c r="R45">
        <f t="shared" si="6"/>
        <v>2.4499999999999886</v>
      </c>
      <c r="S45">
        <f t="shared" si="7"/>
        <v>0.18367346938775131</v>
      </c>
      <c r="T45" t="str">
        <f t="shared" si="8"/>
        <v>DOWN</v>
      </c>
      <c r="U45" t="str">
        <f t="shared" si="9"/>
        <v>No T+M+I</v>
      </c>
      <c r="V45">
        <v>138.72790435484336</v>
      </c>
      <c r="W45">
        <v>145.20301827286823</v>
      </c>
      <c r="X45">
        <f t="shared" si="10"/>
        <v>-6.4751139180248742</v>
      </c>
      <c r="Y45">
        <v>-8.6943478502854337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139.55000000000001</v>
      </c>
      <c r="D46">
        <v>140.25</v>
      </c>
      <c r="E46">
        <v>136.19999999999999</v>
      </c>
      <c r="F46">
        <v>136</v>
      </c>
      <c r="G46">
        <f>_xll.TA_TYPPRICE(D46,E46,F46)</f>
        <v>137.48333333333332</v>
      </c>
      <c r="H46">
        <v>138.14706636430907</v>
      </c>
      <c r="I46" t="str">
        <f t="shared" si="0"/>
        <v>DOWN</v>
      </c>
      <c r="J46">
        <v>139.81635355112664</v>
      </c>
      <c r="K46">
        <v>135.75584378096141</v>
      </c>
      <c r="L46" t="str">
        <f t="shared" si="1"/>
        <v>No Confirmation</v>
      </c>
      <c r="M46" t="str">
        <f t="shared" si="2"/>
        <v>No Trend</v>
      </c>
      <c r="N46">
        <v>37.50880307344471</v>
      </c>
      <c r="O46" t="str">
        <f t="shared" si="3"/>
        <v>DOWN</v>
      </c>
      <c r="P46" t="str">
        <f t="shared" si="4"/>
        <v>No Trend + Momentum</v>
      </c>
      <c r="Q46">
        <f t="shared" si="5"/>
        <v>-0.19999999999998863</v>
      </c>
      <c r="R46">
        <f t="shared" si="6"/>
        <v>4.0500000000000114</v>
      </c>
      <c r="S46">
        <f t="shared" si="7"/>
        <v>-4.9382716049379771E-2</v>
      </c>
      <c r="T46" t="str">
        <f t="shared" si="8"/>
        <v>DOWN</v>
      </c>
      <c r="U46" t="str">
        <f t="shared" si="9"/>
        <v>No T+M+I</v>
      </c>
      <c r="V46">
        <v>138.30822676179054</v>
      </c>
      <c r="W46">
        <v>144.52131321561873</v>
      </c>
      <c r="X46">
        <f t="shared" si="10"/>
        <v>-6.2130864538281969</v>
      </c>
      <c r="Y46">
        <v>-8.1980955709939867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137</v>
      </c>
      <c r="D47">
        <v>138.75</v>
      </c>
      <c r="E47">
        <v>136.25</v>
      </c>
      <c r="F47">
        <v>137</v>
      </c>
      <c r="G47">
        <f>_xll.TA_TYPPRICE(D47,E47,F47)</f>
        <v>137.33333333333334</v>
      </c>
      <c r="H47">
        <v>137.74019984882119</v>
      </c>
      <c r="I47" t="str">
        <f t="shared" si="0"/>
        <v>DOWN</v>
      </c>
      <c r="J47">
        <v>139.57938609532073</v>
      </c>
      <c r="K47">
        <v>135.86565627408109</v>
      </c>
      <c r="L47" t="str">
        <f t="shared" si="1"/>
        <v>No Confirmation</v>
      </c>
      <c r="M47" t="str">
        <f t="shared" si="2"/>
        <v>No Trend</v>
      </c>
      <c r="N47">
        <v>44.840051424465223</v>
      </c>
      <c r="O47" t="str">
        <f t="shared" si="3"/>
        <v>No Momentum</v>
      </c>
      <c r="P47" t="str">
        <f t="shared" si="4"/>
        <v>No Trend + Momentum</v>
      </c>
      <c r="Q47">
        <f t="shared" si="5"/>
        <v>0.75</v>
      </c>
      <c r="R47">
        <f t="shared" si="6"/>
        <v>2.5</v>
      </c>
      <c r="S47">
        <f t="shared" si="7"/>
        <v>0.3</v>
      </c>
      <c r="T47" t="str">
        <f t="shared" si="8"/>
        <v>No Indication</v>
      </c>
      <c r="U47" t="str">
        <f t="shared" si="9"/>
        <v>No T+M+I</v>
      </c>
      <c r="V47">
        <v>138.10696110613046</v>
      </c>
      <c r="W47">
        <v>143.96417890335067</v>
      </c>
      <c r="X47">
        <f t="shared" si="10"/>
        <v>-5.8572177972202155</v>
      </c>
      <c r="Y47">
        <v>-7.7299200162392321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137.9</v>
      </c>
      <c r="D48">
        <v>141.65</v>
      </c>
      <c r="E48">
        <v>137.80000000000001</v>
      </c>
      <c r="F48">
        <v>140</v>
      </c>
      <c r="G48">
        <f>_xll.TA_TYPPRICE(D48,E48,F48)</f>
        <v>139.81666666666669</v>
      </c>
      <c r="H48">
        <v>138.77843325774393</v>
      </c>
      <c r="I48" t="str">
        <f t="shared" si="0"/>
        <v>UP</v>
      </c>
      <c r="J48">
        <v>140.0395225185828</v>
      </c>
      <c r="K48">
        <v>136.29551043539641</v>
      </c>
      <c r="L48" t="str">
        <f t="shared" si="1"/>
        <v>No Confirmation</v>
      </c>
      <c r="M48" t="str">
        <f t="shared" si="2"/>
        <v>No Trend</v>
      </c>
      <c r="N48">
        <v>61.692800646045221</v>
      </c>
      <c r="O48" t="str">
        <f t="shared" si="3"/>
        <v>UP</v>
      </c>
      <c r="P48" t="str">
        <f t="shared" si="4"/>
        <v>No Trend + Momentum</v>
      </c>
      <c r="Q48">
        <f t="shared" si="5"/>
        <v>2.1999999999999886</v>
      </c>
      <c r="R48">
        <f t="shared" si="6"/>
        <v>3.8499999999999943</v>
      </c>
      <c r="S48">
        <f t="shared" si="7"/>
        <v>0.57142857142856929</v>
      </c>
      <c r="T48" t="str">
        <f t="shared" si="8"/>
        <v>No Indication</v>
      </c>
      <c r="U48" t="str">
        <f t="shared" si="9"/>
        <v>No T+M+I</v>
      </c>
      <c r="V48">
        <v>138.39819785903347</v>
      </c>
      <c r="W48">
        <v>143.67053602162099</v>
      </c>
      <c r="X48">
        <f t="shared" si="10"/>
        <v>-5.2723381625875163</v>
      </c>
      <c r="Y48">
        <v>-7.2384036455088889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140.25</v>
      </c>
      <c r="D49">
        <v>142.85</v>
      </c>
      <c r="E49">
        <v>140.15</v>
      </c>
      <c r="F49">
        <v>141</v>
      </c>
      <c r="G49">
        <f>_xll.TA_TYPPRICE(D49,E49,F49)</f>
        <v>141.33333333333334</v>
      </c>
      <c r="H49">
        <v>140.05588329553865</v>
      </c>
      <c r="I49" t="str">
        <f t="shared" si="0"/>
        <v>UP</v>
      </c>
      <c r="J49">
        <v>140.66407307000884</v>
      </c>
      <c r="K49">
        <v>137.15206367197499</v>
      </c>
      <c r="L49" t="str">
        <f t="shared" si="1"/>
        <v>UP</v>
      </c>
      <c r="M49" t="str">
        <f t="shared" si="2"/>
        <v>UP</v>
      </c>
      <c r="N49">
        <v>66.018693305572796</v>
      </c>
      <c r="O49" t="str">
        <f t="shared" si="3"/>
        <v>UP</v>
      </c>
      <c r="P49" t="str">
        <f t="shared" si="4"/>
        <v>UP</v>
      </c>
      <c r="Q49">
        <f t="shared" si="5"/>
        <v>0.84999999999999432</v>
      </c>
      <c r="R49">
        <f t="shared" si="6"/>
        <v>2.6999999999999886</v>
      </c>
      <c r="S49">
        <f t="shared" si="7"/>
        <v>0.31481481481481405</v>
      </c>
      <c r="T49" t="str">
        <f t="shared" si="8"/>
        <v>No Indication</v>
      </c>
      <c r="U49" t="str">
        <f t="shared" si="9"/>
        <v>No T+M+I</v>
      </c>
      <c r="V49">
        <v>138.79847511148986</v>
      </c>
      <c r="W49">
        <v>143.47271853853795</v>
      </c>
      <c r="X49">
        <f t="shared" si="10"/>
        <v>-4.6742434270480828</v>
      </c>
      <c r="Y49">
        <v>-6.7255716018167275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155</v>
      </c>
      <c r="D50">
        <v>155</v>
      </c>
      <c r="E50">
        <v>141.9</v>
      </c>
      <c r="F50">
        <v>149</v>
      </c>
      <c r="G50">
        <f>_xll.TA_TYPPRICE(D50,E50,F50)</f>
        <v>148.63333333333333</v>
      </c>
      <c r="H50">
        <v>144.34460831443599</v>
      </c>
      <c r="I50" t="str">
        <f t="shared" si="0"/>
        <v>UP</v>
      </c>
      <c r="J50">
        <v>143.84983461000687</v>
      </c>
      <c r="K50">
        <v>138.20716063375832</v>
      </c>
      <c r="L50" t="str">
        <f t="shared" si="1"/>
        <v>UP</v>
      </c>
      <c r="M50" t="str">
        <f t="shared" si="2"/>
        <v>UP</v>
      </c>
      <c r="N50">
        <v>84.040817499882976</v>
      </c>
      <c r="O50" t="str">
        <f t="shared" si="3"/>
        <v>UP</v>
      </c>
      <c r="P50" t="str">
        <f t="shared" si="4"/>
        <v>UP</v>
      </c>
      <c r="Q50">
        <f t="shared" si="5"/>
        <v>7.0999999999999943</v>
      </c>
      <c r="R50">
        <f t="shared" si="6"/>
        <v>13.099999999999994</v>
      </c>
      <c r="S50">
        <f t="shared" si="7"/>
        <v>0.54198473282442727</v>
      </c>
      <c r="T50" t="str">
        <f t="shared" si="8"/>
        <v>No Indication</v>
      </c>
      <c r="U50" t="str">
        <f t="shared" si="9"/>
        <v>No T+M+I</v>
      </c>
      <c r="V50">
        <v>140.36794047895296</v>
      </c>
      <c r="W50">
        <v>143.88214679494254</v>
      </c>
      <c r="X50">
        <f t="shared" si="10"/>
        <v>-3.5142063159895827</v>
      </c>
      <c r="Y50">
        <v>-6.0832985446512984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149.25</v>
      </c>
      <c r="D51">
        <v>150.9</v>
      </c>
      <c r="E51">
        <v>143.80000000000001</v>
      </c>
      <c r="F51">
        <v>144</v>
      </c>
      <c r="G51">
        <f>_xll.TA_TYPPRICE(D51,E51,F51)</f>
        <v>146.23333333333335</v>
      </c>
      <c r="H51">
        <v>145.28897082388465</v>
      </c>
      <c r="I51" t="str">
        <f t="shared" si="0"/>
        <v>DOWN</v>
      </c>
      <c r="J51">
        <v>145.41653803000534</v>
      </c>
      <c r="K51">
        <v>139.45001382625648</v>
      </c>
      <c r="L51" t="str">
        <f t="shared" si="1"/>
        <v>No Confirmation</v>
      </c>
      <c r="M51" t="str">
        <f t="shared" si="2"/>
        <v>No Trend</v>
      </c>
      <c r="N51">
        <v>59.420556665436031</v>
      </c>
      <c r="O51" t="str">
        <f t="shared" si="3"/>
        <v>No Momentum</v>
      </c>
      <c r="P51" t="str">
        <f t="shared" si="4"/>
        <v>No Trend + Momentum</v>
      </c>
      <c r="Q51">
        <f t="shared" si="5"/>
        <v>0.19999999999998863</v>
      </c>
      <c r="R51">
        <f t="shared" si="6"/>
        <v>7.0999999999999943</v>
      </c>
      <c r="S51">
        <f t="shared" si="7"/>
        <v>2.8169014084505464E-2</v>
      </c>
      <c r="T51" t="str">
        <f t="shared" si="8"/>
        <v>DOWN</v>
      </c>
      <c r="U51" t="str">
        <f t="shared" si="9"/>
        <v>No T+M+I</v>
      </c>
      <c r="V51">
        <v>140.92671886680634</v>
      </c>
      <c r="W51">
        <v>143.89087666198384</v>
      </c>
      <c r="X51">
        <f t="shared" si="10"/>
        <v>-2.9641577951774991</v>
      </c>
      <c r="Y51">
        <v>-5.4594703947565382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145</v>
      </c>
      <c r="D52">
        <v>146.05000000000001</v>
      </c>
      <c r="E52">
        <v>141.9</v>
      </c>
      <c r="F52">
        <v>145</v>
      </c>
      <c r="G52">
        <f>_xll.TA_TYPPRICE(D52,E52,F52)</f>
        <v>144.31666666666669</v>
      </c>
      <c r="H52">
        <v>144.80281874527566</v>
      </c>
      <c r="I52" t="str">
        <f t="shared" si="0"/>
        <v>UP</v>
      </c>
      <c r="J52">
        <v>145.55730735667083</v>
      </c>
      <c r="K52">
        <v>139.99445519819949</v>
      </c>
      <c r="L52" t="str">
        <f t="shared" si="1"/>
        <v>No Confirmation</v>
      </c>
      <c r="M52" t="str">
        <f t="shared" si="2"/>
        <v>No Trend</v>
      </c>
      <c r="N52">
        <v>62.189742046775862</v>
      </c>
      <c r="O52" t="str">
        <f t="shared" si="3"/>
        <v>UP</v>
      </c>
      <c r="P52" t="str">
        <f t="shared" si="4"/>
        <v>No Trend + Momentum</v>
      </c>
      <c r="Q52">
        <f t="shared" si="5"/>
        <v>3.0999999999999943</v>
      </c>
      <c r="R52">
        <f t="shared" si="6"/>
        <v>4.1500000000000057</v>
      </c>
      <c r="S52">
        <f t="shared" si="7"/>
        <v>0.74698795180722655</v>
      </c>
      <c r="T52" t="str">
        <f t="shared" si="8"/>
        <v>No Indication</v>
      </c>
      <c r="U52" t="str">
        <f t="shared" si="9"/>
        <v>No T+M+I</v>
      </c>
      <c r="V52">
        <v>141.55337750268228</v>
      </c>
      <c r="W52">
        <v>143.97303394628133</v>
      </c>
      <c r="X52">
        <f t="shared" si="10"/>
        <v>-2.4196564435990524</v>
      </c>
      <c r="Y52">
        <v>-4.8515076045250414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147.30000000000001</v>
      </c>
      <c r="D53">
        <v>147.5</v>
      </c>
      <c r="E53">
        <v>143.65</v>
      </c>
      <c r="F53">
        <v>144</v>
      </c>
      <c r="G53">
        <f>_xll.TA_TYPPRICE(D53,E53,F53)</f>
        <v>145.04999999999998</v>
      </c>
      <c r="H53">
        <v>144.92640937263781</v>
      </c>
      <c r="I53" t="str">
        <f t="shared" si="0"/>
        <v>DOWN</v>
      </c>
      <c r="J53">
        <v>145.9890168329662</v>
      </c>
      <c r="K53">
        <v>140.80679848748849</v>
      </c>
      <c r="L53" t="str">
        <f t="shared" si="1"/>
        <v>No Confirmation</v>
      </c>
      <c r="M53" t="str">
        <f t="shared" si="2"/>
        <v>No Trend</v>
      </c>
      <c r="N53">
        <v>57.301818930215454</v>
      </c>
      <c r="O53" t="str">
        <f t="shared" si="3"/>
        <v>No Momentum</v>
      </c>
      <c r="P53" t="str">
        <f t="shared" si="4"/>
        <v>No Trend + Momentum</v>
      </c>
      <c r="Q53">
        <f t="shared" si="5"/>
        <v>0.34999999999999432</v>
      </c>
      <c r="R53">
        <f t="shared" si="6"/>
        <v>3.8499999999999943</v>
      </c>
      <c r="S53">
        <f t="shared" si="7"/>
        <v>9.0909090909089565E-2</v>
      </c>
      <c r="T53" t="str">
        <f t="shared" si="8"/>
        <v>DOWN</v>
      </c>
      <c r="U53" t="str">
        <f t="shared" si="9"/>
        <v>No T+M+I</v>
      </c>
      <c r="V53">
        <v>141.92978096380807</v>
      </c>
      <c r="W53">
        <v>143.97503143174197</v>
      </c>
      <c r="X53">
        <f t="shared" si="10"/>
        <v>-2.0452504679338972</v>
      </c>
      <c r="Y53">
        <v>-4.2902561772068122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144.5</v>
      </c>
      <c r="D54">
        <v>148.35</v>
      </c>
      <c r="E54">
        <v>142.6</v>
      </c>
      <c r="F54">
        <v>147</v>
      </c>
      <c r="G54">
        <f>_xll.TA_TYPPRICE(D54,E54,F54)</f>
        <v>145.98333333333332</v>
      </c>
      <c r="H54">
        <v>145.45487135298555</v>
      </c>
      <c r="I54" t="str">
        <f t="shared" si="0"/>
        <v>UP</v>
      </c>
      <c r="J54">
        <v>146.51367975897372</v>
      </c>
      <c r="K54">
        <v>141.20528771249104</v>
      </c>
      <c r="L54" t="str">
        <f t="shared" si="1"/>
        <v>UP</v>
      </c>
      <c r="M54" t="str">
        <f t="shared" si="2"/>
        <v>UP</v>
      </c>
      <c r="N54">
        <v>67.021772460445632</v>
      </c>
      <c r="O54" t="str">
        <f t="shared" si="3"/>
        <v>UP</v>
      </c>
      <c r="P54" t="str">
        <f t="shared" si="4"/>
        <v>UP</v>
      </c>
      <c r="Q54">
        <f t="shared" si="5"/>
        <v>4.4000000000000057</v>
      </c>
      <c r="R54">
        <f t="shared" si="6"/>
        <v>5.75</v>
      </c>
      <c r="S54">
        <f t="shared" si="7"/>
        <v>0.76521739130434885</v>
      </c>
      <c r="T54" t="str">
        <f t="shared" si="8"/>
        <v>No Indication</v>
      </c>
      <c r="U54" t="str">
        <f t="shared" si="9"/>
        <v>No T+M+I</v>
      </c>
      <c r="V54">
        <v>142.70981466168377</v>
      </c>
      <c r="W54">
        <v>144.19910317753886</v>
      </c>
      <c r="X54">
        <f t="shared" si="10"/>
        <v>-1.4892885158550939</v>
      </c>
      <c r="Y54">
        <v>-3.7300626449364684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146.94999999999999</v>
      </c>
      <c r="D55">
        <v>148.80000000000001</v>
      </c>
      <c r="E55">
        <v>145.5</v>
      </c>
      <c r="F55">
        <v>148</v>
      </c>
      <c r="G55">
        <f>_xll.TA_TYPPRICE(D55,E55,F55)</f>
        <v>147.43333333333334</v>
      </c>
      <c r="H55">
        <v>146.44410234315944</v>
      </c>
      <c r="I55" t="str">
        <f t="shared" si="0"/>
        <v>UP</v>
      </c>
      <c r="J55">
        <v>147.02175092364624</v>
      </c>
      <c r="K55">
        <v>142.15966822082638</v>
      </c>
      <c r="L55" t="str">
        <f t="shared" si="1"/>
        <v>UP</v>
      </c>
      <c r="M55" t="str">
        <f t="shared" si="2"/>
        <v>UP</v>
      </c>
      <c r="N55">
        <v>69.878808504631763</v>
      </c>
      <c r="O55" t="str">
        <f t="shared" si="3"/>
        <v>UP</v>
      </c>
      <c r="P55" t="str">
        <f t="shared" si="4"/>
        <v>UP</v>
      </c>
      <c r="Q55">
        <f t="shared" si="5"/>
        <v>2.5</v>
      </c>
      <c r="R55">
        <f t="shared" si="6"/>
        <v>3.3000000000000114</v>
      </c>
      <c r="S55">
        <f t="shared" si="7"/>
        <v>0.75757575757575502</v>
      </c>
      <c r="T55" t="str">
        <f t="shared" si="8"/>
        <v>No Indication</v>
      </c>
      <c r="U55" t="str">
        <f t="shared" si="9"/>
        <v>No T+M+I</v>
      </c>
      <c r="V55">
        <v>143.52368932911702</v>
      </c>
      <c r="W55">
        <v>144.48065109031376</v>
      </c>
      <c r="X55">
        <f t="shared" si="10"/>
        <v>-0.95696176119673737</v>
      </c>
      <c r="Y55">
        <v>-3.175442468188522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148.05000000000001</v>
      </c>
      <c r="D56">
        <v>154.5</v>
      </c>
      <c r="E56">
        <v>147.65</v>
      </c>
      <c r="F56">
        <v>154</v>
      </c>
      <c r="G56">
        <f>_xll.TA_TYPPRICE(D56,E56,F56)</f>
        <v>152.04999999999998</v>
      </c>
      <c r="H56">
        <v>149.2470511715797</v>
      </c>
      <c r="I56" t="str">
        <f t="shared" si="0"/>
        <v>UP</v>
      </c>
      <c r="J56">
        <v>148.68358405172486</v>
      </c>
      <c r="K56">
        <v>143.37974194953162</v>
      </c>
      <c r="L56" t="str">
        <f t="shared" si="1"/>
        <v>UP</v>
      </c>
      <c r="M56" t="str">
        <f t="shared" si="2"/>
        <v>UP</v>
      </c>
      <c r="N56">
        <v>81.742022097399442</v>
      </c>
      <c r="O56" t="str">
        <f t="shared" si="3"/>
        <v>UP</v>
      </c>
      <c r="P56" t="str">
        <f t="shared" si="4"/>
        <v>UP</v>
      </c>
      <c r="Q56">
        <f t="shared" si="5"/>
        <v>6.3499999999999943</v>
      </c>
      <c r="R56">
        <f t="shared" si="6"/>
        <v>6.8499999999999943</v>
      </c>
      <c r="S56">
        <f t="shared" si="7"/>
        <v>0.92700729927007297</v>
      </c>
      <c r="T56" t="str">
        <f t="shared" si="8"/>
        <v>UP</v>
      </c>
      <c r="U56" t="str">
        <f t="shared" si="9"/>
        <v>UP</v>
      </c>
      <c r="V56">
        <v>145.13542943232977</v>
      </c>
      <c r="W56">
        <v>145.18578804658682</v>
      </c>
      <c r="X56">
        <f t="shared" si="10"/>
        <v>-5.0358614257049794E-2</v>
      </c>
      <c r="Y56">
        <v>-2.5504256974022277</v>
      </c>
      <c r="Z56" t="str">
        <f t="shared" si="11"/>
        <v>UP</v>
      </c>
      <c r="AA56" t="str">
        <f t="shared" si="12"/>
        <v>UP</v>
      </c>
      <c r="AB56" t="str">
        <f t="shared" si="13"/>
        <v>UP</v>
      </c>
      <c r="AC56" t="str">
        <f t="shared" si="14"/>
        <v>UP</v>
      </c>
      <c r="AD56">
        <f t="shared" si="15"/>
        <v>148.45000000000002</v>
      </c>
      <c r="AE56">
        <f t="shared" si="16"/>
        <v>150.25</v>
      </c>
      <c r="AF56">
        <f t="shared" si="17"/>
        <v>151.05000000000001</v>
      </c>
      <c r="AG56">
        <f t="shared" si="18"/>
        <v>151.9</v>
      </c>
      <c r="AH56">
        <f t="shared" si="19"/>
        <v>151.9</v>
      </c>
    </row>
    <row r="57" spans="1:34" x14ac:dyDescent="0.25">
      <c r="A57" t="s">
        <v>5</v>
      </c>
      <c r="B57" s="1">
        <v>42935</v>
      </c>
      <c r="C57">
        <v>154.5</v>
      </c>
      <c r="D57">
        <v>156.94999999999999</v>
      </c>
      <c r="E57">
        <v>153.4</v>
      </c>
      <c r="F57">
        <v>157</v>
      </c>
      <c r="G57">
        <f>_xll.TA_TYPPRICE(D57,E57,F57)</f>
        <v>155.78333333333333</v>
      </c>
      <c r="H57">
        <v>152.51519225245653</v>
      </c>
      <c r="I57" t="str">
        <f t="shared" si="0"/>
        <v>UP</v>
      </c>
      <c r="J57">
        <v>150.52056537356378</v>
      </c>
      <c r="K57">
        <v>145.60646596074682</v>
      </c>
      <c r="L57" t="str">
        <f t="shared" si="1"/>
        <v>UP</v>
      </c>
      <c r="M57" t="str">
        <f t="shared" si="2"/>
        <v>UP</v>
      </c>
      <c r="N57">
        <v>85.348560201181215</v>
      </c>
      <c r="O57" t="str">
        <f t="shared" si="3"/>
        <v>UP</v>
      </c>
      <c r="P57" t="str">
        <f t="shared" si="4"/>
        <v>UP</v>
      </c>
      <c r="Q57">
        <f t="shared" si="5"/>
        <v>3.5999999999999943</v>
      </c>
      <c r="R57">
        <f t="shared" si="6"/>
        <v>3.5499999999999829</v>
      </c>
      <c r="S57">
        <f t="shared" si="7"/>
        <v>1.0140845070422568</v>
      </c>
      <c r="T57" t="str">
        <f t="shared" si="8"/>
        <v>UP</v>
      </c>
      <c r="U57" t="str">
        <f t="shared" si="9"/>
        <v>UP</v>
      </c>
      <c r="V57">
        <v>146.9607479812021</v>
      </c>
      <c r="W57">
        <v>146.06091485795076</v>
      </c>
      <c r="X57">
        <f t="shared" si="10"/>
        <v>0.89983312325134079</v>
      </c>
      <c r="Y57">
        <v>-1.8603739332715139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153.80000000000001</v>
      </c>
      <c r="AE57">
        <f t="shared" si="16"/>
        <v>154.75</v>
      </c>
      <c r="AF57">
        <f t="shared" si="17"/>
        <v>155.20000000000002</v>
      </c>
      <c r="AG57">
        <f t="shared" si="18"/>
        <v>155.60000000000002</v>
      </c>
    </row>
    <row r="58" spans="1:34" x14ac:dyDescent="0.25">
      <c r="A58" t="s">
        <v>5</v>
      </c>
      <c r="B58" s="1">
        <v>42936</v>
      </c>
      <c r="C58">
        <v>155.65</v>
      </c>
      <c r="D58">
        <v>155.65</v>
      </c>
      <c r="E58">
        <v>150.75</v>
      </c>
      <c r="F58">
        <v>152</v>
      </c>
      <c r="G58">
        <f>_xll.TA_TYPPRICE(D58,E58,F58)</f>
        <v>152.79999999999998</v>
      </c>
      <c r="H58">
        <v>152.65759612622827</v>
      </c>
      <c r="I58" t="str">
        <f t="shared" si="0"/>
        <v>DOWN</v>
      </c>
      <c r="J58">
        <v>151.66043973499404</v>
      </c>
      <c r="K58">
        <v>146.74947352502531</v>
      </c>
      <c r="L58" t="str">
        <f t="shared" si="1"/>
        <v>UP</v>
      </c>
      <c r="M58" t="str">
        <f t="shared" si="2"/>
        <v>No Trend</v>
      </c>
      <c r="N58">
        <v>60.465480976382615</v>
      </c>
      <c r="O58" t="str">
        <f t="shared" si="3"/>
        <v>UP</v>
      </c>
      <c r="P58" t="str">
        <f t="shared" si="4"/>
        <v>No Trend + Momentum</v>
      </c>
      <c r="Q58">
        <f t="shared" si="5"/>
        <v>1.25</v>
      </c>
      <c r="R58">
        <f t="shared" si="6"/>
        <v>4.9000000000000057</v>
      </c>
      <c r="S58">
        <f t="shared" si="7"/>
        <v>0.25510204081632626</v>
      </c>
      <c r="T58" t="str">
        <f t="shared" si="8"/>
        <v>No Indication</v>
      </c>
      <c r="U58" t="str">
        <f t="shared" si="9"/>
        <v>No T+M+I</v>
      </c>
      <c r="V58">
        <v>147.73601752255561</v>
      </c>
      <c r="W58">
        <v>146.50084709069515</v>
      </c>
      <c r="X58">
        <f t="shared" si="10"/>
        <v>1.2351704318604675</v>
      </c>
      <c r="Y58">
        <v>-1.2412650602451176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151.69999999999999</v>
      </c>
      <c r="D59">
        <v>155.5</v>
      </c>
      <c r="E59">
        <v>151</v>
      </c>
      <c r="F59">
        <v>155</v>
      </c>
      <c r="G59">
        <f>_xll.TA_TYPPRICE(D59,E59,F59)</f>
        <v>153.83333333333334</v>
      </c>
      <c r="H59">
        <v>153.24546472978079</v>
      </c>
      <c r="I59" t="str">
        <f t="shared" si="0"/>
        <v>UP</v>
      </c>
      <c r="J59">
        <v>152.51367534943981</v>
      </c>
      <c r="K59">
        <v>147.69403496390856</v>
      </c>
      <c r="L59" t="str">
        <f t="shared" si="1"/>
        <v>UP</v>
      </c>
      <c r="M59" t="str">
        <f t="shared" si="2"/>
        <v>UP</v>
      </c>
      <c r="N59">
        <v>67.559022540176272</v>
      </c>
      <c r="O59" t="str">
        <f t="shared" si="3"/>
        <v>UP</v>
      </c>
      <c r="P59" t="str">
        <f t="shared" si="4"/>
        <v>UP</v>
      </c>
      <c r="Q59">
        <f t="shared" si="5"/>
        <v>4</v>
      </c>
      <c r="R59">
        <f t="shared" si="6"/>
        <v>4.5</v>
      </c>
      <c r="S59">
        <f t="shared" si="7"/>
        <v>0.88888888888888884</v>
      </c>
      <c r="T59" t="str">
        <f t="shared" si="8"/>
        <v>UP</v>
      </c>
      <c r="U59" t="str">
        <f t="shared" si="9"/>
        <v>UP</v>
      </c>
      <c r="V59">
        <v>148.85355328831628</v>
      </c>
      <c r="W59">
        <v>147.13041397286588</v>
      </c>
      <c r="X59">
        <f t="shared" si="10"/>
        <v>1.7231393154503962</v>
      </c>
      <c r="Y59">
        <v>-0.64838418510601481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151.5</v>
      </c>
      <c r="AE59">
        <f t="shared" si="16"/>
        <v>152.70000000000002</v>
      </c>
      <c r="AF59">
        <f t="shared" si="17"/>
        <v>153.25</v>
      </c>
      <c r="AG59">
        <f t="shared" si="18"/>
        <v>153.80000000000001</v>
      </c>
    </row>
    <row r="60" spans="1:34" x14ac:dyDescent="0.25">
      <c r="A60" t="s">
        <v>5</v>
      </c>
      <c r="B60" s="1">
        <v>42940</v>
      </c>
      <c r="C60">
        <v>155</v>
      </c>
      <c r="D60">
        <v>160.9</v>
      </c>
      <c r="E60">
        <v>154.6</v>
      </c>
      <c r="F60">
        <v>160</v>
      </c>
      <c r="G60">
        <f>_xll.TA_TYPPRICE(D60,E60,F60)</f>
        <v>158.5</v>
      </c>
      <c r="H60">
        <v>155.8727323648904</v>
      </c>
      <c r="I60" t="str">
        <f t="shared" si="0"/>
        <v>UP</v>
      </c>
      <c r="J60">
        <v>154.37730304956429</v>
      </c>
      <c r="K60">
        <v>149.22869386081777</v>
      </c>
      <c r="L60" t="str">
        <f t="shared" si="1"/>
        <v>UP</v>
      </c>
      <c r="M60" t="str">
        <f t="shared" si="2"/>
        <v>UP</v>
      </c>
      <c r="N60">
        <v>76.386043824145759</v>
      </c>
      <c r="O60" t="str">
        <f t="shared" si="3"/>
        <v>UP</v>
      </c>
      <c r="P60" t="str">
        <f t="shared" si="4"/>
        <v>UP</v>
      </c>
      <c r="Q60">
        <f t="shared" si="5"/>
        <v>5.4000000000000057</v>
      </c>
      <c r="R60">
        <f t="shared" si="6"/>
        <v>6.3000000000000114</v>
      </c>
      <c r="S60">
        <f t="shared" si="7"/>
        <v>0.85714285714285654</v>
      </c>
      <c r="T60" t="str">
        <f t="shared" si="8"/>
        <v>UP</v>
      </c>
      <c r="U60" t="str">
        <f t="shared" si="9"/>
        <v>UP</v>
      </c>
      <c r="V60">
        <v>150.56839124395992</v>
      </c>
      <c r="W60">
        <v>148.08371664154248</v>
      </c>
      <c r="X60">
        <f t="shared" si="10"/>
        <v>2.4846746024174422</v>
      </c>
      <c r="Y60">
        <v>-2.1772427601323363E-2</v>
      </c>
      <c r="Z60" t="str">
        <f t="shared" si="11"/>
        <v>UP</v>
      </c>
      <c r="AA60" t="str">
        <f t="shared" si="12"/>
        <v>UP</v>
      </c>
      <c r="AB60" t="str">
        <f t="shared" si="13"/>
        <v>UP</v>
      </c>
      <c r="AC60" t="str">
        <f t="shared" si="14"/>
        <v>UP</v>
      </c>
      <c r="AD60">
        <f t="shared" si="15"/>
        <v>155.30000000000001</v>
      </c>
      <c r="AE60">
        <f t="shared" si="16"/>
        <v>157</v>
      </c>
      <c r="AF60">
        <f t="shared" si="17"/>
        <v>157.75</v>
      </c>
      <c r="AG60">
        <f t="shared" si="18"/>
        <v>158.5</v>
      </c>
    </row>
    <row r="61" spans="1:34" x14ac:dyDescent="0.25">
      <c r="A61" t="s">
        <v>5</v>
      </c>
      <c r="B61" s="1">
        <v>42941</v>
      </c>
      <c r="C61">
        <v>160.19999999999999</v>
      </c>
      <c r="D61">
        <v>164.5</v>
      </c>
      <c r="E61">
        <v>159.1</v>
      </c>
      <c r="F61">
        <v>163</v>
      </c>
      <c r="G61">
        <f>_xll.TA_TYPPRICE(D61,E61,F61)</f>
        <v>162.20000000000002</v>
      </c>
      <c r="H61">
        <v>159.03636618244519</v>
      </c>
      <c r="I61" t="str">
        <f t="shared" si="0"/>
        <v>UP</v>
      </c>
      <c r="J61">
        <v>156.62679126077222</v>
      </c>
      <c r="K61">
        <v>151.4223174473027</v>
      </c>
      <c r="L61" t="str">
        <f t="shared" si="1"/>
        <v>UP</v>
      </c>
      <c r="M61" t="str">
        <f t="shared" si="2"/>
        <v>UP</v>
      </c>
      <c r="N61">
        <v>80.38823772847465</v>
      </c>
      <c r="O61" t="str">
        <f t="shared" si="3"/>
        <v>UP</v>
      </c>
      <c r="P61" t="str">
        <f t="shared" si="4"/>
        <v>UP</v>
      </c>
      <c r="Q61">
        <f t="shared" si="5"/>
        <v>3.9000000000000057</v>
      </c>
      <c r="R61">
        <f t="shared" si="6"/>
        <v>5.4000000000000057</v>
      </c>
      <c r="S61">
        <f t="shared" si="7"/>
        <v>0.72222222222222254</v>
      </c>
      <c r="T61" t="str">
        <f t="shared" si="8"/>
        <v>No Indication</v>
      </c>
      <c r="U61" t="str">
        <f t="shared" si="9"/>
        <v>No T+M+I</v>
      </c>
      <c r="V61">
        <v>152.48094643719685</v>
      </c>
      <c r="W61">
        <v>149.18862651994675</v>
      </c>
      <c r="X61">
        <f t="shared" si="10"/>
        <v>3.2923199172500972</v>
      </c>
      <c r="Y61">
        <v>0.64104604136896082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164.55</v>
      </c>
      <c r="D62">
        <v>164.55</v>
      </c>
      <c r="E62">
        <v>159.30000000000001</v>
      </c>
      <c r="F62">
        <v>161</v>
      </c>
      <c r="G62">
        <f>_xll.TA_TYPPRICE(D62,E62,F62)</f>
        <v>161.61666666666667</v>
      </c>
      <c r="H62">
        <v>160.32651642455593</v>
      </c>
      <c r="I62" t="str">
        <f t="shared" si="0"/>
        <v>UP</v>
      </c>
      <c r="J62">
        <v>158.38750431393396</v>
      </c>
      <c r="K62">
        <v>153.17291357012434</v>
      </c>
      <c r="L62" t="str">
        <f t="shared" si="1"/>
        <v>UP</v>
      </c>
      <c r="M62" t="str">
        <f t="shared" si="2"/>
        <v>UP</v>
      </c>
      <c r="N62">
        <v>70.439572066253604</v>
      </c>
      <c r="O62" t="str">
        <f t="shared" si="3"/>
        <v>UP</v>
      </c>
      <c r="P62" t="str">
        <f t="shared" si="4"/>
        <v>UP</v>
      </c>
      <c r="Q62">
        <f t="shared" si="5"/>
        <v>1.6999999999999886</v>
      </c>
      <c r="R62">
        <f t="shared" si="6"/>
        <v>5.25</v>
      </c>
      <c r="S62">
        <f t="shared" si="7"/>
        <v>0.32380952380952166</v>
      </c>
      <c r="T62" t="str">
        <f t="shared" si="8"/>
        <v>No Indication</v>
      </c>
      <c r="U62" t="str">
        <f t="shared" si="9"/>
        <v>No T+M+I</v>
      </c>
      <c r="V62">
        <v>153.79157006224349</v>
      </c>
      <c r="W62">
        <v>150.06354307402478</v>
      </c>
      <c r="X62">
        <f t="shared" si="10"/>
        <v>3.7280269882187156</v>
      </c>
      <c r="Y62">
        <v>1.2584422307389118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161</v>
      </c>
      <c r="D63">
        <v>163.85</v>
      </c>
      <c r="E63">
        <v>154.05000000000001</v>
      </c>
      <c r="F63">
        <v>154</v>
      </c>
      <c r="G63">
        <f>_xll.TA_TYPPRICE(D63,E63,F63)</f>
        <v>157.29999999999998</v>
      </c>
      <c r="H63">
        <v>158.81325821227796</v>
      </c>
      <c r="I63" t="str">
        <f t="shared" si="0"/>
        <v>DOWN</v>
      </c>
      <c r="J63">
        <v>159.60139224417085</v>
      </c>
      <c r="K63">
        <v>153.36782166565226</v>
      </c>
      <c r="L63" t="str">
        <f t="shared" si="1"/>
        <v>No Confirmation</v>
      </c>
      <c r="M63" t="str">
        <f t="shared" si="2"/>
        <v>No Trend</v>
      </c>
      <c r="N63">
        <v>45.69725017964047</v>
      </c>
      <c r="O63" t="str">
        <f t="shared" si="3"/>
        <v>No Momentum</v>
      </c>
      <c r="P63" t="str">
        <f t="shared" si="4"/>
        <v>No Trend + Momentum</v>
      </c>
      <c r="Q63">
        <f t="shared" si="5"/>
        <v>-5.0000000000011369E-2</v>
      </c>
      <c r="R63">
        <f t="shared" si="6"/>
        <v>9.7999999999999829</v>
      </c>
      <c r="S63">
        <f t="shared" si="7"/>
        <v>-5.1020408163276994E-3</v>
      </c>
      <c r="T63" t="str">
        <f t="shared" si="8"/>
        <v>DOWN</v>
      </c>
      <c r="U63" t="str">
        <f t="shared" si="9"/>
        <v>No T+M+I</v>
      </c>
      <c r="V63">
        <v>153.82363620651373</v>
      </c>
      <c r="W63">
        <v>150.35513247594886</v>
      </c>
      <c r="X63">
        <f t="shared" si="10"/>
        <v>3.4685037305648621</v>
      </c>
      <c r="Y63">
        <v>1.7004545307041019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153.5</v>
      </c>
      <c r="D64">
        <v>162.9</v>
      </c>
      <c r="E64">
        <v>152.6</v>
      </c>
      <c r="F64">
        <v>162</v>
      </c>
      <c r="G64">
        <f>_xll.TA_TYPPRICE(D64,E64,F64)</f>
        <v>159.16666666666666</v>
      </c>
      <c r="H64">
        <v>158.98996243947232</v>
      </c>
      <c r="I64" t="str">
        <f t="shared" si="0"/>
        <v>UP</v>
      </c>
      <c r="J64">
        <v>160.33441618991066</v>
      </c>
      <c r="K64">
        <v>153.19719462884063</v>
      </c>
      <c r="L64" t="str">
        <f t="shared" si="1"/>
        <v>UP</v>
      </c>
      <c r="M64" t="str">
        <f t="shared" si="2"/>
        <v>UP</v>
      </c>
      <c r="N64">
        <v>63.841419121841739</v>
      </c>
      <c r="O64" t="str">
        <f t="shared" si="3"/>
        <v>UP</v>
      </c>
      <c r="P64" t="str">
        <f t="shared" si="4"/>
        <v>UP</v>
      </c>
      <c r="Q64">
        <f t="shared" si="5"/>
        <v>9.4000000000000057</v>
      </c>
      <c r="R64">
        <f t="shared" si="6"/>
        <v>10.300000000000011</v>
      </c>
      <c r="S64">
        <f t="shared" si="7"/>
        <v>0.91262135922330057</v>
      </c>
      <c r="T64" t="str">
        <f t="shared" si="8"/>
        <v>UP</v>
      </c>
      <c r="U64" t="str">
        <f t="shared" si="9"/>
        <v>UP</v>
      </c>
      <c r="V64">
        <v>155.08153832858855</v>
      </c>
      <c r="W64">
        <v>151.21771525550821</v>
      </c>
      <c r="X64">
        <f t="shared" si="10"/>
        <v>3.86382307308034</v>
      </c>
      <c r="Y64">
        <v>2.1331282391793494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162.1</v>
      </c>
      <c r="D65">
        <v>167.45</v>
      </c>
      <c r="E65">
        <v>158.30000000000001</v>
      </c>
      <c r="F65">
        <v>166</v>
      </c>
      <c r="G65">
        <f>_xll.TA_TYPPRICE(D65,E65,F65)</f>
        <v>163.91666666666666</v>
      </c>
      <c r="H65">
        <v>161.4533145530695</v>
      </c>
      <c r="I65" t="str">
        <f t="shared" si="0"/>
        <v>UP</v>
      </c>
      <c r="J65">
        <v>161.91565703659717</v>
      </c>
      <c r="K65">
        <v>154.33115137798717</v>
      </c>
      <c r="L65" t="str">
        <f t="shared" si="1"/>
        <v>UP</v>
      </c>
      <c r="M65" t="str">
        <f t="shared" si="2"/>
        <v>UP</v>
      </c>
      <c r="N65">
        <v>70.087980496204665</v>
      </c>
      <c r="O65" t="str">
        <f t="shared" si="3"/>
        <v>UP</v>
      </c>
      <c r="P65" t="str">
        <f t="shared" si="4"/>
        <v>UP</v>
      </c>
      <c r="Q65">
        <f t="shared" si="5"/>
        <v>7.6999999999999886</v>
      </c>
      <c r="R65">
        <f t="shared" si="6"/>
        <v>9.1499999999999773</v>
      </c>
      <c r="S65">
        <f t="shared" si="7"/>
        <v>0.84153005464480957</v>
      </c>
      <c r="T65" t="str">
        <f t="shared" si="8"/>
        <v>UP</v>
      </c>
      <c r="U65" t="str">
        <f t="shared" si="9"/>
        <v>UP</v>
      </c>
      <c r="V65">
        <v>156.76130166265185</v>
      </c>
      <c r="W65">
        <v>152.31269931065574</v>
      </c>
      <c r="X65">
        <f t="shared" si="10"/>
        <v>4.4486023519961009</v>
      </c>
      <c r="Y65">
        <v>2.5962230617426996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166</v>
      </c>
      <c r="D66">
        <v>167.6</v>
      </c>
      <c r="E66">
        <v>161.44999999999999</v>
      </c>
      <c r="F66">
        <v>162.44999999999999</v>
      </c>
      <c r="G66">
        <f>_xll.TA_TYPPRICE(D66,E66,F66)</f>
        <v>163.83333333333331</v>
      </c>
      <c r="H66">
        <v>162.64332394320141</v>
      </c>
      <c r="I66" t="str">
        <f t="shared" si="0"/>
        <v>DOWN</v>
      </c>
      <c r="J66">
        <v>163.17884436179779</v>
      </c>
      <c r="K66">
        <v>155.91311773843447</v>
      </c>
      <c r="L66" t="str">
        <f t="shared" si="1"/>
        <v>No Confirmation</v>
      </c>
      <c r="M66" t="str">
        <f t="shared" si="2"/>
        <v>No Trend</v>
      </c>
      <c r="N66">
        <v>58.815928874369405</v>
      </c>
      <c r="O66" t="str">
        <f t="shared" si="3"/>
        <v>No Momentum</v>
      </c>
      <c r="P66" t="str">
        <f t="shared" si="4"/>
        <v>No Trend + Momentum</v>
      </c>
      <c r="Q66">
        <f t="shared" si="5"/>
        <v>1</v>
      </c>
      <c r="R66">
        <f t="shared" si="6"/>
        <v>6.1500000000000057</v>
      </c>
      <c r="S66">
        <f t="shared" si="7"/>
        <v>0.16260162601626002</v>
      </c>
      <c r="T66" t="str">
        <f t="shared" si="8"/>
        <v>DOWN</v>
      </c>
      <c r="U66" t="str">
        <f t="shared" si="9"/>
        <v>No T+M+I</v>
      </c>
      <c r="V66">
        <v>157.63648602224387</v>
      </c>
      <c r="W66">
        <v>153.0636104728294</v>
      </c>
      <c r="X66">
        <f t="shared" si="10"/>
        <v>4.5728755494144764</v>
      </c>
      <c r="Y66">
        <v>2.991553559277055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163</v>
      </c>
      <c r="D67">
        <v>163.9</v>
      </c>
      <c r="E67">
        <v>159.35</v>
      </c>
      <c r="F67">
        <v>160.75</v>
      </c>
      <c r="G67">
        <f>_xll.TA_TYPPRICE(D67,E67,F67)</f>
        <v>161.33333333333334</v>
      </c>
      <c r="H67">
        <v>161.98832863826738</v>
      </c>
      <c r="I67" t="str">
        <f t="shared" ref="I67:I82" si="20">IF(F67&gt;H67,"UP","DOWN")</f>
        <v>DOWN</v>
      </c>
      <c r="J67">
        <v>163.33910117028717</v>
      </c>
      <c r="K67">
        <v>156.67686935211569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53.650962250085044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1.4000000000000057</v>
      </c>
      <c r="R67">
        <f t="shared" ref="R67:R82" si="26">D67-E67</f>
        <v>4.5500000000000114</v>
      </c>
      <c r="S67">
        <f t="shared" ref="S67:S82" si="27">Q67/R67</f>
        <v>0.30769230769230815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158.11548817266788</v>
      </c>
      <c r="W67">
        <v>153.63297266002721</v>
      </c>
      <c r="X67">
        <f t="shared" ref="X67:X82" si="30">V67-W67</f>
        <v>4.4825155126406742</v>
      </c>
      <c r="Y67">
        <v>3.2897459499497788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160.80000000000001</v>
      </c>
      <c r="D68">
        <v>160.85</v>
      </c>
      <c r="E68">
        <v>153.05000000000001</v>
      </c>
      <c r="F68">
        <v>154.6</v>
      </c>
      <c r="G68">
        <f>_xll.TA_TYPPRICE(D68,E68,F68)</f>
        <v>156.16666666666666</v>
      </c>
      <c r="H68">
        <v>159.077497652467</v>
      </c>
      <c r="I68" t="str">
        <f t="shared" si="20"/>
        <v>DOWN</v>
      </c>
      <c r="J68">
        <v>162.78596757689002</v>
      </c>
      <c r="K68">
        <v>155.87089838497886</v>
      </c>
      <c r="L68" t="str">
        <f t="shared" si="21"/>
        <v>DOWN</v>
      </c>
      <c r="M68" t="str">
        <f t="shared" si="22"/>
        <v>DOWN</v>
      </c>
      <c r="N68">
        <v>38.401439023429788</v>
      </c>
      <c r="O68" t="str">
        <f t="shared" si="23"/>
        <v>DOWN</v>
      </c>
      <c r="P68" t="str">
        <f t="shared" si="24"/>
        <v>DOWN</v>
      </c>
      <c r="Q68">
        <f t="shared" si="25"/>
        <v>1.5499999999999829</v>
      </c>
      <c r="R68">
        <f t="shared" si="26"/>
        <v>7.7999999999999829</v>
      </c>
      <c r="S68">
        <f t="shared" si="27"/>
        <v>0.19871794871794696</v>
      </c>
      <c r="T68" t="str">
        <f t="shared" si="28"/>
        <v>DOWN</v>
      </c>
      <c r="U68" t="str">
        <f t="shared" si="29"/>
        <v>DOWN</v>
      </c>
      <c r="V68">
        <v>157.57464383841128</v>
      </c>
      <c r="W68">
        <v>153.70460431484</v>
      </c>
      <c r="X68">
        <f t="shared" si="30"/>
        <v>3.870039523571279</v>
      </c>
      <c r="Y68">
        <v>3.4058046646740787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155.1</v>
      </c>
      <c r="D69">
        <v>159</v>
      </c>
      <c r="E69">
        <v>153.1</v>
      </c>
      <c r="F69">
        <v>158.30000000000001</v>
      </c>
      <c r="G69">
        <f>_xll.TA_TYPPRICE(D69,E69,F69)</f>
        <v>156.80000000000001</v>
      </c>
      <c r="H69">
        <v>157.93874882623351</v>
      </c>
      <c r="I69" t="str">
        <f t="shared" si="20"/>
        <v>UP</v>
      </c>
      <c r="J69">
        <v>161.94464144869224</v>
      </c>
      <c r="K69">
        <v>155.25514318831688</v>
      </c>
      <c r="L69" t="str">
        <f t="shared" si="21"/>
        <v>No Confirmation</v>
      </c>
      <c r="M69" t="str">
        <f t="shared" si="22"/>
        <v>No Trend</v>
      </c>
      <c r="N69">
        <v>49.249573656769222</v>
      </c>
      <c r="O69" t="str">
        <f t="shared" si="23"/>
        <v>No Momentum</v>
      </c>
      <c r="P69" t="str">
        <f t="shared" si="24"/>
        <v>No Trend + Momentum</v>
      </c>
      <c r="Q69">
        <f t="shared" si="25"/>
        <v>5.2000000000000171</v>
      </c>
      <c r="R69">
        <f t="shared" si="26"/>
        <v>5.9000000000000057</v>
      </c>
      <c r="S69">
        <f t="shared" si="27"/>
        <v>0.88135593220339192</v>
      </c>
      <c r="T69" t="str">
        <f t="shared" si="28"/>
        <v>UP</v>
      </c>
      <c r="U69" t="str">
        <f t="shared" si="29"/>
        <v>No T+M+I</v>
      </c>
      <c r="V69">
        <v>157.68623709404031</v>
      </c>
      <c r="W69">
        <v>154.04500399522223</v>
      </c>
      <c r="X69">
        <f t="shared" si="30"/>
        <v>3.641233098818077</v>
      </c>
      <c r="Y69">
        <v>3.4528903515028784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159</v>
      </c>
      <c r="D70">
        <v>159.6</v>
      </c>
      <c r="E70">
        <v>156.69999999999999</v>
      </c>
      <c r="F70">
        <v>158</v>
      </c>
      <c r="G70">
        <f>_xll.TA_TYPPRICE(D70,E70,F70)</f>
        <v>158.1</v>
      </c>
      <c r="H70">
        <v>158.01937441311674</v>
      </c>
      <c r="I70" t="str">
        <f t="shared" si="20"/>
        <v>DOWN</v>
      </c>
      <c r="J70">
        <v>161.42361001564953</v>
      </c>
      <c r="K70">
        <v>155.57622247980203</v>
      </c>
      <c r="L70" t="str">
        <f t="shared" si="21"/>
        <v>No Confirmation</v>
      </c>
      <c r="M70" t="str">
        <f t="shared" si="22"/>
        <v>No Trend</v>
      </c>
      <c r="N70">
        <v>48.385932835354616</v>
      </c>
      <c r="O70" t="str">
        <f t="shared" si="23"/>
        <v>No Momentum</v>
      </c>
      <c r="P70" t="str">
        <f t="shared" si="24"/>
        <v>No Trend + Momentum</v>
      </c>
      <c r="Q70">
        <f t="shared" si="25"/>
        <v>1.3000000000000114</v>
      </c>
      <c r="R70">
        <f t="shared" si="26"/>
        <v>2.9000000000000057</v>
      </c>
      <c r="S70">
        <f t="shared" si="27"/>
        <v>0.44827586206896858</v>
      </c>
      <c r="T70" t="str">
        <f t="shared" si="28"/>
        <v>No Indication</v>
      </c>
      <c r="U70" t="str">
        <f t="shared" si="29"/>
        <v>No T+M+I</v>
      </c>
      <c r="V70">
        <v>157.73450831034179</v>
      </c>
      <c r="W70">
        <v>154.33796666224282</v>
      </c>
      <c r="X70">
        <f t="shared" si="30"/>
        <v>3.3965416480989745</v>
      </c>
      <c r="Y70">
        <v>3.4416206108220977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158.5</v>
      </c>
      <c r="D71">
        <v>158.9</v>
      </c>
      <c r="E71">
        <v>151.65</v>
      </c>
      <c r="F71">
        <v>152.1</v>
      </c>
      <c r="G71">
        <f>_xll.TA_TYPPRICE(D71,E71,F71)</f>
        <v>154.21666666666667</v>
      </c>
      <c r="H71">
        <v>156.11802053989169</v>
      </c>
      <c r="I71" t="str">
        <f t="shared" si="20"/>
        <v>DOWN</v>
      </c>
      <c r="J71">
        <v>160.86280778994964</v>
      </c>
      <c r="K71">
        <v>154.70372859540157</v>
      </c>
      <c r="L71" t="str">
        <f t="shared" si="21"/>
        <v>DOWN</v>
      </c>
      <c r="M71" t="str">
        <f t="shared" si="22"/>
        <v>DOWN</v>
      </c>
      <c r="N71">
        <v>33.810462730103858</v>
      </c>
      <c r="O71" t="str">
        <f t="shared" si="23"/>
        <v>DOWN</v>
      </c>
      <c r="P71" t="str">
        <f t="shared" si="24"/>
        <v>DOWN</v>
      </c>
      <c r="Q71">
        <f t="shared" si="25"/>
        <v>0.44999999999998863</v>
      </c>
      <c r="R71">
        <f t="shared" si="26"/>
        <v>7.25</v>
      </c>
      <c r="S71">
        <f t="shared" si="27"/>
        <v>6.206896551723981E-2</v>
      </c>
      <c r="T71" t="str">
        <f t="shared" si="28"/>
        <v>DOWN</v>
      </c>
      <c r="U71" t="str">
        <f t="shared" si="29"/>
        <v>DOWN</v>
      </c>
      <c r="V71">
        <v>156.86766087798151</v>
      </c>
      <c r="W71">
        <v>154.17219135392853</v>
      </c>
      <c r="X71">
        <f t="shared" si="30"/>
        <v>2.6954695240529816</v>
      </c>
      <c r="Y71">
        <v>3.2923903934682746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151.5</v>
      </c>
      <c r="D72">
        <v>163.5</v>
      </c>
      <c r="E72">
        <v>149</v>
      </c>
      <c r="F72">
        <v>155.94999999999999</v>
      </c>
      <c r="G72">
        <f>_xll.TA_TYPPRICE(D72,E72,F72)</f>
        <v>156.15</v>
      </c>
      <c r="H72">
        <v>156.13401026994586</v>
      </c>
      <c r="I72" t="str">
        <f t="shared" si="20"/>
        <v>DOWN</v>
      </c>
      <c r="J72">
        <v>161.44885050329415</v>
      </c>
      <c r="K72">
        <v>153.43623335197901</v>
      </c>
      <c r="L72" t="str">
        <f t="shared" si="21"/>
        <v>No Confirmation</v>
      </c>
      <c r="M72" t="str">
        <f t="shared" si="22"/>
        <v>No Trend</v>
      </c>
      <c r="N72">
        <v>46.865998701224925</v>
      </c>
      <c r="O72" t="str">
        <f t="shared" si="23"/>
        <v>No Momentum</v>
      </c>
      <c r="P72" t="str">
        <f t="shared" si="24"/>
        <v>No Trend + Momentum</v>
      </c>
      <c r="Q72">
        <f t="shared" si="25"/>
        <v>6.9499999999999886</v>
      </c>
      <c r="R72">
        <f t="shared" si="26"/>
        <v>14.5</v>
      </c>
      <c r="S72">
        <f t="shared" si="27"/>
        <v>0.47931034482758544</v>
      </c>
      <c r="T72" t="str">
        <f t="shared" si="28"/>
        <v>No Indication</v>
      </c>
      <c r="U72" t="str">
        <f t="shared" si="29"/>
        <v>No T+M+I</v>
      </c>
      <c r="V72">
        <v>156.72648228136896</v>
      </c>
      <c r="W72">
        <v>154.30388088326714</v>
      </c>
      <c r="X72">
        <f t="shared" si="30"/>
        <v>2.4226013981018184</v>
      </c>
      <c r="Y72">
        <v>3.1184325943949833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154</v>
      </c>
      <c r="D73">
        <v>156</v>
      </c>
      <c r="E73">
        <v>145.1</v>
      </c>
      <c r="F73">
        <v>148.69999999999999</v>
      </c>
      <c r="G73">
        <f>_xll.TA_TYPPRICE(D73,E73,F73)</f>
        <v>149.93333333333334</v>
      </c>
      <c r="H73">
        <v>153.0336718016396</v>
      </c>
      <c r="I73" t="str">
        <f t="shared" si="20"/>
        <v>DOWN</v>
      </c>
      <c r="J73">
        <v>160.23799483589545</v>
      </c>
      <c r="K73">
        <v>151.58373705153923</v>
      </c>
      <c r="L73" t="str">
        <f t="shared" si="21"/>
        <v>DOWN</v>
      </c>
      <c r="M73" t="str">
        <f t="shared" si="22"/>
        <v>DOWN</v>
      </c>
      <c r="N73">
        <v>32.005876614858352</v>
      </c>
      <c r="O73" t="str">
        <f t="shared" si="23"/>
        <v>DOWN</v>
      </c>
      <c r="P73" t="str">
        <f t="shared" si="24"/>
        <v>DOWN</v>
      </c>
      <c r="Q73">
        <f t="shared" si="25"/>
        <v>3.5999999999999943</v>
      </c>
      <c r="R73">
        <f t="shared" si="26"/>
        <v>10.900000000000006</v>
      </c>
      <c r="S73">
        <f t="shared" si="27"/>
        <v>0.33027522935779746</v>
      </c>
      <c r="T73" t="str">
        <f t="shared" si="28"/>
        <v>No Indication</v>
      </c>
      <c r="U73" t="str">
        <f t="shared" si="29"/>
        <v>No T+M+I</v>
      </c>
      <c r="V73">
        <v>155.49163885346604</v>
      </c>
      <c r="W73">
        <v>153.88877859561771</v>
      </c>
      <c r="X73">
        <f t="shared" si="30"/>
        <v>1.6028602578483344</v>
      </c>
      <c r="Y73">
        <v>2.8153181270856535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145</v>
      </c>
      <c r="D74">
        <v>149.35</v>
      </c>
      <c r="E74">
        <v>140</v>
      </c>
      <c r="F74">
        <v>143.15</v>
      </c>
      <c r="G74">
        <f>_xll.TA_TYPPRICE(D74,E74,F74)</f>
        <v>144.16666666666666</v>
      </c>
      <c r="H74">
        <v>148.60016923415313</v>
      </c>
      <c r="I74" t="str">
        <f t="shared" si="20"/>
        <v>DOWN</v>
      </c>
      <c r="J74">
        <v>157.81844042791869</v>
      </c>
      <c r="K74">
        <v>149.00957326230829</v>
      </c>
      <c r="L74" t="str">
        <f t="shared" si="21"/>
        <v>DOWN</v>
      </c>
      <c r="M74" t="str">
        <f t="shared" si="22"/>
        <v>DOWN</v>
      </c>
      <c r="N74">
        <v>24.555499397631795</v>
      </c>
      <c r="O74" t="str">
        <f t="shared" si="23"/>
        <v>DOWN</v>
      </c>
      <c r="P74" t="str">
        <f t="shared" si="24"/>
        <v>DOWN</v>
      </c>
      <c r="Q74">
        <f t="shared" si="25"/>
        <v>3.1500000000000057</v>
      </c>
      <c r="R74">
        <f t="shared" si="26"/>
        <v>9.3499999999999943</v>
      </c>
      <c r="S74">
        <f t="shared" si="27"/>
        <v>0.33689839572192593</v>
      </c>
      <c r="T74" t="str">
        <f t="shared" si="28"/>
        <v>No Indication</v>
      </c>
      <c r="U74" t="str">
        <f t="shared" si="29"/>
        <v>No T+M+I</v>
      </c>
      <c r="V74">
        <v>153.59292518370205</v>
      </c>
      <c r="W74">
        <v>153.09331351446085</v>
      </c>
      <c r="X74">
        <f t="shared" si="30"/>
        <v>0.49961166924120448</v>
      </c>
      <c r="Y74">
        <v>2.3521768355167638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145</v>
      </c>
      <c r="D75">
        <v>147.9</v>
      </c>
      <c r="E75">
        <v>143.15</v>
      </c>
      <c r="F75">
        <v>144.85</v>
      </c>
      <c r="G75">
        <f>_xll.TA_TYPPRICE(D75,E75,F75)</f>
        <v>145.29999999999998</v>
      </c>
      <c r="H75">
        <v>146.95008461707656</v>
      </c>
      <c r="I75" t="str">
        <f t="shared" si="20"/>
        <v>DOWN</v>
      </c>
      <c r="J75">
        <v>155.61434255504787</v>
      </c>
      <c r="K75">
        <v>147.70744587068424</v>
      </c>
      <c r="L75" t="str">
        <f t="shared" si="21"/>
        <v>DOWN</v>
      </c>
      <c r="M75" t="str">
        <f t="shared" si="22"/>
        <v>DOWN</v>
      </c>
      <c r="N75">
        <v>30.729449634772404</v>
      </c>
      <c r="O75" t="str">
        <f t="shared" si="23"/>
        <v>DOWN</v>
      </c>
      <c r="P75" t="str">
        <f t="shared" si="24"/>
        <v>DOWN</v>
      </c>
      <c r="Q75">
        <f t="shared" si="25"/>
        <v>1.6999999999999886</v>
      </c>
      <c r="R75">
        <f t="shared" si="26"/>
        <v>4.75</v>
      </c>
      <c r="S75">
        <f t="shared" si="27"/>
        <v>0.35789473684210288</v>
      </c>
      <c r="T75" t="str">
        <f t="shared" si="28"/>
        <v>No Indication</v>
      </c>
      <c r="U75" t="str">
        <f t="shared" si="29"/>
        <v>No T+M+I</v>
      </c>
      <c r="V75">
        <v>152.24785977082482</v>
      </c>
      <c r="W75">
        <v>152.48269769857487</v>
      </c>
      <c r="X75">
        <f t="shared" si="30"/>
        <v>-0.23483792775004986</v>
      </c>
      <c r="Y75">
        <v>1.834773882863401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146.80000000000001</v>
      </c>
      <c r="D76">
        <v>147.9</v>
      </c>
      <c r="E76">
        <v>141.55000000000001</v>
      </c>
      <c r="F76">
        <v>147.05000000000001</v>
      </c>
      <c r="G76">
        <f>_xll.TA_TYPPRICE(D76,E76,F76)</f>
        <v>145.50000000000003</v>
      </c>
      <c r="H76">
        <v>146.22504230853829</v>
      </c>
      <c r="I76" t="str">
        <f t="shared" si="20"/>
        <v>UP</v>
      </c>
      <c r="J76">
        <v>153.90004420948168</v>
      </c>
      <c r="K76">
        <v>146.33912456608775</v>
      </c>
      <c r="L76" t="str">
        <f t="shared" si="21"/>
        <v>No Confirmation</v>
      </c>
      <c r="M76" t="str">
        <f t="shared" si="22"/>
        <v>No Trend</v>
      </c>
      <c r="N76">
        <v>38.827418740154734</v>
      </c>
      <c r="O76" t="str">
        <f t="shared" si="23"/>
        <v>DOWN</v>
      </c>
      <c r="P76" t="str">
        <f t="shared" si="24"/>
        <v>No Trend + Momentum</v>
      </c>
      <c r="Q76">
        <f t="shared" si="25"/>
        <v>5.5</v>
      </c>
      <c r="R76">
        <f t="shared" si="26"/>
        <v>6.3499999999999943</v>
      </c>
      <c r="S76">
        <f t="shared" si="27"/>
        <v>0.86614173228346536</v>
      </c>
      <c r="T76" t="str">
        <f t="shared" si="28"/>
        <v>UP</v>
      </c>
      <c r="U76" t="str">
        <f t="shared" si="29"/>
        <v>No T+M+I</v>
      </c>
      <c r="V76">
        <v>151.44818903685177</v>
      </c>
      <c r="W76">
        <v>152.08027564682857</v>
      </c>
      <c r="X76">
        <f t="shared" si="30"/>
        <v>-0.63208660997679544</v>
      </c>
      <c r="Y76">
        <v>1.3414017842953616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147.69999999999999</v>
      </c>
      <c r="D77">
        <v>150.35</v>
      </c>
      <c r="E77">
        <v>145.15</v>
      </c>
      <c r="F77">
        <v>146</v>
      </c>
      <c r="G77">
        <f>_xll.TA_TYPPRICE(D77,E77,F77)</f>
        <v>147.16666666666666</v>
      </c>
      <c r="H77">
        <v>146.69585448760247</v>
      </c>
      <c r="I77" t="str">
        <f t="shared" si="20"/>
        <v>DOWN</v>
      </c>
      <c r="J77">
        <v>153.11114549626353</v>
      </c>
      <c r="K77">
        <v>146.07487466251268</v>
      </c>
      <c r="L77" t="str">
        <f t="shared" si="21"/>
        <v>DOWN</v>
      </c>
      <c r="M77" t="str">
        <f t="shared" si="22"/>
        <v>DOWN</v>
      </c>
      <c r="N77">
        <v>36.296006080775236</v>
      </c>
      <c r="O77" t="str">
        <f t="shared" si="23"/>
        <v>DOWN</v>
      </c>
      <c r="P77" t="str">
        <f t="shared" si="24"/>
        <v>DOWN</v>
      </c>
      <c r="Q77">
        <f t="shared" si="25"/>
        <v>0.84999999999999432</v>
      </c>
      <c r="R77">
        <f t="shared" si="26"/>
        <v>5.1999999999999886</v>
      </c>
      <c r="S77">
        <f t="shared" si="27"/>
        <v>0.16346153846153771</v>
      </c>
      <c r="T77" t="str">
        <f t="shared" si="28"/>
        <v>DOWN</v>
      </c>
      <c r="U77" t="str">
        <f t="shared" si="29"/>
        <v>DOWN</v>
      </c>
      <c r="V77">
        <v>150.61000610810535</v>
      </c>
      <c r="W77">
        <v>151.62988485817459</v>
      </c>
      <c r="X77">
        <f t="shared" si="30"/>
        <v>-1.019878750069239</v>
      </c>
      <c r="Y77">
        <v>0.86914567742244153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144.05000000000001</v>
      </c>
      <c r="D78">
        <v>144.5</v>
      </c>
      <c r="E78">
        <v>141.19999999999999</v>
      </c>
      <c r="F78">
        <v>143.1</v>
      </c>
      <c r="G78">
        <f>_xll.TA_TYPPRICE(D78,E78,F78)</f>
        <v>142.93333333333331</v>
      </c>
      <c r="H78">
        <v>144.81459391046789</v>
      </c>
      <c r="I78" t="str">
        <f t="shared" si="20"/>
        <v>DOWN</v>
      </c>
      <c r="J78">
        <v>151.19755760820496</v>
      </c>
      <c r="K78">
        <v>144.9915691819543</v>
      </c>
      <c r="L78" t="str">
        <f t="shared" si="21"/>
        <v>DOWN</v>
      </c>
      <c r="M78" t="str">
        <f t="shared" si="22"/>
        <v>DOWN</v>
      </c>
      <c r="N78">
        <v>29.627379734436172</v>
      </c>
      <c r="O78" t="str">
        <f t="shared" si="23"/>
        <v>DOWN</v>
      </c>
      <c r="P78" t="str">
        <f t="shared" si="24"/>
        <v>DOWN</v>
      </c>
      <c r="Q78">
        <f t="shared" si="25"/>
        <v>1.9000000000000057</v>
      </c>
      <c r="R78">
        <f t="shared" si="26"/>
        <v>3.3000000000000114</v>
      </c>
      <c r="S78">
        <f t="shared" si="27"/>
        <v>0.57575757575757547</v>
      </c>
      <c r="T78" t="str">
        <f t="shared" si="28"/>
        <v>No Indication</v>
      </c>
      <c r="U78" t="str">
        <f t="shared" si="29"/>
        <v>No T+M+I</v>
      </c>
      <c r="V78">
        <v>149.45462055301223</v>
      </c>
      <c r="W78">
        <v>150.99804153534686</v>
      </c>
      <c r="X78">
        <f t="shared" si="30"/>
        <v>-1.5434209823346237</v>
      </c>
      <c r="Y78">
        <v>0.38663234547102854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144.30000000000001</v>
      </c>
      <c r="D79">
        <v>145.44999999999999</v>
      </c>
      <c r="E79">
        <v>138.5</v>
      </c>
      <c r="F79">
        <v>138.85</v>
      </c>
      <c r="G79">
        <f>_xll.TA_TYPPRICE(D79,E79,F79)</f>
        <v>140.93333333333331</v>
      </c>
      <c r="H79">
        <v>142.8739636219006</v>
      </c>
      <c r="I79" t="str">
        <f t="shared" si="20"/>
        <v>DOWN</v>
      </c>
      <c r="J79">
        <v>149.92032258415941</v>
      </c>
      <c r="K79">
        <v>143.54899825263112</v>
      </c>
      <c r="L79" t="str">
        <f t="shared" si="21"/>
        <v>DOWN</v>
      </c>
      <c r="M79" t="str">
        <f t="shared" si="22"/>
        <v>DOWN</v>
      </c>
      <c r="N79">
        <v>22.16668539494691</v>
      </c>
      <c r="O79" t="str">
        <f t="shared" si="23"/>
        <v>DOWN</v>
      </c>
      <c r="P79" t="str">
        <f t="shared" si="24"/>
        <v>DOWN</v>
      </c>
      <c r="Q79">
        <f t="shared" si="25"/>
        <v>0.34999999999999432</v>
      </c>
      <c r="R79">
        <f t="shared" si="26"/>
        <v>6.9499999999999886</v>
      </c>
      <c r="S79">
        <f t="shared" si="27"/>
        <v>5.0359712230215091E-2</v>
      </c>
      <c r="T79" t="str">
        <f t="shared" si="28"/>
        <v>DOWN</v>
      </c>
      <c r="U79" t="str">
        <f t="shared" si="29"/>
        <v>DOWN</v>
      </c>
      <c r="V79">
        <v>147.82314046793343</v>
      </c>
      <c r="W79">
        <v>150.09818660680264</v>
      </c>
      <c r="X79">
        <f t="shared" si="30"/>
        <v>-2.2750461388692145</v>
      </c>
      <c r="Y79">
        <v>-0.14570335139702006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144.65</v>
      </c>
      <c r="AE79">
        <f t="shared" si="36"/>
        <v>142.80000000000001</v>
      </c>
      <c r="AF79">
        <f t="shared" si="37"/>
        <v>141.95000000000002</v>
      </c>
      <c r="AG79">
        <f t="shared" si="38"/>
        <v>141.15</v>
      </c>
    </row>
    <row r="80" spans="1:33" x14ac:dyDescent="0.25">
      <c r="A80" t="s">
        <v>5</v>
      </c>
      <c r="B80" s="1">
        <v>42969</v>
      </c>
      <c r="C80">
        <v>140.75</v>
      </c>
      <c r="D80">
        <v>141.65</v>
      </c>
      <c r="E80">
        <v>137.30000000000001</v>
      </c>
      <c r="F80">
        <v>139.5</v>
      </c>
      <c r="G80">
        <f>_xll.TA_TYPPRICE(D80,E80,F80)</f>
        <v>139.48333333333335</v>
      </c>
      <c r="H80">
        <v>141.17864847761697</v>
      </c>
      <c r="I80" t="str">
        <f t="shared" si="20"/>
        <v>DOWN</v>
      </c>
      <c r="J80">
        <v>148.08247312101287</v>
      </c>
      <c r="K80">
        <v>142.16033197426864</v>
      </c>
      <c r="L80" t="str">
        <f t="shared" si="21"/>
        <v>DOWN</v>
      </c>
      <c r="M80" t="str">
        <f t="shared" si="22"/>
        <v>DOWN</v>
      </c>
      <c r="N80">
        <v>25.741602816522363</v>
      </c>
      <c r="O80" t="str">
        <f t="shared" si="23"/>
        <v>DOWN</v>
      </c>
      <c r="P80" t="str">
        <f t="shared" si="24"/>
        <v>DOWN</v>
      </c>
      <c r="Q80">
        <f t="shared" si="25"/>
        <v>2.1999999999999886</v>
      </c>
      <c r="R80">
        <f t="shared" si="26"/>
        <v>4.3499999999999943</v>
      </c>
      <c r="S80">
        <f t="shared" si="27"/>
        <v>0.50574712643677966</v>
      </c>
      <c r="T80" t="str">
        <f t="shared" si="28"/>
        <v>No Indication</v>
      </c>
      <c r="U80" t="str">
        <f t="shared" si="29"/>
        <v>No T+M+I</v>
      </c>
      <c r="V80">
        <v>146.54265731902061</v>
      </c>
      <c r="W80">
        <v>149.3131357470395</v>
      </c>
      <c r="X80">
        <f t="shared" si="30"/>
        <v>-2.7704784280188903</v>
      </c>
      <c r="Y80">
        <v>-0.67065836672139412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140</v>
      </c>
      <c r="D81">
        <v>144.9</v>
      </c>
      <c r="E81">
        <v>140</v>
      </c>
      <c r="F81">
        <v>143.5</v>
      </c>
      <c r="G81">
        <f>_xll.TA_TYPPRICE(D81,E81,F81)</f>
        <v>142.79999999999998</v>
      </c>
      <c r="H81">
        <v>141.98932423880848</v>
      </c>
      <c r="I81" t="str">
        <f t="shared" si="20"/>
        <v>UP</v>
      </c>
      <c r="J81">
        <v>147.3752568718989</v>
      </c>
      <c r="K81">
        <v>141.68025820220893</v>
      </c>
      <c r="L81" t="str">
        <f t="shared" si="21"/>
        <v>No Confirmation</v>
      </c>
      <c r="M81" t="str">
        <f t="shared" si="22"/>
        <v>No Trend</v>
      </c>
      <c r="N81">
        <v>45.12835690008356</v>
      </c>
      <c r="O81" t="str">
        <f t="shared" si="23"/>
        <v>No Momentum</v>
      </c>
      <c r="P81" t="str">
        <f t="shared" si="24"/>
        <v>No Trend + Momentum</v>
      </c>
      <c r="Q81">
        <f t="shared" si="25"/>
        <v>3.5</v>
      </c>
      <c r="R81">
        <f t="shared" si="26"/>
        <v>4.9000000000000057</v>
      </c>
      <c r="S81">
        <f t="shared" si="27"/>
        <v>0.71428571428571341</v>
      </c>
      <c r="T81" t="str">
        <f t="shared" si="28"/>
        <v>No Indication</v>
      </c>
      <c r="U81" t="str">
        <f t="shared" si="29"/>
        <v>No T+M+I</v>
      </c>
      <c r="V81">
        <v>146.07455619301743</v>
      </c>
      <c r="W81">
        <v>148.88253309911065</v>
      </c>
      <c r="X81">
        <f t="shared" si="30"/>
        <v>-2.8079769060932165</v>
      </c>
      <c r="Y81">
        <v>-1.0981220745957585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143.44999999999999</v>
      </c>
      <c r="D82">
        <v>145.5</v>
      </c>
      <c r="E82">
        <v>141.19999999999999</v>
      </c>
      <c r="F82">
        <v>143.9</v>
      </c>
      <c r="G82">
        <f>_xll.TA_TYPPRICE(D82,E82,F82)</f>
        <v>143.53333333333333</v>
      </c>
      <c r="H82">
        <v>142.76132878607092</v>
      </c>
      <c r="I82" t="str">
        <f t="shared" si="20"/>
        <v>UP</v>
      </c>
      <c r="J82">
        <v>146.95853312258802</v>
      </c>
      <c r="K82">
        <v>141.5735341572736</v>
      </c>
      <c r="L82" t="str">
        <f t="shared" si="21"/>
        <v>No Confirmation</v>
      </c>
      <c r="M82" t="str">
        <f t="shared" si="22"/>
        <v>No Trend</v>
      </c>
      <c r="N82">
        <v>46.862444818061036</v>
      </c>
      <c r="O82" t="str">
        <f t="shared" si="23"/>
        <v>No Momentum</v>
      </c>
      <c r="P82" t="str">
        <f t="shared" si="24"/>
        <v>No Trend + Momentum</v>
      </c>
      <c r="Q82">
        <f t="shared" si="25"/>
        <v>2.7000000000000171</v>
      </c>
      <c r="R82">
        <f t="shared" si="26"/>
        <v>4.3000000000000114</v>
      </c>
      <c r="S82">
        <f t="shared" si="27"/>
        <v>0.62790697674418838</v>
      </c>
      <c r="T82" t="str">
        <f t="shared" si="28"/>
        <v>No Indication</v>
      </c>
      <c r="U82" t="str">
        <f t="shared" si="29"/>
        <v>No T+M+I</v>
      </c>
      <c r="V82">
        <v>145.74000908639937</v>
      </c>
      <c r="W82">
        <v>148.51345657325061</v>
      </c>
      <c r="X82">
        <f t="shared" si="30"/>
        <v>-2.7734474868512393</v>
      </c>
      <c r="Y82">
        <v>-1.4331871570468546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2017-07-05T05:14:28Z</dcterms:created>
  <dcterms:modified xsi:type="dcterms:W3CDTF">2017-08-26T06:06:45Z</dcterms:modified>
</cp:coreProperties>
</file>