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3" i="1"/>
  <c r="W25" i="1"/>
  <c r="W29" i="1"/>
  <c r="W35" i="1"/>
  <c r="W41" i="1"/>
  <c r="W51" i="1"/>
  <c r="W61" i="1"/>
  <c r="W7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21" i="1"/>
  <c r="W27" i="1"/>
  <c r="W31" i="1"/>
  <c r="W33" i="1"/>
  <c r="W37" i="1"/>
  <c r="W39" i="1"/>
  <c r="W43" i="1"/>
  <c r="W45" i="1"/>
  <c r="W47" i="1"/>
  <c r="W49" i="1"/>
  <c r="W53" i="1"/>
  <c r="W55" i="1"/>
  <c r="W57" i="1"/>
  <c r="W59" i="1"/>
  <c r="W63" i="1"/>
  <c r="W65" i="1"/>
  <c r="W67" i="1"/>
  <c r="W69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66" i="1"/>
  <c r="K70" i="1"/>
  <c r="K72" i="1"/>
  <c r="K76" i="1"/>
  <c r="K78" i="1"/>
  <c r="K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4" i="1"/>
  <c r="K80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72" i="1"/>
  <c r="J78" i="1"/>
  <c r="J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4" i="1"/>
  <c r="J76" i="1"/>
  <c r="J80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11" i="1"/>
  <c r="H13" i="1"/>
  <c r="H21" i="1"/>
  <c r="H25" i="1"/>
  <c r="H29" i="1"/>
  <c r="H33" i="1"/>
  <c r="H37" i="1"/>
  <c r="H39" i="1"/>
  <c r="H41" i="1"/>
  <c r="H43" i="1"/>
  <c r="H45" i="1"/>
  <c r="H49" i="1"/>
  <c r="H55" i="1"/>
  <c r="H63" i="1"/>
  <c r="H67" i="1"/>
  <c r="H71" i="1"/>
  <c r="H75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5" i="1"/>
  <c r="H17" i="1"/>
  <c r="H19" i="1"/>
  <c r="H23" i="1"/>
  <c r="H27" i="1"/>
  <c r="H31" i="1"/>
  <c r="H35" i="1"/>
  <c r="H47" i="1"/>
  <c r="H51" i="1"/>
  <c r="H53" i="1"/>
  <c r="H57" i="1"/>
  <c r="H59" i="1"/>
  <c r="H61" i="1"/>
  <c r="H65" i="1"/>
  <c r="H69" i="1"/>
  <c r="H73" i="1"/>
  <c r="H77" i="1"/>
  <c r="H79" i="1"/>
  <c r="AH4" i="1" l="1"/>
  <c r="AH56" i="1" l="1"/>
  <c r="AH35" i="1"/>
  <c r="AH28" i="1"/>
  <c r="AH3" i="1"/>
  <c r="AH52" i="1"/>
  <c r="AH2" i="1"/>
  <c r="AH14" i="1"/>
  <c r="AH26" i="1"/>
  <c r="AH42" i="1"/>
  <c r="AH15" i="1"/>
  <c r="AH40" i="1"/>
  <c r="AH31" i="1"/>
  <c r="AH17" i="1"/>
  <c r="AH41" i="1"/>
  <c r="AH5" i="1"/>
  <c r="AH34" i="1"/>
  <c r="AH55" i="1"/>
  <c r="AH47" i="1"/>
  <c r="AH39" i="1"/>
  <c r="AH23" i="1"/>
  <c r="AH7" i="1"/>
  <c r="AH32" i="1"/>
  <c r="AH24" i="1"/>
  <c r="AH16" i="1"/>
  <c r="AH8" i="1"/>
  <c r="AH51" i="1" l="1"/>
  <c r="AH19" i="1"/>
  <c r="AH11" i="1"/>
  <c r="AH27" i="1"/>
  <c r="AH43" i="1"/>
  <c r="AH45" i="1"/>
  <c r="AH9" i="1"/>
  <c r="AH30" i="1"/>
  <c r="AH22" i="1"/>
  <c r="AH6" i="1"/>
  <c r="AH44" i="1"/>
  <c r="AH53" i="1"/>
  <c r="AH33" i="1"/>
  <c r="AH50" i="1"/>
  <c r="AH25" i="1"/>
  <c r="AH49" i="1"/>
  <c r="AH37" i="1"/>
  <c r="AH29" i="1"/>
  <c r="AH21" i="1"/>
  <c r="AH13" i="1"/>
  <c r="AH54" i="1"/>
  <c r="AH46" i="1"/>
  <c r="AH38" i="1"/>
  <c r="AH18" i="1"/>
  <c r="AH10" i="1"/>
  <c r="AH48" i="1"/>
  <c r="AH36" i="1"/>
  <c r="AH20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<sst xmlns="http://schemas.openxmlformats.org/spreadsheetml/2006/main" count="115" uniqueCount="35">
  <si>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</si>
  <si>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</si>
  <si>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</si>
  <si>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</si>
  <si>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</si>
  <si>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BATAINDIA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</si>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</sst>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583.04999999999995</v>
      </c>
      <c r="D2">
        <v>589.5</v>
      </c>
      <c r="E2">
        <v>577</v>
      </c>
      <c r="F2">
        <v>585</v>
      </c>
      <c r="G2">
        <f>_xll.TA_TYPPRICE(D2,E2,F2)</f>
        <v>583.83333333333337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</v>
      </c>
      <c r="R2">
        <f>D2-E2</f>
        <v>12.5</v>
      </c>
      <c r="S2">
        <f>Q2/R2</f>
        <v>0.64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584.9</v>
      </c>
      <c r="D3">
        <v>586.75</v>
      </c>
      <c r="E3">
        <v>576.54999999999995</v>
      </c>
      <c r="F3">
        <v>578</v>
      </c>
      <c r="G3">
        <f>_xll.TA_TYPPRICE(D3,E3,F3)</f>
        <v>580.43333333333328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1.4500000000000455</v>
      </c>
      <c r="R3">
        <f t="shared" ref="R3:R66" si="6">D3-E3</f>
        <v>10.200000000000045</v>
      </c>
      <c r="S3">
        <f t="shared" ref="S3:S66" si="7">Q3/R3</f>
        <v>0.14215686274510186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577.95000000000005</v>
      </c>
      <c r="D4">
        <v>587.6</v>
      </c>
      <c r="E4">
        <v>576.25</v>
      </c>
      <c r="F4">
        <v>584</v>
      </c>
      <c r="G4">
        <f>_xll.TA_TYPPRICE(D4,E4,F4)</f>
        <v>582.61666666666667</v>
      </c>
      <c r="H4">
        <v>582.29444444444437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7.75</v>
      </c>
      <c r="R4">
        <f t="shared" si="6"/>
        <v>11.350000000000023</v>
      </c>
      <c r="S4">
        <f t="shared" si="7"/>
        <v>0.68281938325991054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584</v>
      </c>
      <c r="D5">
        <v>585</v>
      </c>
      <c r="E5">
        <v>562.5</v>
      </c>
      <c r="F5">
        <v>570</v>
      </c>
      <c r="G5">
        <f>_xll.TA_TYPPRICE(D5,E5,F5)</f>
        <v>572.5</v>
      </c>
      <c r="H5">
        <v>577.39722222222213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7.5</v>
      </c>
      <c r="R5">
        <f t="shared" si="6"/>
        <v>22.5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567</v>
      </c>
      <c r="D6">
        <v>578</v>
      </c>
      <c r="E6">
        <v>567</v>
      </c>
      <c r="F6">
        <v>572</v>
      </c>
      <c r="G6">
        <f>_xll.TA_TYPPRICE(D6,E6,F6)</f>
        <v>572.33333333333337</v>
      </c>
      <c r="H6">
        <v>574.86527777777769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11</v>
      </c>
      <c r="S6">
        <f t="shared" si="7"/>
        <v>0.45454545454545453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572.45000000000005</v>
      </c>
      <c r="D7">
        <v>588.20000000000005</v>
      </c>
      <c r="E7">
        <v>572.45000000000005</v>
      </c>
      <c r="F7">
        <v>578</v>
      </c>
      <c r="G7">
        <f>_xll.TA_TYPPRICE(D7,E7,F7)</f>
        <v>579.55000000000007</v>
      </c>
      <c r="H7">
        <v>577.20763888888882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5.5499999999999545</v>
      </c>
      <c r="R7">
        <f t="shared" si="6"/>
        <v>15.75</v>
      </c>
      <c r="S7">
        <f t="shared" si="7"/>
        <v>0.35238095238094952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578.9</v>
      </c>
      <c r="D8">
        <v>582.79999999999995</v>
      </c>
      <c r="E8">
        <v>568.65</v>
      </c>
      <c r="F8">
        <v>574</v>
      </c>
      <c r="G8">
        <f>_xll.TA_TYPPRICE(D8,E8,F8)</f>
        <v>575.15</v>
      </c>
      <c r="H8">
        <v>576.17881944444434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34.999999999999993</v>
      </c>
      <c r="O8" t="str">
        <f t="shared" si="3"/>
        <v>DOWN</v>
      </c>
      <c r="P8" t="e">
        <f t="shared" si="4"/>
        <v>#N/A</v>
      </c>
      <c r="Q8">
        <f t="shared" si="5"/>
        <v>5.3500000000000227</v>
      </c>
      <c r="R8">
        <f t="shared" si="6"/>
        <v>14.149999999999977</v>
      </c>
      <c r="S8">
        <f t="shared" si="7"/>
        <v>0.37809187279152162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575</v>
      </c>
      <c r="D9">
        <v>580</v>
      </c>
      <c r="E9">
        <v>569.04999999999995</v>
      </c>
      <c r="F9">
        <v>573</v>
      </c>
      <c r="G9">
        <f>_xll.TA_TYPPRICE(D9,E9,F9)</f>
        <v>574.01666666666665</v>
      </c>
      <c r="H9">
        <v>575.0977430555555</v>
      </c>
      <c r="I9" t="str">
        <f t="shared" si="0"/>
        <v>DOWN</v>
      </c>
      <c r="J9">
        <v>584.73125000000005</v>
      </c>
      <c r="K9">
        <v>571.18124999999998</v>
      </c>
      <c r="L9" t="str">
        <f t="shared" si="1"/>
        <v>No Confirmation</v>
      </c>
      <c r="M9" t="str">
        <f t="shared" si="2"/>
        <v>No Trend</v>
      </c>
      <c r="N9">
        <v>33.68421052631578</v>
      </c>
      <c r="O9" t="str">
        <f t="shared" si="3"/>
        <v>DOWN</v>
      </c>
      <c r="P9" t="str">
        <f t="shared" si="4"/>
        <v>No Trend + Momentum</v>
      </c>
      <c r="Q9">
        <f t="shared" si="5"/>
        <v>3.9500000000000455</v>
      </c>
      <c r="R9">
        <f t="shared" si="6"/>
        <v>10.950000000000045</v>
      </c>
      <c r="S9">
        <f t="shared" si="7"/>
        <v>0.36073059360730858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573</v>
      </c>
      <c r="D10">
        <v>576.25</v>
      </c>
      <c r="E10">
        <v>564.35</v>
      </c>
      <c r="F10">
        <v>568</v>
      </c>
      <c r="G10">
        <f>_xll.TA_TYPPRICE(D10,E10,F10)</f>
        <v>569.5333333333333</v>
      </c>
      <c r="H10">
        <v>572.31553819444434</v>
      </c>
      <c r="I10" t="str">
        <f t="shared" si="0"/>
        <v>DOWN</v>
      </c>
      <c r="J10">
        <v>582.84652777777785</v>
      </c>
      <c r="K10">
        <v>569.66319444444446</v>
      </c>
      <c r="L10" t="str">
        <f t="shared" si="1"/>
        <v>DOWN</v>
      </c>
      <c r="M10" t="str">
        <f t="shared" si="2"/>
        <v>DOWN</v>
      </c>
      <c r="N10">
        <v>27.275494672754942</v>
      </c>
      <c r="O10" t="str">
        <f t="shared" si="3"/>
        <v>DOWN</v>
      </c>
      <c r="P10" t="str">
        <f t="shared" si="4"/>
        <v>DOWN</v>
      </c>
      <c r="Q10">
        <f t="shared" si="5"/>
        <v>3.6499999999999773</v>
      </c>
      <c r="R10">
        <f t="shared" si="6"/>
        <v>11.899999999999977</v>
      </c>
      <c r="S10">
        <f t="shared" si="7"/>
        <v>0.30672268907562894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570.5</v>
      </c>
      <c r="D11">
        <v>579</v>
      </c>
      <c r="E11">
        <v>559.20000000000005</v>
      </c>
      <c r="F11">
        <v>573</v>
      </c>
      <c r="G11">
        <f>_xll.TA_TYPPRICE(D11,E11,F11)</f>
        <v>570.4</v>
      </c>
      <c r="H11">
        <v>571.35776909722222</v>
      </c>
      <c r="I11" t="str">
        <f t="shared" si="0"/>
        <v>UP</v>
      </c>
      <c r="J11">
        <v>581.99174382716058</v>
      </c>
      <c r="K11">
        <v>567.33804012345684</v>
      </c>
      <c r="L11" t="str">
        <f t="shared" si="1"/>
        <v>No Confirmation</v>
      </c>
      <c r="M11" t="str">
        <f t="shared" si="2"/>
        <v>No Trend</v>
      </c>
      <c r="N11">
        <v>41.248078696587761</v>
      </c>
      <c r="O11" t="str">
        <f t="shared" si="3"/>
        <v>No Momentum</v>
      </c>
      <c r="P11" t="str">
        <f t="shared" si="4"/>
        <v>No Trend + Momentum</v>
      </c>
      <c r="Q11">
        <f t="shared" si="5"/>
        <v>13.799999999999955</v>
      </c>
      <c r="R11">
        <f t="shared" si="6"/>
        <v>19.799999999999955</v>
      </c>
      <c r="S11">
        <f t="shared" si="7"/>
        <v>0.69696969696969624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576.54999999999995</v>
      </c>
      <c r="D12">
        <v>578</v>
      </c>
      <c r="E12">
        <v>560.6</v>
      </c>
      <c r="F12">
        <v>562</v>
      </c>
      <c r="G12">
        <f>_xll.TA_TYPPRICE(D12,E12,F12)</f>
        <v>566.86666666666667</v>
      </c>
      <c r="H12">
        <v>569.11221788194439</v>
      </c>
      <c r="I12" t="str">
        <f t="shared" si="0"/>
        <v>DOWN</v>
      </c>
      <c r="J12">
        <v>581.10468964334711</v>
      </c>
      <c r="K12">
        <v>565.84069787379974</v>
      </c>
      <c r="L12" t="str">
        <f t="shared" si="1"/>
        <v>DOWN</v>
      </c>
      <c r="M12" t="str">
        <f t="shared" si="2"/>
        <v>DOWN</v>
      </c>
      <c r="N12">
        <v>26.988484939910496</v>
      </c>
      <c r="O12" t="str">
        <f t="shared" si="3"/>
        <v>DOWN</v>
      </c>
      <c r="P12" t="str">
        <f t="shared" si="4"/>
        <v>DOWN</v>
      </c>
      <c r="Q12">
        <f t="shared" si="5"/>
        <v>1.3999999999999773</v>
      </c>
      <c r="R12">
        <f t="shared" si="6"/>
        <v>17.399999999999977</v>
      </c>
      <c r="S12">
        <f t="shared" si="7"/>
        <v>8.045977011494132E-2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562.85</v>
      </c>
      <c r="D13">
        <v>567</v>
      </c>
      <c r="E13">
        <v>555.20000000000005</v>
      </c>
      <c r="F13">
        <v>555</v>
      </c>
      <c r="G13">
        <f>_xll.TA_TYPPRICE(D13,E13,F13)</f>
        <v>559.06666666666672</v>
      </c>
      <c r="H13">
        <v>564.08944227430561</v>
      </c>
      <c r="I13" t="str">
        <f t="shared" si="0"/>
        <v>DOWN</v>
      </c>
      <c r="J13">
        <v>577.97031416704772</v>
      </c>
      <c r="K13">
        <v>563.47609834628872</v>
      </c>
      <c r="L13" t="str">
        <f t="shared" si="1"/>
        <v>DOWN</v>
      </c>
      <c r="M13" t="str">
        <f t="shared" si="2"/>
        <v>DOWN</v>
      </c>
      <c r="N13">
        <v>21.167585261725645</v>
      </c>
      <c r="O13" t="str">
        <f t="shared" si="3"/>
        <v>DOWN</v>
      </c>
      <c r="P13" t="str">
        <f t="shared" si="4"/>
        <v>DOWN</v>
      </c>
      <c r="Q13">
        <f t="shared" si="5"/>
        <v>-0.20000000000004547</v>
      </c>
      <c r="R13">
        <f t="shared" si="6"/>
        <v>11.799999999999955</v>
      </c>
      <c r="S13">
        <f t="shared" si="7"/>
        <v>-1.6949152542376802E-2</v>
      </c>
      <c r="T13" t="str">
        <f t="shared" si="8"/>
        <v>DOWN</v>
      </c>
      <c r="U13" t="str">
        <f t="shared" si="9"/>
        <v>DOWN</v>
      </c>
      <c r="V13">
        <v>572.66666666666663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555.95000000000005</v>
      </c>
      <c r="D14">
        <v>557.25</v>
      </c>
      <c r="E14">
        <v>546.4</v>
      </c>
      <c r="F14">
        <v>554</v>
      </c>
      <c r="G14">
        <f>_xll.TA_TYPPRICE(D14,E14,F14)</f>
        <v>552.55000000000007</v>
      </c>
      <c r="H14">
        <v>558.31972113715278</v>
      </c>
      <c r="I14" t="str">
        <f t="shared" si="0"/>
        <v>DOWN</v>
      </c>
      <c r="J14">
        <v>573.36579990770383</v>
      </c>
      <c r="K14">
        <v>559.68140982489126</v>
      </c>
      <c r="L14" t="str">
        <f t="shared" si="1"/>
        <v>DOWN</v>
      </c>
      <c r="M14" t="str">
        <f t="shared" si="2"/>
        <v>DOWN</v>
      </c>
      <c r="N14">
        <v>20.382562298696705</v>
      </c>
      <c r="O14" t="str">
        <f t="shared" si="3"/>
        <v>DOWN</v>
      </c>
      <c r="P14" t="str">
        <f t="shared" si="4"/>
        <v>DOWN</v>
      </c>
      <c r="Q14">
        <f t="shared" si="5"/>
        <v>7.6000000000000227</v>
      </c>
      <c r="R14">
        <f t="shared" si="6"/>
        <v>10.850000000000023</v>
      </c>
      <c r="S14">
        <f t="shared" si="7"/>
        <v>0.70046082949308819</v>
      </c>
      <c r="T14" t="str">
        <f t="shared" si="8"/>
        <v>No Indication</v>
      </c>
      <c r="U14" t="str">
        <f t="shared" si="9"/>
        <v>No T+M+I</v>
      </c>
      <c r="V14">
        <v>569.79487179487171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553</v>
      </c>
      <c r="D15">
        <v>564</v>
      </c>
      <c r="E15">
        <v>540.29999999999995</v>
      </c>
      <c r="F15">
        <v>548</v>
      </c>
      <c r="G15">
        <f>_xll.TA_TYPPRICE(D15,E15,F15)</f>
        <v>550.76666666666665</v>
      </c>
      <c r="H15">
        <v>554.54319390190972</v>
      </c>
      <c r="I15" t="str">
        <f t="shared" si="0"/>
        <v>DOWN</v>
      </c>
      <c r="J15">
        <v>571.28451103932525</v>
      </c>
      <c r="K15">
        <v>555.37442986380427</v>
      </c>
      <c r="L15" t="str">
        <f t="shared" si="1"/>
        <v>DOWN</v>
      </c>
      <c r="M15" t="str">
        <f t="shared" si="2"/>
        <v>DOWN</v>
      </c>
      <c r="N15">
        <v>15.946979087454235</v>
      </c>
      <c r="O15" t="str">
        <f t="shared" si="3"/>
        <v>DOWN</v>
      </c>
      <c r="P15" t="str">
        <f t="shared" si="4"/>
        <v>DOWN</v>
      </c>
      <c r="Q15">
        <f t="shared" si="5"/>
        <v>7.7000000000000455</v>
      </c>
      <c r="R15">
        <f t="shared" si="6"/>
        <v>23.700000000000045</v>
      </c>
      <c r="S15">
        <f t="shared" si="7"/>
        <v>0.3248945147679338</v>
      </c>
      <c r="T15" t="str">
        <f t="shared" si="8"/>
        <v>No Indication</v>
      </c>
      <c r="U15" t="str">
        <f t="shared" si="9"/>
        <v>No T+M+I</v>
      </c>
      <c r="V15">
        <v>566.44181459566073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549</v>
      </c>
      <c r="D16">
        <v>555</v>
      </c>
      <c r="E16">
        <v>538.04999999999995</v>
      </c>
      <c r="F16">
        <v>545</v>
      </c>
      <c r="G16">
        <f>_xll.TA_TYPPRICE(D16,E16,F16)</f>
        <v>546.01666666666665</v>
      </c>
      <c r="H16">
        <v>550.27993028428818</v>
      </c>
      <c r="I16" t="str">
        <f t="shared" si="0"/>
        <v>DOWN</v>
      </c>
      <c r="J16">
        <v>567.66573080836406</v>
      </c>
      <c r="K16">
        <v>551.52455656073664</v>
      </c>
      <c r="L16" t="str">
        <f t="shared" si="1"/>
        <v>DOWN</v>
      </c>
      <c r="M16" t="str">
        <f t="shared" si="2"/>
        <v>DOWN</v>
      </c>
      <c r="N16">
        <v>14.037705761994829</v>
      </c>
      <c r="O16" t="str">
        <f t="shared" si="3"/>
        <v>DOWN</v>
      </c>
      <c r="P16" t="str">
        <f t="shared" si="4"/>
        <v>DOWN</v>
      </c>
      <c r="Q16">
        <f t="shared" si="5"/>
        <v>6.9500000000000455</v>
      </c>
      <c r="R16">
        <f t="shared" si="6"/>
        <v>16.950000000000045</v>
      </c>
      <c r="S16">
        <f t="shared" si="7"/>
        <v>0.41002949852507531</v>
      </c>
      <c r="T16" t="str">
        <f t="shared" si="8"/>
        <v>No Indication</v>
      </c>
      <c r="U16" t="str">
        <f t="shared" si="9"/>
        <v>No T+M+I</v>
      </c>
      <c r="V16">
        <v>563.14307388863597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544.95000000000005</v>
      </c>
      <c r="D17">
        <v>544.95000000000005</v>
      </c>
      <c r="E17">
        <v>522</v>
      </c>
      <c r="F17">
        <v>523</v>
      </c>
      <c r="G17">
        <f>_xll.TA_TYPPRICE(D17,E17,F17)</f>
        <v>529.98333333333335</v>
      </c>
      <c r="H17">
        <v>540.13163180881077</v>
      </c>
      <c r="I17" t="str">
        <f t="shared" si="0"/>
        <v>DOWN</v>
      </c>
      <c r="J17">
        <v>562.61779062872756</v>
      </c>
      <c r="K17">
        <v>544.96354399168411</v>
      </c>
      <c r="L17" t="str">
        <f t="shared" si="1"/>
        <v>DOWN</v>
      </c>
      <c r="M17" t="str">
        <f t="shared" si="2"/>
        <v>DOWN</v>
      </c>
      <c r="N17">
        <v>6.6926166509040641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22.950000000000045</v>
      </c>
      <c r="S17">
        <f t="shared" si="7"/>
        <v>4.357298474945525E-2</v>
      </c>
      <c r="T17" t="str">
        <f t="shared" si="8"/>
        <v>DOWN</v>
      </c>
      <c r="U17" t="str">
        <f t="shared" si="9"/>
        <v>DOWN</v>
      </c>
      <c r="V17">
        <v>556.9672163673074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</v>
      </c>
      <c r="D18">
        <v>528.75</v>
      </c>
      <c r="E18">
        <v>517</v>
      </c>
      <c r="F18">
        <v>518</v>
      </c>
      <c r="G18">
        <f>_xll.TA_TYPPRICE(D18,E18,F18)</f>
        <v>521.25</v>
      </c>
      <c r="H18">
        <v>530.69081590440533</v>
      </c>
      <c r="I18" t="str">
        <f t="shared" si="0"/>
        <v>DOWN</v>
      </c>
      <c r="J18">
        <v>555.09161493345482</v>
      </c>
      <c r="K18">
        <v>538.74942310464314</v>
      </c>
      <c r="L18" t="str">
        <f t="shared" si="1"/>
        <v>DOWN</v>
      </c>
      <c r="M18" t="str">
        <f t="shared" si="2"/>
        <v>DOWN</v>
      </c>
      <c r="N18">
        <v>5.8265179986072839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11.75</v>
      </c>
      <c r="S18">
        <f t="shared" si="7"/>
        <v>8.5106382978723402E-2</v>
      </c>
      <c r="T18" t="str">
        <f t="shared" si="8"/>
        <v>DOWN</v>
      </c>
      <c r="U18" t="str">
        <f t="shared" si="9"/>
        <v>DOWN</v>
      </c>
      <c r="V18">
        <v>550.97226000310627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520</v>
      </c>
      <c r="D19">
        <v>529.4</v>
      </c>
      <c r="E19">
        <v>516.45000000000005</v>
      </c>
      <c r="F19">
        <v>525</v>
      </c>
      <c r="G19">
        <f>_xll.TA_TYPPRICE(D19,E19,F19)</f>
        <v>523.61666666666667</v>
      </c>
      <c r="H19">
        <v>527.15374128553594</v>
      </c>
      <c r="I19" t="str">
        <f t="shared" si="0"/>
        <v>DOWN</v>
      </c>
      <c r="J19">
        <v>549.38236717046482</v>
      </c>
      <c r="K19">
        <v>533.79399574805575</v>
      </c>
      <c r="L19" t="str">
        <f t="shared" si="1"/>
        <v>DOWN</v>
      </c>
      <c r="M19" t="str">
        <f t="shared" si="2"/>
        <v>DOWN</v>
      </c>
      <c r="N19">
        <v>23.215789397445334</v>
      </c>
      <c r="O19" t="str">
        <f t="shared" si="3"/>
        <v>DOWN</v>
      </c>
      <c r="P19" t="str">
        <f t="shared" si="4"/>
        <v>DOWN</v>
      </c>
      <c r="Q19">
        <f t="shared" si="5"/>
        <v>8.5499999999999545</v>
      </c>
      <c r="R19">
        <f t="shared" si="6"/>
        <v>12.949999999999932</v>
      </c>
      <c r="S19">
        <f t="shared" si="7"/>
        <v>0.66023166023166024</v>
      </c>
      <c r="T19" t="str">
        <f t="shared" si="8"/>
        <v>No Indication</v>
      </c>
      <c r="U19" t="str">
        <f t="shared" si="9"/>
        <v>No T+M+I</v>
      </c>
      <c r="V19">
        <v>546.97652769493607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529.70000000000005</v>
      </c>
      <c r="D20">
        <v>539.79999999999995</v>
      </c>
      <c r="E20">
        <v>526.4</v>
      </c>
      <c r="F20">
        <v>534</v>
      </c>
      <c r="G20">
        <f>_xll.TA_TYPPRICE(D20,E20,F20)</f>
        <v>533.4</v>
      </c>
      <c r="H20">
        <v>530.27687064276802</v>
      </c>
      <c r="I20" t="str">
        <f t="shared" si="0"/>
        <v>UP</v>
      </c>
      <c r="J20">
        <v>547.25295224369484</v>
      </c>
      <c r="K20">
        <v>532.15088558182117</v>
      </c>
      <c r="L20" t="str">
        <f t="shared" si="1"/>
        <v>No Confirmation</v>
      </c>
      <c r="M20" t="str">
        <f t="shared" si="2"/>
        <v>No Trend</v>
      </c>
      <c r="N20">
        <v>40.787705783557563</v>
      </c>
      <c r="O20" t="str">
        <f t="shared" si="3"/>
        <v>No Momentum</v>
      </c>
      <c r="P20" t="str">
        <f t="shared" si="4"/>
        <v>No Trend + Momentum</v>
      </c>
      <c r="Q20">
        <f t="shared" si="5"/>
        <v>7.6000000000000227</v>
      </c>
      <c r="R20">
        <f t="shared" si="6"/>
        <v>13.399999999999977</v>
      </c>
      <c r="S20">
        <f t="shared" si="7"/>
        <v>0.56716417910448025</v>
      </c>
      <c r="T20" t="str">
        <f t="shared" si="8"/>
        <v>No Indication</v>
      </c>
      <c r="U20" t="str">
        <f t="shared" si="9"/>
        <v>No T+M+I</v>
      </c>
      <c r="V20">
        <v>544.98013881879206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536.70000000000005</v>
      </c>
      <c r="D21">
        <v>540</v>
      </c>
      <c r="E21">
        <v>526.85</v>
      </c>
      <c r="F21">
        <v>527</v>
      </c>
      <c r="G21">
        <f>_xll.TA_TYPPRICE(D21,E21,F21)</f>
        <v>531.2833333333333</v>
      </c>
      <c r="H21">
        <v>530.78010198805066</v>
      </c>
      <c r="I21" t="str">
        <f t="shared" si="0"/>
        <v>DOWN</v>
      </c>
      <c r="J21">
        <v>545.64118507842932</v>
      </c>
      <c r="K21">
        <v>530.97291100808309</v>
      </c>
      <c r="L21" t="str">
        <f t="shared" si="1"/>
        <v>DOWN</v>
      </c>
      <c r="M21" t="str">
        <f t="shared" si="2"/>
        <v>DOWN</v>
      </c>
      <c r="N21">
        <v>33.364417944793217</v>
      </c>
      <c r="O21" t="str">
        <f t="shared" si="3"/>
        <v>DOWN</v>
      </c>
      <c r="P21" t="str">
        <f t="shared" si="4"/>
        <v>DOWN</v>
      </c>
      <c r="Q21">
        <f t="shared" si="5"/>
        <v>0.14999999999997726</v>
      </c>
      <c r="R21">
        <f t="shared" si="6"/>
        <v>13.149999999999977</v>
      </c>
      <c r="S21">
        <f t="shared" si="7"/>
        <v>1.1406844106462168E-2</v>
      </c>
      <c r="T21" t="str">
        <f t="shared" si="8"/>
        <v>DOWN</v>
      </c>
      <c r="U21" t="str">
        <f t="shared" si="9"/>
        <v>DOWN</v>
      </c>
      <c r="V21">
        <v>542.21396361590098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543</v>
      </c>
      <c r="D22">
        <v>564.70000000000005</v>
      </c>
      <c r="E22">
        <v>537.04999999999995</v>
      </c>
      <c r="F22">
        <v>538</v>
      </c>
      <c r="G22">
        <f>_xll.TA_TYPPRICE(D22,E22,F22)</f>
        <v>546.58333333333337</v>
      </c>
      <c r="H22">
        <v>538.68171766069202</v>
      </c>
      <c r="I22" t="str">
        <f t="shared" si="0"/>
        <v>DOWN</v>
      </c>
      <c r="J22">
        <v>549.87647728322281</v>
      </c>
      <c r="K22">
        <v>532.32337522850901</v>
      </c>
      <c r="L22" t="str">
        <f t="shared" si="1"/>
        <v>No Confirmation</v>
      </c>
      <c r="M22" t="str">
        <f t="shared" si="2"/>
        <v>No Trend</v>
      </c>
      <c r="N22">
        <v>50.912885126725769</v>
      </c>
      <c r="O22" t="str">
        <f t="shared" si="3"/>
        <v>No Momentum</v>
      </c>
      <c r="P22" t="str">
        <f t="shared" si="4"/>
        <v>No Trend + Momentum</v>
      </c>
      <c r="Q22">
        <f t="shared" si="5"/>
        <v>0.95000000000004547</v>
      </c>
      <c r="R22">
        <f t="shared" si="6"/>
        <v>27.650000000000091</v>
      </c>
      <c r="S22">
        <f t="shared" si="7"/>
        <v>3.4358047016276393E-2</v>
      </c>
      <c r="T22" t="str">
        <f t="shared" si="8"/>
        <v>DOWN</v>
      </c>
      <c r="U22" t="str">
        <f t="shared" si="9"/>
        <v>No T+M+I</v>
      </c>
      <c r="V22">
        <v>541.56566152114704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540.9</v>
      </c>
      <c r="D23">
        <v>547.9</v>
      </c>
      <c r="E23">
        <v>535.1</v>
      </c>
      <c r="F23">
        <v>546</v>
      </c>
      <c r="G23">
        <f>_xll.TA_TYPPRICE(D23,E23,F23)</f>
        <v>543</v>
      </c>
      <c r="H23">
        <v>540.84085883034595</v>
      </c>
      <c r="I23" t="str">
        <f t="shared" si="0"/>
        <v>UP</v>
      </c>
      <c r="J23">
        <v>549.43726010917328</v>
      </c>
      <c r="K23">
        <v>532.94040295550701</v>
      </c>
      <c r="L23" t="str">
        <f t="shared" si="1"/>
        <v>No Confirmation</v>
      </c>
      <c r="M23" t="str">
        <f t="shared" si="2"/>
        <v>No Trend</v>
      </c>
      <c r="N23">
        <v>60.394737744067363</v>
      </c>
      <c r="O23" t="str">
        <f t="shared" si="3"/>
        <v>UP</v>
      </c>
      <c r="P23" t="str">
        <f t="shared" si="4"/>
        <v>No Trend + Momentum</v>
      </c>
      <c r="Q23">
        <f t="shared" si="5"/>
        <v>10.899999999999977</v>
      </c>
      <c r="R23">
        <f t="shared" si="6"/>
        <v>12.799999999999955</v>
      </c>
      <c r="S23">
        <f t="shared" si="7"/>
        <v>0.85156250000000122</v>
      </c>
      <c r="T23" t="str">
        <f t="shared" si="8"/>
        <v>UP</v>
      </c>
      <c r="U23" t="str">
        <f t="shared" si="9"/>
        <v>No T+M+I</v>
      </c>
      <c r="V23">
        <v>542.24786744097059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545.1</v>
      </c>
      <c r="D24">
        <v>552</v>
      </c>
      <c r="E24">
        <v>540.5</v>
      </c>
      <c r="F24">
        <v>548</v>
      </c>
      <c r="G24">
        <f>_xll.TA_TYPPRICE(D24,E24,F24)</f>
        <v>546.83333333333337</v>
      </c>
      <c r="H24">
        <v>543.83709608183972</v>
      </c>
      <c r="I24" t="str">
        <f t="shared" si="0"/>
        <v>UP</v>
      </c>
      <c r="J24">
        <v>550.00675786269028</v>
      </c>
      <c r="K24">
        <v>534.62031340983879</v>
      </c>
      <c r="L24" t="str">
        <f t="shared" si="1"/>
        <v>No Confirmation</v>
      </c>
      <c r="M24" t="str">
        <f t="shared" si="2"/>
        <v>No Trend</v>
      </c>
      <c r="N24">
        <v>62.649359869659484</v>
      </c>
      <c r="O24" t="str">
        <f t="shared" si="3"/>
        <v>UP</v>
      </c>
      <c r="P24" t="str">
        <f t="shared" si="4"/>
        <v>No Trend + Momentum</v>
      </c>
      <c r="Q24">
        <f t="shared" si="5"/>
        <v>7.5</v>
      </c>
      <c r="R24">
        <f t="shared" si="6"/>
        <v>11.5</v>
      </c>
      <c r="S24">
        <f t="shared" si="7"/>
        <v>0.65217391304347827</v>
      </c>
      <c r="T24" t="str">
        <f t="shared" si="8"/>
        <v>No Indication</v>
      </c>
      <c r="U24" t="str">
        <f t="shared" si="9"/>
        <v>No T+M+I</v>
      </c>
      <c r="V24">
        <v>543.13281091159047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550</v>
      </c>
      <c r="D25">
        <v>551.70000000000005</v>
      </c>
      <c r="E25">
        <v>541.15</v>
      </c>
      <c r="F25">
        <v>550</v>
      </c>
      <c r="G25">
        <f>_xll.TA_TYPPRICE(D25,E25,F25)</f>
        <v>547.61666666666667</v>
      </c>
      <c r="H25">
        <v>545.72688137425325</v>
      </c>
      <c r="I25" t="str">
        <f t="shared" si="0"/>
        <v>UP</v>
      </c>
      <c r="J25">
        <v>550.38303389320356</v>
      </c>
      <c r="K25">
        <v>536.07135487431901</v>
      </c>
      <c r="L25" t="str">
        <f t="shared" si="1"/>
        <v>No Confirmation</v>
      </c>
      <c r="M25" t="str">
        <f t="shared" si="2"/>
        <v>No Trend</v>
      </c>
      <c r="N25">
        <v>65.130635000628772</v>
      </c>
      <c r="O25" t="str">
        <f t="shared" si="3"/>
        <v>UP</v>
      </c>
      <c r="P25" t="str">
        <f t="shared" si="4"/>
        <v>No Trend + Momentum</v>
      </c>
      <c r="Q25">
        <f t="shared" si="5"/>
        <v>8.8500000000000227</v>
      </c>
      <c r="R25">
        <f t="shared" si="6"/>
        <v>10.550000000000068</v>
      </c>
      <c r="S25">
        <f t="shared" si="7"/>
        <v>0.83886255924170294</v>
      </c>
      <c r="T25" t="str">
        <f t="shared" si="8"/>
        <v>UP</v>
      </c>
      <c r="U25" t="str">
        <f t="shared" si="9"/>
        <v>No T+M+I</v>
      </c>
      <c r="V25">
        <v>544.18930154057659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551</v>
      </c>
      <c r="D26">
        <v>566.75</v>
      </c>
      <c r="E26">
        <v>550.95000000000005</v>
      </c>
      <c r="F26">
        <v>556</v>
      </c>
      <c r="G26">
        <f>_xll.TA_TYPPRICE(D26,E26,F26)</f>
        <v>557.9</v>
      </c>
      <c r="H26">
        <v>551.81344068712656</v>
      </c>
      <c r="I26" t="str">
        <f t="shared" si="0"/>
        <v>UP</v>
      </c>
      <c r="J26">
        <v>554.02013747249168</v>
      </c>
      <c r="K26">
        <v>539.37772045780366</v>
      </c>
      <c r="L26" t="str">
        <f t="shared" si="1"/>
        <v>UP</v>
      </c>
      <c r="M26" t="str">
        <f t="shared" si="2"/>
        <v>UP</v>
      </c>
      <c r="N26">
        <v>72.084849918348411</v>
      </c>
      <c r="O26" t="str">
        <f t="shared" si="3"/>
        <v>UP</v>
      </c>
      <c r="P26" t="str">
        <f t="shared" si="4"/>
        <v>UP</v>
      </c>
      <c r="Q26">
        <f t="shared" si="5"/>
        <v>5.0499999999999545</v>
      </c>
      <c r="R26">
        <f t="shared" si="6"/>
        <v>15.799999999999955</v>
      </c>
      <c r="S26">
        <f t="shared" si="7"/>
        <v>0.319620253164555</v>
      </c>
      <c r="T26" t="str">
        <f t="shared" si="8"/>
        <v>No Indication</v>
      </c>
      <c r="U26" t="str">
        <f t="shared" si="9"/>
        <v>No T+M+I</v>
      </c>
      <c r="V26">
        <v>546.00633207279554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556.1</v>
      </c>
      <c r="D27">
        <v>559.79999999999995</v>
      </c>
      <c r="E27">
        <v>542.1</v>
      </c>
      <c r="F27">
        <v>546</v>
      </c>
      <c r="G27">
        <f>_xll.TA_TYPPRICE(D27,E27,F27)</f>
        <v>549.30000000000007</v>
      </c>
      <c r="H27">
        <v>550.55672034356326</v>
      </c>
      <c r="I27" t="str">
        <f t="shared" si="0"/>
        <v>DOWN</v>
      </c>
      <c r="J27">
        <v>555.30455136749356</v>
      </c>
      <c r="K27">
        <v>539.98267146718058</v>
      </c>
      <c r="L27" t="str">
        <f t="shared" si="1"/>
        <v>No Confirmation</v>
      </c>
      <c r="M27" t="str">
        <f t="shared" si="2"/>
        <v>No Trend</v>
      </c>
      <c r="N27">
        <v>50.925644103299426</v>
      </c>
      <c r="O27" t="str">
        <f t="shared" si="3"/>
        <v>No Momentum</v>
      </c>
      <c r="P27" t="str">
        <f t="shared" si="4"/>
        <v>No Trend + Momentum</v>
      </c>
      <c r="Q27">
        <f t="shared" si="5"/>
        <v>3.8999999999999773</v>
      </c>
      <c r="R27">
        <f t="shared" si="6"/>
        <v>17.699999999999932</v>
      </c>
      <c r="S27">
        <f t="shared" si="7"/>
        <v>0.22033898305084701</v>
      </c>
      <c r="T27" t="str">
        <f t="shared" si="8"/>
        <v>No Indication</v>
      </c>
      <c r="U27" t="str">
        <f t="shared" si="9"/>
        <v>No T+M+I</v>
      </c>
      <c r="V27">
        <v>546.00535790775007</v>
      </c>
      <c r="W27">
        <v>555</v>
      </c>
      <c r="X27">
        <f t="shared" si="10"/>
        <v>-8.9946420922499328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546.9</v>
      </c>
      <c r="D28">
        <v>552.15</v>
      </c>
      <c r="E28">
        <v>543.25</v>
      </c>
      <c r="F28">
        <v>550</v>
      </c>
      <c r="G28">
        <f>_xll.TA_TYPPRICE(D28,E28,F28)</f>
        <v>548.4666666666667</v>
      </c>
      <c r="H28">
        <v>549.51169350511498</v>
      </c>
      <c r="I28" t="str">
        <f t="shared" si="0"/>
        <v>UP</v>
      </c>
      <c r="J28">
        <v>554.603539952495</v>
      </c>
      <c r="K28">
        <v>540.70874447447375</v>
      </c>
      <c r="L28" t="str">
        <f t="shared" si="1"/>
        <v>No Confirmation</v>
      </c>
      <c r="M28" t="str">
        <f t="shared" si="2"/>
        <v>No Trend</v>
      </c>
      <c r="N28">
        <v>57.206302603794903</v>
      </c>
      <c r="O28" t="str">
        <f t="shared" si="3"/>
        <v>No Momentum</v>
      </c>
      <c r="P28" t="str">
        <f t="shared" si="4"/>
        <v>No Trend + Momentum</v>
      </c>
      <c r="Q28">
        <f t="shared" si="5"/>
        <v>6.75</v>
      </c>
      <c r="R28">
        <f t="shared" si="6"/>
        <v>8.8999999999999773</v>
      </c>
      <c r="S28">
        <f t="shared" si="7"/>
        <v>0.75842696629213679</v>
      </c>
      <c r="T28" t="str">
        <f t="shared" si="8"/>
        <v>No Indication</v>
      </c>
      <c r="U28" t="str">
        <f t="shared" si="9"/>
        <v>No T+M+I</v>
      </c>
      <c r="V28">
        <v>546.61991822963466</v>
      </c>
      <c r="W28">
        <v>554.62962962962968</v>
      </c>
      <c r="X28">
        <f t="shared" si="10"/>
        <v>-8.0097113999950125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550</v>
      </c>
      <c r="D29">
        <v>555.45000000000005</v>
      </c>
      <c r="E29">
        <v>545.65</v>
      </c>
      <c r="F29">
        <v>553</v>
      </c>
      <c r="G29">
        <f>_xll.TA_TYPPRICE(D29,E29,F29)</f>
        <v>551.36666666666667</v>
      </c>
      <c r="H29">
        <v>550.43918008589083</v>
      </c>
      <c r="I29" t="str">
        <f t="shared" si="0"/>
        <v>UP</v>
      </c>
      <c r="J29">
        <v>554.79164218527387</v>
      </c>
      <c r="K29">
        <v>541.80680125792401</v>
      </c>
      <c r="L29" t="str">
        <f t="shared" si="1"/>
        <v>No Confirmation</v>
      </c>
      <c r="M29" t="str">
        <f t="shared" si="2"/>
        <v>No Trend</v>
      </c>
      <c r="N29">
        <v>61.790781740263014</v>
      </c>
      <c r="O29" t="str">
        <f t="shared" si="3"/>
        <v>UP</v>
      </c>
      <c r="P29" t="str">
        <f t="shared" si="4"/>
        <v>No Trend + Momentum</v>
      </c>
      <c r="Q29">
        <f t="shared" si="5"/>
        <v>7.3500000000000227</v>
      </c>
      <c r="R29">
        <f t="shared" si="6"/>
        <v>9.8000000000000682</v>
      </c>
      <c r="S29">
        <f t="shared" si="7"/>
        <v>0.74999999999999711</v>
      </c>
      <c r="T29" t="str">
        <f t="shared" si="8"/>
        <v>No Indication</v>
      </c>
      <c r="U29" t="str">
        <f t="shared" si="9"/>
        <v>No T+M+I</v>
      </c>
      <c r="V29">
        <v>547.60146927122935</v>
      </c>
      <c r="W29">
        <v>554.50891632373123</v>
      </c>
      <c r="X29">
        <f t="shared" si="10"/>
        <v>-6.9074470525018796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555</v>
      </c>
      <c r="D30">
        <v>558.1</v>
      </c>
      <c r="E30">
        <v>552.5</v>
      </c>
      <c r="F30">
        <v>553</v>
      </c>
      <c r="G30">
        <f>_xll.TA_TYPPRICE(D30,E30,F30)</f>
        <v>554.5333333333333</v>
      </c>
      <c r="H30">
        <v>552.48625670961201</v>
      </c>
      <c r="I30" t="str">
        <f t="shared" si="0"/>
        <v>UP</v>
      </c>
      <c r="J30">
        <v>555.52683281076861</v>
      </c>
      <c r="K30">
        <v>544.18306764505201</v>
      </c>
      <c r="L30" t="str">
        <f t="shared" si="1"/>
        <v>No Confirmation</v>
      </c>
      <c r="M30" t="str">
        <f t="shared" si="2"/>
        <v>No Trend</v>
      </c>
      <c r="N30">
        <v>61.790781740263014</v>
      </c>
      <c r="O30" t="str">
        <f t="shared" si="3"/>
        <v>UP</v>
      </c>
      <c r="P30" t="str">
        <f t="shared" si="4"/>
        <v>No Trend + Momentum</v>
      </c>
      <c r="Q30">
        <f t="shared" si="5"/>
        <v>0.5</v>
      </c>
      <c r="R30">
        <f t="shared" si="6"/>
        <v>5.6000000000000227</v>
      </c>
      <c r="S30">
        <f t="shared" si="7"/>
        <v>8.9285714285713927E-2</v>
      </c>
      <c r="T30" t="str">
        <f t="shared" si="8"/>
        <v>DOWN</v>
      </c>
      <c r="U30" t="str">
        <f t="shared" si="9"/>
        <v>No T+M+I</v>
      </c>
      <c r="V30">
        <v>548.43201246027104</v>
      </c>
      <c r="W30">
        <v>554.39714474419554</v>
      </c>
      <c r="X30">
        <f t="shared" si="10"/>
        <v>-5.965132283924504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553</v>
      </c>
      <c r="D31">
        <v>557.54999999999995</v>
      </c>
      <c r="E31">
        <v>546</v>
      </c>
      <c r="F31">
        <v>548</v>
      </c>
      <c r="G31">
        <f>_xll.TA_TYPPRICE(D31,E31,F31)</f>
        <v>550.51666666666665</v>
      </c>
      <c r="H31">
        <v>551.50146168813933</v>
      </c>
      <c r="I31" t="str">
        <f t="shared" si="0"/>
        <v>DOWN</v>
      </c>
      <c r="J31">
        <v>555.97642551948672</v>
      </c>
      <c r="K31">
        <v>544.58683039059599</v>
      </c>
      <c r="L31" t="str">
        <f t="shared" si="1"/>
        <v>No Confirmation</v>
      </c>
      <c r="M31" t="str">
        <f t="shared" si="2"/>
        <v>No Trend</v>
      </c>
      <c r="N31">
        <v>48.312404252091355</v>
      </c>
      <c r="O31" t="str">
        <f t="shared" si="3"/>
        <v>No Momentum</v>
      </c>
      <c r="P31" t="str">
        <f t="shared" si="4"/>
        <v>No Trend + Momentum</v>
      </c>
      <c r="Q31">
        <f t="shared" si="5"/>
        <v>2</v>
      </c>
      <c r="R31">
        <f t="shared" si="6"/>
        <v>11.549999999999955</v>
      </c>
      <c r="S31">
        <f t="shared" si="7"/>
        <v>0.17316017316017385</v>
      </c>
      <c r="T31" t="str">
        <f t="shared" si="8"/>
        <v>DOWN</v>
      </c>
      <c r="U31" t="str">
        <f t="shared" si="9"/>
        <v>No T+M+I</v>
      </c>
      <c r="V31">
        <v>548.36554900484475</v>
      </c>
      <c r="W31">
        <v>553.92328217055137</v>
      </c>
      <c r="X31">
        <f t="shared" si="10"/>
        <v>-5.5577331657066225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551</v>
      </c>
      <c r="D32">
        <v>559.29999999999995</v>
      </c>
      <c r="E32">
        <v>550.15</v>
      </c>
      <c r="F32">
        <v>550</v>
      </c>
      <c r="G32">
        <f>_xll.TA_TYPPRICE(D32,E32,F32)</f>
        <v>553.15</v>
      </c>
      <c r="H32">
        <v>552.32573084406965</v>
      </c>
      <c r="I32" t="str">
        <f t="shared" si="0"/>
        <v>DOWN</v>
      </c>
      <c r="J32">
        <v>556.7149976262674</v>
      </c>
      <c r="K32">
        <v>545.8230903037969</v>
      </c>
      <c r="L32" t="str">
        <f t="shared" si="1"/>
        <v>No Confirmation</v>
      </c>
      <c r="M32" t="str">
        <f t="shared" si="2"/>
        <v>No Trend</v>
      </c>
      <c r="N32">
        <v>53.395325797383975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9.1499999999999773</v>
      </c>
      <c r="S32">
        <f t="shared" si="7"/>
        <v>-1.6393442622948375E-2</v>
      </c>
      <c r="T32" t="str">
        <f t="shared" si="8"/>
        <v>DOWN</v>
      </c>
      <c r="U32" t="str">
        <f t="shared" si="9"/>
        <v>No T+M+I</v>
      </c>
      <c r="V32">
        <v>548.61700300409939</v>
      </c>
      <c r="W32">
        <v>553.63266867643642</v>
      </c>
      <c r="X32">
        <f t="shared" si="10"/>
        <v>-5.0156656723370361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554.5</v>
      </c>
      <c r="D33">
        <v>554.85</v>
      </c>
      <c r="E33">
        <v>546.1</v>
      </c>
      <c r="F33">
        <v>548</v>
      </c>
      <c r="G33">
        <f>_xll.TA_TYPPRICE(D33,E33,F33)</f>
        <v>549.65</v>
      </c>
      <c r="H33">
        <v>550.98786542203482</v>
      </c>
      <c r="I33" t="str">
        <f t="shared" si="0"/>
        <v>DOWN</v>
      </c>
      <c r="J33">
        <v>556.30055370931905</v>
      </c>
      <c r="K33">
        <v>545.88462579184204</v>
      </c>
      <c r="L33" t="str">
        <f t="shared" si="1"/>
        <v>No Confirmation</v>
      </c>
      <c r="M33" t="str">
        <f t="shared" si="2"/>
        <v>No Trend</v>
      </c>
      <c r="N33">
        <v>47.550253052480109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8.75</v>
      </c>
      <c r="S33">
        <f t="shared" si="7"/>
        <v>0.21714285714285456</v>
      </c>
      <c r="T33" t="str">
        <f t="shared" si="8"/>
        <v>No Indication</v>
      </c>
      <c r="U33" t="str">
        <f t="shared" si="9"/>
        <v>No T+M+I</v>
      </c>
      <c r="V33">
        <v>548.52207946500721</v>
      </c>
      <c r="W33">
        <v>553.2154339596633</v>
      </c>
      <c r="X33">
        <f t="shared" si="10"/>
        <v>-4.6933544946560914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549.75</v>
      </c>
      <c r="D34">
        <v>549.75</v>
      </c>
      <c r="E34">
        <v>536.4</v>
      </c>
      <c r="F34">
        <v>538</v>
      </c>
      <c r="G34">
        <f>_xll.TA_TYPPRICE(D34,E34,F34)</f>
        <v>541.38333333333333</v>
      </c>
      <c r="H34">
        <v>546.18559937768407</v>
      </c>
      <c r="I34" t="str">
        <f t="shared" si="0"/>
        <v>DOWN</v>
      </c>
      <c r="J34">
        <v>554.84487510724819</v>
      </c>
      <c r="K34">
        <v>543.77693117143269</v>
      </c>
      <c r="L34" t="str">
        <f t="shared" si="1"/>
        <v>DOWN</v>
      </c>
      <c r="M34" t="str">
        <f t="shared" si="2"/>
        <v>DOWN</v>
      </c>
      <c r="N34">
        <v>28.233571604605253</v>
      </c>
      <c r="O34" t="str">
        <f t="shared" si="3"/>
        <v>DOWN</v>
      </c>
      <c r="P34" t="str">
        <f t="shared" si="4"/>
        <v>DOWN</v>
      </c>
      <c r="Q34">
        <f t="shared" si="5"/>
        <v>1.6000000000000227</v>
      </c>
      <c r="R34">
        <f t="shared" si="6"/>
        <v>13.350000000000023</v>
      </c>
      <c r="S34">
        <f t="shared" si="7"/>
        <v>0.1198501872659191</v>
      </c>
      <c r="T34" t="str">
        <f t="shared" si="8"/>
        <v>DOWN</v>
      </c>
      <c r="U34" t="str">
        <f t="shared" si="9"/>
        <v>DOWN</v>
      </c>
      <c r="V34">
        <v>546.90329800885229</v>
      </c>
      <c r="W34">
        <v>552.08836477746604</v>
      </c>
      <c r="X34">
        <f t="shared" si="10"/>
        <v>-5.1850667686137513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535</v>
      </c>
      <c r="D35">
        <v>542.15</v>
      </c>
      <c r="E35">
        <v>534.4</v>
      </c>
      <c r="F35">
        <v>539</v>
      </c>
      <c r="G35">
        <f>_xll.TA_TYPPRICE(D35,E35,F35)</f>
        <v>538.51666666666665</v>
      </c>
      <c r="H35">
        <v>542.35113302217542</v>
      </c>
      <c r="I35" t="str">
        <f t="shared" si="0"/>
        <v>DOWN</v>
      </c>
      <c r="J35">
        <v>552.02379175008195</v>
      </c>
      <c r="K35">
        <v>541.69316868889211</v>
      </c>
      <c r="L35" t="str">
        <f t="shared" si="1"/>
        <v>DOWN</v>
      </c>
      <c r="M35" t="str">
        <f t="shared" si="2"/>
        <v>DOWN</v>
      </c>
      <c r="N35">
        <v>31.701733628587053</v>
      </c>
      <c r="O35" t="str">
        <f t="shared" si="3"/>
        <v>DOWN</v>
      </c>
      <c r="P35" t="str">
        <f t="shared" si="4"/>
        <v>DOWN</v>
      </c>
      <c r="Q35">
        <f t="shared" si="5"/>
        <v>4.6000000000000227</v>
      </c>
      <c r="R35">
        <f t="shared" si="6"/>
        <v>7.75</v>
      </c>
      <c r="S35">
        <f t="shared" si="7"/>
        <v>0.59354838709677715</v>
      </c>
      <c r="T35" t="str">
        <f t="shared" si="8"/>
        <v>No Indication</v>
      </c>
      <c r="U35" t="str">
        <f t="shared" si="9"/>
        <v>No T+M+I</v>
      </c>
      <c r="V35">
        <v>545.68740600749038</v>
      </c>
      <c r="W35">
        <v>551.11885627543154</v>
      </c>
      <c r="X35">
        <f t="shared" si="10"/>
        <v>-5.4314502679411589</v>
      </c>
      <c r="Y35">
        <v>-6.1955781331028881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540.9</v>
      </c>
      <c r="D36">
        <v>543</v>
      </c>
      <c r="E36">
        <v>536.1</v>
      </c>
      <c r="F36">
        <v>538</v>
      </c>
      <c r="G36">
        <f>_xll.TA_TYPPRICE(D36,E36,F36)</f>
        <v>539.0333333333333</v>
      </c>
      <c r="H36">
        <v>540.69223317775436</v>
      </c>
      <c r="I36" t="str">
        <f t="shared" si="0"/>
        <v>DOWN</v>
      </c>
      <c r="J36">
        <v>550.01850469450824</v>
      </c>
      <c r="K36">
        <v>540.45024231358275</v>
      </c>
      <c r="L36" t="str">
        <f t="shared" si="1"/>
        <v>DOWN</v>
      </c>
      <c r="M36" t="str">
        <f t="shared" si="2"/>
        <v>DOWN</v>
      </c>
      <c r="N36">
        <v>29.895813910965135</v>
      </c>
      <c r="O36" t="str">
        <f t="shared" si="3"/>
        <v>DOWN</v>
      </c>
      <c r="P36" t="str">
        <f t="shared" si="4"/>
        <v>DOWN</v>
      </c>
      <c r="Q36">
        <f t="shared" si="5"/>
        <v>1.8999999999999773</v>
      </c>
      <c r="R36">
        <f t="shared" si="6"/>
        <v>6.8999999999999773</v>
      </c>
      <c r="S36">
        <f t="shared" si="7"/>
        <v>0.27536231884057732</v>
      </c>
      <c r="T36" t="str">
        <f t="shared" si="8"/>
        <v>No Indication</v>
      </c>
      <c r="U36" t="str">
        <f t="shared" si="9"/>
        <v>No T+M+I</v>
      </c>
      <c r="V36">
        <v>544.50472816018419</v>
      </c>
      <c r="W36">
        <v>550.14708914391804</v>
      </c>
      <c r="X36">
        <f t="shared" si="10"/>
        <v>-5.6423609837338518</v>
      </c>
      <c r="Y36">
        <v>-6.0849347032290808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538.5</v>
      </c>
      <c r="D37">
        <v>538.54999999999995</v>
      </c>
      <c r="E37">
        <v>529.04999999999995</v>
      </c>
      <c r="F37">
        <v>530</v>
      </c>
      <c r="G37">
        <f>_xll.TA_TYPPRICE(D37,E37,F37)</f>
        <v>532.5333333333333</v>
      </c>
      <c r="H37">
        <v>536.61278325554383</v>
      </c>
      <c r="I37" t="str">
        <f t="shared" si="0"/>
        <v>DOWN</v>
      </c>
      <c r="J37">
        <v>547.46994809572857</v>
      </c>
      <c r="K37">
        <v>537.91685513278662</v>
      </c>
      <c r="L37" t="str">
        <f t="shared" si="1"/>
        <v>DOWN</v>
      </c>
      <c r="M37" t="str">
        <f t="shared" si="2"/>
        <v>DOWN</v>
      </c>
      <c r="N37">
        <v>19.046049056696589</v>
      </c>
      <c r="O37" t="str">
        <f t="shared" si="3"/>
        <v>DOWN</v>
      </c>
      <c r="P37" t="str">
        <f t="shared" si="4"/>
        <v>DOWN</v>
      </c>
      <c r="Q37">
        <f t="shared" si="5"/>
        <v>0.95000000000004547</v>
      </c>
      <c r="R37">
        <f t="shared" si="6"/>
        <v>9.5</v>
      </c>
      <c r="S37">
        <f t="shared" si="7"/>
        <v>0.10000000000000479</v>
      </c>
      <c r="T37" t="str">
        <f t="shared" si="8"/>
        <v>DOWN</v>
      </c>
      <c r="U37" t="str">
        <f t="shared" si="9"/>
        <v>DOWN</v>
      </c>
      <c r="V37">
        <v>542.27323152015583</v>
      </c>
      <c r="W37">
        <v>548.65471217029449</v>
      </c>
      <c r="X37">
        <f t="shared" si="10"/>
        <v>-6.3814806501386556</v>
      </c>
      <c r="Y37">
        <v>-6.1442438926109961</v>
      </c>
      <c r="Z37" t="str">
        <f t="shared" si="11"/>
        <v>DOWN</v>
      </c>
      <c r="AA37" t="str">
        <f t="shared" si="12"/>
        <v>DOWN</v>
      </c>
      <c r="AB37" t="str">
        <f t="shared" si="13"/>
        <v>DOWN</v>
      </c>
      <c r="AC37" t="str">
        <f t="shared" si="14"/>
        <v>DOWN</v>
      </c>
      <c r="AD37">
        <f t="shared" si="15"/>
        <v>537.45000000000005</v>
      </c>
      <c r="AE37">
        <f t="shared" si="16"/>
        <v>534.9</v>
      </c>
      <c r="AF37">
        <f t="shared" si="17"/>
        <v>533.80000000000007</v>
      </c>
      <c r="AG37">
        <f t="shared" si="18"/>
        <v>532.70000000000005</v>
      </c>
      <c r="AH37">
        <f t="shared" si="19"/>
        <v>532.70000000000005</v>
      </c>
    </row>
    <row r="38" spans="1:34" x14ac:dyDescent="0.25">
      <c r="A38" t="s">
        <v>5</v>
      </c>
      <c r="B38" s="1">
        <v>42907</v>
      </c>
      <c r="C38">
        <v>528.20000000000005</v>
      </c>
      <c r="D38">
        <v>534.65</v>
      </c>
      <c r="E38">
        <v>523.65</v>
      </c>
      <c r="F38">
        <v>527</v>
      </c>
      <c r="G38">
        <f>_xll.TA_TYPPRICE(D38,E38,F38)</f>
        <v>528.43333333333328</v>
      </c>
      <c r="H38">
        <v>532.52305829443856</v>
      </c>
      <c r="I38" t="str">
        <f t="shared" si="0"/>
        <v>DOWN</v>
      </c>
      <c r="J38">
        <v>544.62107074112225</v>
      </c>
      <c r="K38">
        <v>534.74644288105628</v>
      </c>
      <c r="L38" t="str">
        <f t="shared" si="1"/>
        <v>DOWN</v>
      </c>
      <c r="M38" t="str">
        <f t="shared" si="2"/>
        <v>DOWN</v>
      </c>
      <c r="N38">
        <v>16.277027578666733</v>
      </c>
      <c r="O38" t="str">
        <f t="shared" si="3"/>
        <v>DOWN</v>
      </c>
      <c r="P38" t="str">
        <f t="shared" si="4"/>
        <v>DOWN</v>
      </c>
      <c r="Q38">
        <f t="shared" si="5"/>
        <v>3.3500000000000227</v>
      </c>
      <c r="R38">
        <f t="shared" si="6"/>
        <v>11</v>
      </c>
      <c r="S38">
        <f t="shared" si="7"/>
        <v>0.30454545454545662</v>
      </c>
      <c r="T38" t="str">
        <f t="shared" si="8"/>
        <v>No Indication</v>
      </c>
      <c r="U38" t="str">
        <f t="shared" si="9"/>
        <v>No T+M+I</v>
      </c>
      <c r="V38">
        <v>539.92350359397801</v>
      </c>
      <c r="W38">
        <v>547.05065941693931</v>
      </c>
      <c r="X38">
        <f t="shared" si="10"/>
        <v>-7.1271558229612992</v>
      </c>
      <c r="Y38">
        <v>-6.3408262786810567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525.20000000000005</v>
      </c>
      <c r="D39">
        <v>531.4</v>
      </c>
      <c r="E39">
        <v>520.1</v>
      </c>
      <c r="F39">
        <v>525</v>
      </c>
      <c r="G39">
        <f>_xll.TA_TYPPRICE(D39,E39,F39)</f>
        <v>525.5</v>
      </c>
      <c r="H39">
        <v>529.01152914721933</v>
      </c>
      <c r="I39" t="str">
        <f t="shared" si="0"/>
        <v>DOWN</v>
      </c>
      <c r="J39">
        <v>541.68305502087287</v>
      </c>
      <c r="K39">
        <v>531.49167779637708</v>
      </c>
      <c r="L39" t="str">
        <f t="shared" si="1"/>
        <v>DOWN</v>
      </c>
      <c r="M39" t="str">
        <f t="shared" si="2"/>
        <v>DOWN</v>
      </c>
      <c r="N39">
        <v>14.518092757664727</v>
      </c>
      <c r="O39" t="str">
        <f t="shared" si="3"/>
        <v>DOWN</v>
      </c>
      <c r="P39" t="str">
        <f t="shared" si="4"/>
        <v>DOWN</v>
      </c>
      <c r="Q39">
        <f t="shared" si="5"/>
        <v>4.8999999999999773</v>
      </c>
      <c r="R39">
        <f t="shared" si="6"/>
        <v>11.299999999999955</v>
      </c>
      <c r="S39">
        <f t="shared" si="7"/>
        <v>0.43362831858407053</v>
      </c>
      <c r="T39" t="str">
        <f t="shared" si="8"/>
        <v>No Indication</v>
      </c>
      <c r="U39" t="str">
        <f t="shared" si="9"/>
        <v>No T+M+I</v>
      </c>
      <c r="V39">
        <v>537.62757996413529</v>
      </c>
      <c r="W39">
        <v>545.41727723790677</v>
      </c>
      <c r="X39">
        <f t="shared" si="10"/>
        <v>-7.7896972737714805</v>
      </c>
      <c r="Y39">
        <v>-6.6306004776991418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523.04999999999995</v>
      </c>
      <c r="D40">
        <v>526</v>
      </c>
      <c r="E40">
        <v>510.7</v>
      </c>
      <c r="F40">
        <v>524</v>
      </c>
      <c r="G40">
        <f>_xll.TA_TYPPRICE(D40,E40,F40)</f>
        <v>520.23333333333335</v>
      </c>
      <c r="H40">
        <v>524.62243124027634</v>
      </c>
      <c r="I40" t="str">
        <f t="shared" si="0"/>
        <v>DOWN</v>
      </c>
      <c r="J40">
        <v>538.19793168290107</v>
      </c>
      <c r="K40">
        <v>526.87130495273777</v>
      </c>
      <c r="L40" t="str">
        <f t="shared" si="1"/>
        <v>DOWN</v>
      </c>
      <c r="M40" t="str">
        <f t="shared" si="2"/>
        <v>DOWN</v>
      </c>
      <c r="N40">
        <v>13.599589969275561</v>
      </c>
      <c r="O40" t="str">
        <f t="shared" si="3"/>
        <v>DOWN</v>
      </c>
      <c r="P40" t="str">
        <f t="shared" si="4"/>
        <v>DOWN</v>
      </c>
      <c r="Q40">
        <f t="shared" si="5"/>
        <v>13.300000000000011</v>
      </c>
      <c r="R40">
        <f t="shared" si="6"/>
        <v>15.300000000000011</v>
      </c>
      <c r="S40">
        <f t="shared" si="7"/>
        <v>0.86928104575163412</v>
      </c>
      <c r="T40" t="str">
        <f t="shared" si="8"/>
        <v>UP</v>
      </c>
      <c r="U40" t="str">
        <f t="shared" si="9"/>
        <v>No T+M+I</v>
      </c>
      <c r="V40">
        <v>535.53102920042215</v>
      </c>
      <c r="W40">
        <v>543.8308122573211</v>
      </c>
      <c r="X40">
        <f t="shared" si="10"/>
        <v>-8.2997830568989457</v>
      </c>
      <c r="Y40">
        <v>-6.9644369935391026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526</v>
      </c>
      <c r="D41">
        <v>533.95000000000005</v>
      </c>
      <c r="E41">
        <v>513.75</v>
      </c>
      <c r="F41">
        <v>530</v>
      </c>
      <c r="G41">
        <f>_xll.TA_TYPPRICE(D41,E41,F41)</f>
        <v>525.9</v>
      </c>
      <c r="H41">
        <v>525.26121562013816</v>
      </c>
      <c r="I41" t="str">
        <f t="shared" si="0"/>
        <v>UP</v>
      </c>
      <c r="J41">
        <v>537.25394686447862</v>
      </c>
      <c r="K41">
        <v>523.95545940768488</v>
      </c>
      <c r="L41" t="str">
        <f t="shared" si="1"/>
        <v>No Confirmation</v>
      </c>
      <c r="M41" t="str">
        <f t="shared" si="2"/>
        <v>No Trend</v>
      </c>
      <c r="N41">
        <v>41.403412175225299</v>
      </c>
      <c r="O41" t="str">
        <f t="shared" si="3"/>
        <v>No Momentum</v>
      </c>
      <c r="P41" t="str">
        <f t="shared" si="4"/>
        <v>No Trend + Momentum</v>
      </c>
      <c r="Q41">
        <f t="shared" si="5"/>
        <v>16.25</v>
      </c>
      <c r="R41">
        <f t="shared" si="6"/>
        <v>20.200000000000045</v>
      </c>
      <c r="S41">
        <f t="shared" si="7"/>
        <v>0.80445544554455262</v>
      </c>
      <c r="T41" t="str">
        <f t="shared" si="8"/>
        <v>UP</v>
      </c>
      <c r="U41" t="str">
        <f t="shared" si="9"/>
        <v>No T+M+I</v>
      </c>
      <c r="V41">
        <v>534.68010163112649</v>
      </c>
      <c r="W41">
        <v>542.80630764566763</v>
      </c>
      <c r="X41">
        <f t="shared" si="10"/>
        <v>-8.1262060145411397</v>
      </c>
      <c r="Y41">
        <v>-7.19679079773951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534.70000000000005</v>
      </c>
      <c r="D42">
        <v>534.70000000000005</v>
      </c>
      <c r="E42">
        <v>522.65</v>
      </c>
      <c r="F42">
        <v>526</v>
      </c>
      <c r="G42">
        <f>_xll.TA_TYPPRICE(D42,E42,F42)</f>
        <v>527.7833333333333</v>
      </c>
      <c r="H42">
        <v>526.52227447673567</v>
      </c>
      <c r="I42" t="str">
        <f t="shared" si="0"/>
        <v>DOWN</v>
      </c>
      <c r="J42">
        <v>536.68640311681668</v>
      </c>
      <c r="K42">
        <v>523.66535731708825</v>
      </c>
      <c r="L42" t="str">
        <f t="shared" si="1"/>
        <v>No Confirmation</v>
      </c>
      <c r="M42" t="str">
        <f t="shared" si="2"/>
        <v>No Trend</v>
      </c>
      <c r="N42">
        <v>32.648199681104622</v>
      </c>
      <c r="O42" t="str">
        <f t="shared" si="3"/>
        <v>DOWN</v>
      </c>
      <c r="P42" t="str">
        <f t="shared" si="4"/>
        <v>No Trend + Momentum</v>
      </c>
      <c r="Q42">
        <f t="shared" si="5"/>
        <v>3.3500000000000227</v>
      </c>
      <c r="R42">
        <f t="shared" si="6"/>
        <v>12.050000000000068</v>
      </c>
      <c r="S42">
        <f t="shared" si="7"/>
        <v>0.27800829875518701</v>
      </c>
      <c r="T42" t="str">
        <f t="shared" si="8"/>
        <v>No Indication</v>
      </c>
      <c r="U42" t="str">
        <f t="shared" si="9"/>
        <v>No T+M+I</v>
      </c>
      <c r="V42">
        <v>533.34470138018401</v>
      </c>
      <c r="W42">
        <v>541.56139596821072</v>
      </c>
      <c r="X42">
        <f t="shared" si="10"/>
        <v>-8.2166945880267122</v>
      </c>
      <c r="Y42">
        <v>-7.4007715557969505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529.9</v>
      </c>
      <c r="D43">
        <v>544.54999999999995</v>
      </c>
      <c r="E43">
        <v>523</v>
      </c>
      <c r="F43">
        <v>525</v>
      </c>
      <c r="G43">
        <f>_xll.TA_TYPPRICE(D43,E43,F43)</f>
        <v>530.85</v>
      </c>
      <c r="H43">
        <v>528.68613723836779</v>
      </c>
      <c r="I43" t="str">
        <f t="shared" si="0"/>
        <v>DOWN</v>
      </c>
      <c r="J43">
        <v>538.43386909085746</v>
      </c>
      <c r="K43">
        <v>523.51750013551305</v>
      </c>
      <c r="L43" t="str">
        <f t="shared" si="1"/>
        <v>No Confirmation</v>
      </c>
      <c r="M43" t="str">
        <f t="shared" si="2"/>
        <v>No Trend</v>
      </c>
      <c r="N43">
        <v>30.624484604349107</v>
      </c>
      <c r="O43" t="str">
        <f t="shared" si="3"/>
        <v>DOWN</v>
      </c>
      <c r="P43" t="str">
        <f t="shared" si="4"/>
        <v>No Trend + Momentum</v>
      </c>
      <c r="Q43">
        <f t="shared" si="5"/>
        <v>2</v>
      </c>
      <c r="R43">
        <f t="shared" si="6"/>
        <v>21.549999999999955</v>
      </c>
      <c r="S43">
        <f t="shared" si="7"/>
        <v>9.2807424593967708E-2</v>
      </c>
      <c r="T43" t="str">
        <f t="shared" si="8"/>
        <v>DOWN</v>
      </c>
      <c r="U43" t="str">
        <f t="shared" si="9"/>
        <v>No T+M+I</v>
      </c>
      <c r="V43">
        <v>532.06090116784799</v>
      </c>
      <c r="W43">
        <v>540.33462589649139</v>
      </c>
      <c r="X43">
        <f t="shared" si="10"/>
        <v>-8.2737247286434012</v>
      </c>
      <c r="Y43">
        <v>-7.5753621903662403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528</v>
      </c>
      <c r="D44">
        <v>540.65</v>
      </c>
      <c r="E44">
        <v>522.20000000000005</v>
      </c>
      <c r="F44">
        <v>539</v>
      </c>
      <c r="G44">
        <f>_xll.TA_TYPPRICE(D44,E44,F44)</f>
        <v>533.94999999999993</v>
      </c>
      <c r="H44">
        <v>531.3180686191838</v>
      </c>
      <c r="I44" t="str">
        <f t="shared" si="0"/>
        <v>UP</v>
      </c>
      <c r="J44">
        <v>538.92634262622244</v>
      </c>
      <c r="K44">
        <v>523.22472232762129</v>
      </c>
      <c r="L44" t="str">
        <f t="shared" si="1"/>
        <v>UP</v>
      </c>
      <c r="M44" t="str">
        <f t="shared" si="2"/>
        <v>UP</v>
      </c>
      <c r="N44">
        <v>66.722322348073632</v>
      </c>
      <c r="O44" t="str">
        <f t="shared" si="3"/>
        <v>UP</v>
      </c>
      <c r="P44" t="str">
        <f t="shared" si="4"/>
        <v>UP</v>
      </c>
      <c r="Q44">
        <f t="shared" si="5"/>
        <v>16.799999999999955</v>
      </c>
      <c r="R44">
        <f t="shared" si="6"/>
        <v>18.449999999999932</v>
      </c>
      <c r="S44">
        <f t="shared" si="7"/>
        <v>0.91056910569105787</v>
      </c>
      <c r="T44" t="str">
        <f t="shared" si="8"/>
        <v>UP</v>
      </c>
      <c r="U44" t="str">
        <f t="shared" si="9"/>
        <v>UP</v>
      </c>
      <c r="V44">
        <v>533.12845483433296</v>
      </c>
      <c r="W44">
        <v>540.23576471897354</v>
      </c>
      <c r="X44">
        <f t="shared" si="10"/>
        <v>-7.1073098846405856</v>
      </c>
      <c r="Y44">
        <v>-7.4817517292211093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540</v>
      </c>
      <c r="D45">
        <v>554.4</v>
      </c>
      <c r="E45">
        <v>539.35</v>
      </c>
      <c r="F45">
        <v>551</v>
      </c>
      <c r="G45">
        <f>_xll.TA_TYPPRICE(D45,E45,F45)</f>
        <v>548.25</v>
      </c>
      <c r="H45">
        <v>539.7840343095919</v>
      </c>
      <c r="I45" t="str">
        <f t="shared" si="0"/>
        <v>UP</v>
      </c>
      <c r="J45">
        <v>542.36493315372854</v>
      </c>
      <c r="K45">
        <v>526.80811736592773</v>
      </c>
      <c r="L45" t="str">
        <f t="shared" si="1"/>
        <v>UP</v>
      </c>
      <c r="M45" t="str">
        <f t="shared" si="2"/>
        <v>UP</v>
      </c>
      <c r="N45">
        <v>78.63379715403164</v>
      </c>
      <c r="O45" t="str">
        <f t="shared" si="3"/>
        <v>UP</v>
      </c>
      <c r="P45" t="str">
        <f t="shared" si="4"/>
        <v>UP</v>
      </c>
      <c r="Q45">
        <f t="shared" si="5"/>
        <v>11.649999999999977</v>
      </c>
      <c r="R45">
        <f t="shared" si="6"/>
        <v>15.049999999999955</v>
      </c>
      <c r="S45">
        <f t="shared" si="7"/>
        <v>0.77408637873754238</v>
      </c>
      <c r="T45" t="str">
        <f t="shared" si="8"/>
        <v>No Indication</v>
      </c>
      <c r="U45" t="str">
        <f t="shared" si="9"/>
        <v>No T+M+I</v>
      </c>
      <c r="V45">
        <v>535.87792332135871</v>
      </c>
      <c r="W45">
        <v>541.03311548053102</v>
      </c>
      <c r="X45">
        <f t="shared" si="10"/>
        <v>-5.1551921591723158</v>
      </c>
      <c r="Y45">
        <v>-7.016439815211351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553.85</v>
      </c>
      <c r="D46">
        <v>579.35</v>
      </c>
      <c r="E46">
        <v>548.5</v>
      </c>
      <c r="F46">
        <v>574</v>
      </c>
      <c r="G46">
        <f>_xll.TA_TYPPRICE(D46,E46,F46)</f>
        <v>567.2833333333333</v>
      </c>
      <c r="H46">
        <v>553.53368382146255</v>
      </c>
      <c r="I46" t="str">
        <f t="shared" si="0"/>
        <v>UP</v>
      </c>
      <c r="J46">
        <v>550.58383689734444</v>
      </c>
      <c r="K46">
        <v>531.62853572905487</v>
      </c>
      <c r="L46" t="str">
        <f t="shared" si="1"/>
        <v>UP</v>
      </c>
      <c r="M46" t="str">
        <f t="shared" si="2"/>
        <v>UP</v>
      </c>
      <c r="N46">
        <v>88.49776154382964</v>
      </c>
      <c r="O46" t="str">
        <f t="shared" si="3"/>
        <v>UP</v>
      </c>
      <c r="P46" t="str">
        <f t="shared" si="4"/>
        <v>UP</v>
      </c>
      <c r="Q46">
        <f t="shared" si="5"/>
        <v>25.5</v>
      </c>
      <c r="R46">
        <f t="shared" si="6"/>
        <v>30.850000000000023</v>
      </c>
      <c r="S46">
        <f t="shared" si="7"/>
        <v>0.82658022690437538</v>
      </c>
      <c r="T46" t="str">
        <f t="shared" si="8"/>
        <v>UP</v>
      </c>
      <c r="U46" t="str">
        <f t="shared" si="9"/>
        <v>UP</v>
      </c>
      <c r="V46">
        <v>541.74285819499585</v>
      </c>
      <c r="W46">
        <v>543.47510692641765</v>
      </c>
      <c r="X46">
        <f t="shared" si="10"/>
        <v>-1.7322487314218051</v>
      </c>
      <c r="Y46">
        <v>-5.9596015984534416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552</v>
      </c>
      <c r="AE46">
        <f t="shared" si="16"/>
        <v>560.30000000000007</v>
      </c>
      <c r="AF46">
        <f t="shared" si="17"/>
        <v>563.9</v>
      </c>
      <c r="AG46">
        <f t="shared" si="18"/>
        <v>567.55000000000007</v>
      </c>
      <c r="AH46">
        <f t="shared" si="19"/>
        <v>567.55000000000007</v>
      </c>
    </row>
    <row r="47" spans="1:34" x14ac:dyDescent="0.25">
      <c r="A47" t="s">
        <v>5</v>
      </c>
      <c r="B47" s="1">
        <v>42921</v>
      </c>
      <c r="C47">
        <v>579.35</v>
      </c>
      <c r="D47">
        <v>579.35</v>
      </c>
      <c r="E47">
        <v>568</v>
      </c>
      <c r="F47">
        <v>570</v>
      </c>
      <c r="G47">
        <f>_xll.TA_TYPPRICE(D47,E47,F47)</f>
        <v>572.44999999999993</v>
      </c>
      <c r="H47">
        <v>562.99184191073118</v>
      </c>
      <c r="I47" t="str">
        <f t="shared" si="0"/>
        <v>UP</v>
      </c>
      <c r="J47">
        <v>556.97631758682348</v>
      </c>
      <c r="K47">
        <v>539.71108334482051</v>
      </c>
      <c r="L47" t="str">
        <f t="shared" si="1"/>
        <v>UP</v>
      </c>
      <c r="M47" t="str">
        <f t="shared" si="2"/>
        <v>UP</v>
      </c>
      <c r="N47">
        <v>80.426093524618423</v>
      </c>
      <c r="O47" t="str">
        <f t="shared" si="3"/>
        <v>UP</v>
      </c>
      <c r="P47" t="str">
        <f t="shared" si="4"/>
        <v>UP</v>
      </c>
      <c r="Q47">
        <f t="shared" si="5"/>
        <v>2</v>
      </c>
      <c r="R47">
        <f t="shared" si="6"/>
        <v>11.350000000000023</v>
      </c>
      <c r="S47">
        <f t="shared" si="7"/>
        <v>0.17621145374449304</v>
      </c>
      <c r="T47" t="str">
        <f t="shared" si="8"/>
        <v>DOWN</v>
      </c>
      <c r="U47" t="str">
        <f t="shared" si="9"/>
        <v>No T+M+I</v>
      </c>
      <c r="V47">
        <v>546.09011078038111</v>
      </c>
      <c r="W47">
        <v>545.43991382075706</v>
      </c>
      <c r="X47">
        <f t="shared" si="10"/>
        <v>0.65019695962405422</v>
      </c>
      <c r="Y47">
        <v>-4.6376418868379421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572</v>
      </c>
      <c r="D48">
        <v>574.29999999999995</v>
      </c>
      <c r="E48">
        <v>561</v>
      </c>
      <c r="F48">
        <v>562</v>
      </c>
      <c r="G48">
        <f>_xll.TA_TYPPRICE(D48,E48,F48)</f>
        <v>565.76666666666665</v>
      </c>
      <c r="H48">
        <v>564.37925428869892</v>
      </c>
      <c r="I48" t="str">
        <f t="shared" si="0"/>
        <v>DOWN</v>
      </c>
      <c r="J48">
        <v>560.82602478975161</v>
      </c>
      <c r="K48">
        <v>544.44195371263822</v>
      </c>
      <c r="L48" t="str">
        <f t="shared" si="1"/>
        <v>UP</v>
      </c>
      <c r="M48" t="str">
        <f t="shared" si="2"/>
        <v>No Trend</v>
      </c>
      <c r="N48">
        <v>65.492548808552158</v>
      </c>
      <c r="O48" t="str">
        <f t="shared" si="3"/>
        <v>UP</v>
      </c>
      <c r="P48" t="str">
        <f t="shared" si="4"/>
        <v>No Trend + Momentum</v>
      </c>
      <c r="Q48">
        <f t="shared" si="5"/>
        <v>1</v>
      </c>
      <c r="R48">
        <f t="shared" si="6"/>
        <v>13.299999999999955</v>
      </c>
      <c r="S48">
        <f t="shared" si="7"/>
        <v>7.518796992481229E-2</v>
      </c>
      <c r="T48" t="str">
        <f t="shared" si="8"/>
        <v>DOWN</v>
      </c>
      <c r="U48" t="str">
        <f t="shared" si="9"/>
        <v>No T+M+I</v>
      </c>
      <c r="V48">
        <v>548.53778604493789</v>
      </c>
      <c r="W48">
        <v>546.66658687107133</v>
      </c>
      <c r="X48">
        <f t="shared" si="10"/>
        <v>1.8711991738665574</v>
      </c>
      <c r="Y48">
        <v>-3.3358736746970421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561</v>
      </c>
      <c r="D49">
        <v>579</v>
      </c>
      <c r="E49">
        <v>560.25</v>
      </c>
      <c r="F49">
        <v>572</v>
      </c>
      <c r="G49">
        <f>_xll.TA_TYPPRICE(D49,E49,F49)</f>
        <v>570.41666666666663</v>
      </c>
      <c r="H49">
        <v>567.39796047768277</v>
      </c>
      <c r="I49" t="str">
        <f t="shared" si="0"/>
        <v>UP</v>
      </c>
      <c r="J49">
        <v>564.86468594758458</v>
      </c>
      <c r="K49">
        <v>547.95485288760756</v>
      </c>
      <c r="L49" t="str">
        <f t="shared" si="1"/>
        <v>UP</v>
      </c>
      <c r="M49" t="str">
        <f t="shared" si="2"/>
        <v>UP</v>
      </c>
      <c r="N49">
        <v>73.252640780740322</v>
      </c>
      <c r="O49" t="str">
        <f t="shared" si="3"/>
        <v>UP</v>
      </c>
      <c r="P49" t="str">
        <f t="shared" si="4"/>
        <v>UP</v>
      </c>
      <c r="Q49">
        <f t="shared" si="5"/>
        <v>11.75</v>
      </c>
      <c r="R49">
        <f t="shared" si="6"/>
        <v>18.75</v>
      </c>
      <c r="S49">
        <f t="shared" si="7"/>
        <v>0.62666666666666671</v>
      </c>
      <c r="T49" t="str">
        <f t="shared" si="8"/>
        <v>No Indication</v>
      </c>
      <c r="U49" t="str">
        <f t="shared" si="9"/>
        <v>No T+M+I</v>
      </c>
      <c r="V49">
        <v>552.14735742263974</v>
      </c>
      <c r="W49">
        <v>548.5431359917327</v>
      </c>
      <c r="X49">
        <f t="shared" si="10"/>
        <v>3.6042214309070459</v>
      </c>
      <c r="Y49">
        <v>-1.9478546535762242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590</v>
      </c>
      <c r="D50">
        <v>590</v>
      </c>
      <c r="E50">
        <v>570</v>
      </c>
      <c r="F50">
        <v>578</v>
      </c>
      <c r="G50">
        <f>_xll.TA_TYPPRICE(D50,E50,F50)</f>
        <v>579.33333333333337</v>
      </c>
      <c r="H50">
        <v>573.36564690550813</v>
      </c>
      <c r="I50" t="str">
        <f t="shared" si="0"/>
        <v>UP</v>
      </c>
      <c r="J50">
        <v>570.45031129256574</v>
      </c>
      <c r="K50">
        <v>552.85377446813925</v>
      </c>
      <c r="L50" t="str">
        <f t="shared" si="1"/>
        <v>UP</v>
      </c>
      <c r="M50" t="str">
        <f t="shared" si="2"/>
        <v>UP</v>
      </c>
      <c r="N50">
        <v>77.112820504349756</v>
      </c>
      <c r="O50" t="str">
        <f t="shared" si="3"/>
        <v>UP</v>
      </c>
      <c r="P50" t="str">
        <f t="shared" si="4"/>
        <v>UP</v>
      </c>
      <c r="Q50">
        <f t="shared" si="5"/>
        <v>8</v>
      </c>
      <c r="R50">
        <f t="shared" si="6"/>
        <v>20</v>
      </c>
      <c r="S50">
        <f t="shared" si="7"/>
        <v>0.4</v>
      </c>
      <c r="T50" t="str">
        <f t="shared" si="8"/>
        <v>No Indication</v>
      </c>
      <c r="U50" t="str">
        <f t="shared" si="9"/>
        <v>No T+M+I</v>
      </c>
      <c r="V50">
        <v>556.12468704992591</v>
      </c>
      <c r="W50">
        <v>550.72512591827103</v>
      </c>
      <c r="X50">
        <f t="shared" si="10"/>
        <v>5.3995611316548775</v>
      </c>
      <c r="Y50">
        <v>-0.47837149653000388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578</v>
      </c>
      <c r="D51">
        <v>583.54999999999995</v>
      </c>
      <c r="E51">
        <v>555.6</v>
      </c>
      <c r="F51">
        <v>561</v>
      </c>
      <c r="G51">
        <f>_xll.TA_TYPPRICE(D51,E51,F51)</f>
        <v>566.7166666666667</v>
      </c>
      <c r="H51">
        <v>570.04115678608741</v>
      </c>
      <c r="I51" t="str">
        <f t="shared" si="0"/>
        <v>DOWN</v>
      </c>
      <c r="J51">
        <v>573.36135322755115</v>
      </c>
      <c r="K51">
        <v>553.46404680855278</v>
      </c>
      <c r="L51" t="str">
        <f t="shared" si="1"/>
        <v>No Confirmation</v>
      </c>
      <c r="M51" t="str">
        <f t="shared" si="2"/>
        <v>No Trend</v>
      </c>
      <c r="N51">
        <v>51.029788781825999</v>
      </c>
      <c r="O51" t="str">
        <f t="shared" si="3"/>
        <v>No Momentum</v>
      </c>
      <c r="P51" t="str">
        <f t="shared" si="4"/>
        <v>No Trend + Momentum</v>
      </c>
      <c r="Q51">
        <f t="shared" si="5"/>
        <v>5.3999999999999773</v>
      </c>
      <c r="R51">
        <f t="shared" si="6"/>
        <v>27.949999999999932</v>
      </c>
      <c r="S51">
        <f t="shared" si="7"/>
        <v>0.19320214669051844</v>
      </c>
      <c r="T51" t="str">
        <f t="shared" si="8"/>
        <v>DOWN</v>
      </c>
      <c r="U51" t="str">
        <f t="shared" si="9"/>
        <v>No T+M+I</v>
      </c>
      <c r="V51">
        <v>556.87473519609114</v>
      </c>
      <c r="W51">
        <v>551.48622770210284</v>
      </c>
      <c r="X51">
        <f t="shared" si="10"/>
        <v>5.3885074939882998</v>
      </c>
      <c r="Y51">
        <v>0.69500430157365689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562.85</v>
      </c>
      <c r="D52">
        <v>568.35</v>
      </c>
      <c r="E52">
        <v>559</v>
      </c>
      <c r="F52">
        <v>562</v>
      </c>
      <c r="G52">
        <f>_xll.TA_TYPPRICE(D52,E52,F52)</f>
        <v>563.11666666666667</v>
      </c>
      <c r="H52">
        <v>566.5789117263771</v>
      </c>
      <c r="I52" t="str">
        <f t="shared" si="0"/>
        <v>DOWN</v>
      </c>
      <c r="J52">
        <v>572.24771917698422</v>
      </c>
      <c r="K52">
        <v>554.69425862887442</v>
      </c>
      <c r="L52" t="str">
        <f t="shared" si="1"/>
        <v>No Confirmation</v>
      </c>
      <c r="M52" t="str">
        <f t="shared" si="2"/>
        <v>No Trend</v>
      </c>
      <c r="N52">
        <v>52.218168858157924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9.3500000000000227</v>
      </c>
      <c r="S52">
        <f t="shared" si="7"/>
        <v>0.32085561497326126</v>
      </c>
      <c r="T52" t="str">
        <f t="shared" si="8"/>
        <v>No Indication</v>
      </c>
      <c r="U52" t="str">
        <f t="shared" si="9"/>
        <v>No T+M+I</v>
      </c>
      <c r="V52">
        <v>557.6632374736156</v>
      </c>
      <c r="W52">
        <v>552.26502565009525</v>
      </c>
      <c r="X52">
        <f t="shared" si="10"/>
        <v>5.3982118235203416</v>
      </c>
      <c r="Y52">
        <v>1.6356458059629939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562.9</v>
      </c>
      <c r="D53">
        <v>569.5</v>
      </c>
      <c r="E53">
        <v>560.79999999999995</v>
      </c>
      <c r="F53">
        <v>564</v>
      </c>
      <c r="G53">
        <f>_xll.TA_TYPPRICE(D53,E53,F53)</f>
        <v>564.76666666666665</v>
      </c>
      <c r="H53">
        <v>565.67278919652188</v>
      </c>
      <c r="I53" t="str">
        <f t="shared" si="0"/>
        <v>DOWN</v>
      </c>
      <c r="J53">
        <v>571.63711491543222</v>
      </c>
      <c r="K53">
        <v>556.05109004468011</v>
      </c>
      <c r="L53" t="str">
        <f t="shared" si="1"/>
        <v>No Confirmation</v>
      </c>
      <c r="M53" t="str">
        <f t="shared" si="2"/>
        <v>No Trend</v>
      </c>
      <c r="N53">
        <v>54.951212103595317</v>
      </c>
      <c r="O53" t="str">
        <f t="shared" si="3"/>
        <v>No Momentum</v>
      </c>
      <c r="P53" t="str">
        <f t="shared" si="4"/>
        <v>No Trend + Momentum</v>
      </c>
      <c r="Q53">
        <f t="shared" si="5"/>
        <v>3.2000000000000455</v>
      </c>
      <c r="R53">
        <f t="shared" si="6"/>
        <v>8.7000000000000455</v>
      </c>
      <c r="S53">
        <f t="shared" si="7"/>
        <v>0.36781609195402631</v>
      </c>
      <c r="T53" t="str">
        <f t="shared" si="8"/>
        <v>No Indication</v>
      </c>
      <c r="U53" t="str">
        <f t="shared" si="9"/>
        <v>No T+M+I</v>
      </c>
      <c r="V53">
        <v>558.63812401613632</v>
      </c>
      <c r="W53">
        <v>553.13428300934743</v>
      </c>
      <c r="X53">
        <f t="shared" si="10"/>
        <v>5.503841006788889</v>
      </c>
      <c r="Y53">
        <v>2.4092848461281728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564.9</v>
      </c>
      <c r="D54">
        <v>564.9</v>
      </c>
      <c r="E54">
        <v>555.04999999999995</v>
      </c>
      <c r="F54">
        <v>559</v>
      </c>
      <c r="G54">
        <f>_xll.TA_TYPPRICE(D54,E54,F54)</f>
        <v>559.65</v>
      </c>
      <c r="H54">
        <v>562.66139459826093</v>
      </c>
      <c r="I54" t="str">
        <f t="shared" si="0"/>
        <v>DOWN</v>
      </c>
      <c r="J54">
        <v>570.13997826755838</v>
      </c>
      <c r="K54">
        <v>555.82862559030673</v>
      </c>
      <c r="L54" t="str">
        <f t="shared" si="1"/>
        <v>No Confirmation</v>
      </c>
      <c r="M54" t="str">
        <f t="shared" si="2"/>
        <v>No Trend</v>
      </c>
      <c r="N54">
        <v>46.618407958924564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9.8500000000000227</v>
      </c>
      <c r="S54">
        <f t="shared" si="7"/>
        <v>0.40101522842639964</v>
      </c>
      <c r="T54" t="str">
        <f t="shared" si="8"/>
        <v>No Indication</v>
      </c>
      <c r="U54" t="str">
        <f t="shared" si="9"/>
        <v>No T+M+I</v>
      </c>
      <c r="V54">
        <v>558.69379724442308</v>
      </c>
      <c r="W54">
        <v>553.56878056421056</v>
      </c>
      <c r="X54">
        <f t="shared" si="10"/>
        <v>5.125016680212525</v>
      </c>
      <c r="Y54">
        <v>2.9524312129450432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562.54999999999995</v>
      </c>
      <c r="D55">
        <v>562.75</v>
      </c>
      <c r="E55">
        <v>553.4</v>
      </c>
      <c r="F55">
        <v>554</v>
      </c>
      <c r="G55">
        <f>_xll.TA_TYPPRICE(D55,E55,F55)</f>
        <v>556.7166666666667</v>
      </c>
      <c r="H55">
        <v>559.68903063246375</v>
      </c>
      <c r="I55" t="str">
        <f t="shared" si="0"/>
        <v>DOWN</v>
      </c>
      <c r="J55">
        <v>568.49776087476766</v>
      </c>
      <c r="K55">
        <v>555.28893101468304</v>
      </c>
      <c r="L55" t="str">
        <f t="shared" si="1"/>
        <v>DOWN</v>
      </c>
      <c r="M55" t="str">
        <f t="shared" si="2"/>
        <v>DOWN</v>
      </c>
      <c r="N55">
        <v>39.189950713916033</v>
      </c>
      <c r="O55" t="str">
        <f t="shared" si="3"/>
        <v>DOWN</v>
      </c>
      <c r="P55" t="str">
        <f t="shared" si="4"/>
        <v>DOWN</v>
      </c>
      <c r="Q55">
        <f t="shared" si="5"/>
        <v>0.60000000000002274</v>
      </c>
      <c r="R55">
        <f t="shared" si="6"/>
        <v>9.3500000000000227</v>
      </c>
      <c r="S55">
        <f t="shared" si="7"/>
        <v>6.4171122994654689E-2</v>
      </c>
      <c r="T55" t="str">
        <f t="shared" si="8"/>
        <v>DOWN</v>
      </c>
      <c r="U55" t="str">
        <f t="shared" si="9"/>
        <v>DOWN</v>
      </c>
      <c r="V55">
        <v>557.97167459143486</v>
      </c>
      <c r="W55">
        <v>553.60072274463937</v>
      </c>
      <c r="X55">
        <f t="shared" si="10"/>
        <v>4.3709518467954922</v>
      </c>
      <c r="Y55">
        <v>3.2361353397151329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554</v>
      </c>
      <c r="D56">
        <v>574</v>
      </c>
      <c r="E56">
        <v>552</v>
      </c>
      <c r="F56">
        <v>572</v>
      </c>
      <c r="G56">
        <f>_xll.TA_TYPPRICE(D56,E56,F56)</f>
        <v>566</v>
      </c>
      <c r="H56">
        <v>562.84451531623188</v>
      </c>
      <c r="I56" t="str">
        <f t="shared" si="0"/>
        <v>UP</v>
      </c>
      <c r="J56">
        <v>569.72048068037486</v>
      </c>
      <c r="K56">
        <v>554.55805745586463</v>
      </c>
      <c r="L56" t="str">
        <f t="shared" si="1"/>
        <v>UP</v>
      </c>
      <c r="M56" t="str">
        <f t="shared" si="2"/>
        <v>UP</v>
      </c>
      <c r="N56">
        <v>64.584723813392543</v>
      </c>
      <c r="O56" t="str">
        <f t="shared" si="3"/>
        <v>UP</v>
      </c>
      <c r="P56" t="str">
        <f t="shared" si="4"/>
        <v>UP</v>
      </c>
      <c r="Q56">
        <f t="shared" si="5"/>
        <v>20</v>
      </c>
      <c r="R56">
        <f t="shared" si="6"/>
        <v>22</v>
      </c>
      <c r="S56">
        <f t="shared" si="7"/>
        <v>0.90909090909090906</v>
      </c>
      <c r="T56" t="str">
        <f t="shared" si="8"/>
        <v>UP</v>
      </c>
      <c r="U56" t="str">
        <f t="shared" si="9"/>
        <v>UP</v>
      </c>
      <c r="V56">
        <v>560.12987850044487</v>
      </c>
      <c r="W56">
        <v>554.96363217096234</v>
      </c>
      <c r="X56">
        <f t="shared" si="10"/>
        <v>5.1662463294825329</v>
      </c>
      <c r="Y56">
        <v>3.6221575376686128</v>
      </c>
      <c r="Z56" t="str">
        <f t="shared" si="11"/>
        <v>UP</v>
      </c>
      <c r="AA56" t="str">
        <f t="shared" si="12"/>
        <v>UP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574</v>
      </c>
      <c r="D57">
        <v>576.85</v>
      </c>
      <c r="E57">
        <v>569.20000000000005</v>
      </c>
      <c r="F57">
        <v>572</v>
      </c>
      <c r="G57">
        <f>_xll.TA_TYPPRICE(D57,E57,F57)</f>
        <v>572.68333333333339</v>
      </c>
      <c r="H57">
        <v>567.76392432478269</v>
      </c>
      <c r="I57" t="str">
        <f t="shared" si="0"/>
        <v>UP</v>
      </c>
      <c r="J57">
        <v>571.30481830695828</v>
      </c>
      <c r="K57">
        <v>557.81182246567255</v>
      </c>
      <c r="L57" t="str">
        <f t="shared" si="1"/>
        <v>UP</v>
      </c>
      <c r="M57" t="str">
        <f t="shared" si="2"/>
        <v>UP</v>
      </c>
      <c r="N57">
        <v>64.584723813392557</v>
      </c>
      <c r="O57" t="str">
        <f t="shared" si="3"/>
        <v>UP</v>
      </c>
      <c r="P57" t="str">
        <f t="shared" si="4"/>
        <v>UP</v>
      </c>
      <c r="Q57">
        <f t="shared" si="5"/>
        <v>2.7999999999999545</v>
      </c>
      <c r="R57">
        <f t="shared" si="6"/>
        <v>7.6499999999999773</v>
      </c>
      <c r="S57">
        <f t="shared" si="7"/>
        <v>0.36601307189541998</v>
      </c>
      <c r="T57" t="str">
        <f t="shared" si="8"/>
        <v>No Indication</v>
      </c>
      <c r="U57" t="str">
        <f t="shared" si="9"/>
        <v>No T+M+I</v>
      </c>
      <c r="V57">
        <v>561.95605103883793</v>
      </c>
      <c r="W57">
        <v>556.22558534348366</v>
      </c>
      <c r="X57">
        <f t="shared" si="10"/>
        <v>5.730465695354269</v>
      </c>
      <c r="Y57">
        <v>4.0438191692057437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575.70000000000005</v>
      </c>
      <c r="D58">
        <v>582.15</v>
      </c>
      <c r="E58">
        <v>566.45000000000005</v>
      </c>
      <c r="F58">
        <v>573</v>
      </c>
      <c r="G58">
        <f>_xll.TA_TYPPRICE(D58,E58,F58)</f>
        <v>573.86666666666667</v>
      </c>
      <c r="H58">
        <v>570.81529549572474</v>
      </c>
      <c r="I58" t="str">
        <f t="shared" si="0"/>
        <v>UP</v>
      </c>
      <c r="J58">
        <v>573.71485868318973</v>
      </c>
      <c r="K58">
        <v>559.73141747330089</v>
      </c>
      <c r="L58" t="str">
        <f t="shared" si="1"/>
        <v>No Confirmation</v>
      </c>
      <c r="M58" t="str">
        <f t="shared" si="2"/>
        <v>No Trend</v>
      </c>
      <c r="N58">
        <v>65.823641048640539</v>
      </c>
      <c r="O58" t="str">
        <f t="shared" si="3"/>
        <v>UP</v>
      </c>
      <c r="P58" t="str">
        <f t="shared" si="4"/>
        <v>No Trend + Momentum</v>
      </c>
      <c r="Q58">
        <f t="shared" si="5"/>
        <v>6.5499999999999545</v>
      </c>
      <c r="R58">
        <f t="shared" si="6"/>
        <v>15.699999999999932</v>
      </c>
      <c r="S58">
        <f t="shared" si="7"/>
        <v>0.41719745222929827</v>
      </c>
      <c r="T58" t="str">
        <f t="shared" si="8"/>
        <v>No Indication</v>
      </c>
      <c r="U58" t="str">
        <f t="shared" si="9"/>
        <v>No T+M+I</v>
      </c>
      <c r="V58">
        <v>563.65512010978591</v>
      </c>
      <c r="W58">
        <v>557.46813457729968</v>
      </c>
      <c r="X58">
        <f t="shared" si="10"/>
        <v>6.1869855324862328</v>
      </c>
      <c r="Y58">
        <v>4.4724524418618419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585</v>
      </c>
      <c r="D59">
        <v>588.70000000000005</v>
      </c>
      <c r="E59">
        <v>571.29999999999995</v>
      </c>
      <c r="F59">
        <v>580</v>
      </c>
      <c r="G59">
        <f>_xll.TA_TYPPRICE(D59,E59,F59)</f>
        <v>580</v>
      </c>
      <c r="H59">
        <v>575.40764774786237</v>
      </c>
      <c r="I59" t="str">
        <f t="shared" si="0"/>
        <v>UP</v>
      </c>
      <c r="J59">
        <v>577.04489008692531</v>
      </c>
      <c r="K59">
        <v>562.3022135903451</v>
      </c>
      <c r="L59" t="str">
        <f t="shared" si="1"/>
        <v>UP</v>
      </c>
      <c r="M59" t="str">
        <f t="shared" si="2"/>
        <v>UP</v>
      </c>
      <c r="N59">
        <v>73.833224393230736</v>
      </c>
      <c r="O59" t="str">
        <f t="shared" si="3"/>
        <v>UP</v>
      </c>
      <c r="P59" t="str">
        <f t="shared" si="4"/>
        <v>UP</v>
      </c>
      <c r="Q59">
        <f t="shared" si="5"/>
        <v>8.7000000000000455</v>
      </c>
      <c r="R59">
        <f t="shared" si="6"/>
        <v>17.400000000000091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566.16971701597265</v>
      </c>
      <c r="W59">
        <v>559.13716164564789</v>
      </c>
      <c r="X59">
        <f t="shared" si="10"/>
        <v>7.0325553703247579</v>
      </c>
      <c r="Y59">
        <v>4.9844730275544249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582</v>
      </c>
      <c r="D60">
        <v>595.75</v>
      </c>
      <c r="E60">
        <v>577</v>
      </c>
      <c r="F60">
        <v>588</v>
      </c>
      <c r="G60">
        <f>_xll.TA_TYPPRICE(D60,E60,F60)</f>
        <v>586.91666666666663</v>
      </c>
      <c r="H60">
        <v>581.1621572072645</v>
      </c>
      <c r="I60" t="str">
        <f t="shared" si="0"/>
        <v>UP</v>
      </c>
      <c r="J60">
        <v>581.20158117871972</v>
      </c>
      <c r="K60">
        <v>565.56838834804614</v>
      </c>
      <c r="L60" t="str">
        <f t="shared" si="1"/>
        <v>UP</v>
      </c>
      <c r="M60" t="str">
        <f t="shared" si="2"/>
        <v>UP</v>
      </c>
      <c r="N60">
        <v>80.396489445792312</v>
      </c>
      <c r="O60" t="str">
        <f t="shared" si="3"/>
        <v>UP</v>
      </c>
      <c r="P60" t="str">
        <f t="shared" si="4"/>
        <v>UP</v>
      </c>
      <c r="Q60">
        <f t="shared" si="5"/>
        <v>11</v>
      </c>
      <c r="R60">
        <f t="shared" si="6"/>
        <v>18.75</v>
      </c>
      <c r="S60">
        <f t="shared" si="7"/>
        <v>0.58666666666666667</v>
      </c>
      <c r="T60" t="str">
        <f t="shared" si="8"/>
        <v>No Indication</v>
      </c>
      <c r="U60" t="str">
        <f t="shared" si="9"/>
        <v>No T+M+I</v>
      </c>
      <c r="V60">
        <v>569.52822209043836</v>
      </c>
      <c r="W60">
        <v>561.2751496718962</v>
      </c>
      <c r="X60">
        <f t="shared" si="10"/>
        <v>8.2530724185421604</v>
      </c>
      <c r="Y60">
        <v>5.6381929057519722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589</v>
      </c>
      <c r="D61">
        <v>595.5</v>
      </c>
      <c r="E61">
        <v>581</v>
      </c>
      <c r="F61">
        <v>582</v>
      </c>
      <c r="G61">
        <f>_xll.TA_TYPPRICE(D61,E61,F61)</f>
        <v>586.16666666666663</v>
      </c>
      <c r="H61">
        <v>583.66441193696551</v>
      </c>
      <c r="I61" t="str">
        <f t="shared" si="0"/>
        <v>DOWN</v>
      </c>
      <c r="J61">
        <v>584.3790075834487</v>
      </c>
      <c r="K61">
        <v>568.99763538181367</v>
      </c>
      <c r="L61" t="str">
        <f t="shared" si="1"/>
        <v>No Confirmation</v>
      </c>
      <c r="M61" t="str">
        <f t="shared" si="2"/>
        <v>No Trend</v>
      </c>
      <c r="N61">
        <v>65.090579675769547</v>
      </c>
      <c r="O61" t="str">
        <f t="shared" si="3"/>
        <v>UP</v>
      </c>
      <c r="P61" t="str">
        <f t="shared" si="4"/>
        <v>No Trend + Momentum</v>
      </c>
      <c r="Q61">
        <f t="shared" si="5"/>
        <v>1</v>
      </c>
      <c r="R61">
        <f t="shared" si="6"/>
        <v>14.5</v>
      </c>
      <c r="S61">
        <f t="shared" si="7"/>
        <v>6.8965517241379309E-2</v>
      </c>
      <c r="T61" t="str">
        <f t="shared" si="8"/>
        <v>DOWN</v>
      </c>
      <c r="U61" t="str">
        <f t="shared" si="9"/>
        <v>No T+M+I</v>
      </c>
      <c r="V61">
        <v>571.4469571534479</v>
      </c>
      <c r="W61">
        <v>562.81032377027429</v>
      </c>
      <c r="X61">
        <f t="shared" si="10"/>
        <v>8.6366333831736029</v>
      </c>
      <c r="Y61">
        <v>6.237881001236298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585.4</v>
      </c>
      <c r="D62">
        <v>589.9</v>
      </c>
      <c r="E62">
        <v>583</v>
      </c>
      <c r="F62">
        <v>584</v>
      </c>
      <c r="G62">
        <f>_xll.TA_TYPPRICE(D62,E62,F62)</f>
        <v>585.63333333333333</v>
      </c>
      <c r="H62">
        <v>584.64887263514947</v>
      </c>
      <c r="I62" t="str">
        <f t="shared" si="0"/>
        <v>DOWN</v>
      </c>
      <c r="J62">
        <v>585.60589478712677</v>
      </c>
      <c r="K62">
        <v>572.10927196363286</v>
      </c>
      <c r="L62" t="str">
        <f t="shared" si="1"/>
        <v>No Confirmation</v>
      </c>
      <c r="M62" t="str">
        <f t="shared" si="2"/>
        <v>No Trend</v>
      </c>
      <c r="N62">
        <v>67.656251872586097</v>
      </c>
      <c r="O62" t="str">
        <f t="shared" si="3"/>
        <v>UP</v>
      </c>
      <c r="P62" t="str">
        <f t="shared" si="4"/>
        <v>No Trend + Momentum</v>
      </c>
      <c r="Q62">
        <f t="shared" si="5"/>
        <v>1</v>
      </c>
      <c r="R62">
        <f t="shared" si="6"/>
        <v>6.8999999999999773</v>
      </c>
      <c r="S62">
        <f t="shared" si="7"/>
        <v>0.14492753623188454</v>
      </c>
      <c r="T62" t="str">
        <f t="shared" si="8"/>
        <v>DOWN</v>
      </c>
      <c r="U62" t="str">
        <f t="shared" si="9"/>
        <v>No T+M+I</v>
      </c>
      <c r="V62">
        <v>573.37819451445591</v>
      </c>
      <c r="W62">
        <v>564.37992941692062</v>
      </c>
      <c r="X62">
        <f t="shared" si="10"/>
        <v>8.9982650975352954</v>
      </c>
      <c r="Y62">
        <v>6.7899578204960971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587.4</v>
      </c>
      <c r="D63">
        <v>590</v>
      </c>
      <c r="E63">
        <v>569</v>
      </c>
      <c r="F63">
        <v>570</v>
      </c>
      <c r="G63">
        <f>_xll.TA_TYPPRICE(D63,E63,F63)</f>
        <v>576.33333333333337</v>
      </c>
      <c r="H63">
        <v>580.49110298424148</v>
      </c>
      <c r="I63" t="str">
        <f t="shared" si="0"/>
        <v>DOWN</v>
      </c>
      <c r="J63">
        <v>586.58236261220975</v>
      </c>
      <c r="K63">
        <v>571.41832263838114</v>
      </c>
      <c r="L63" t="str">
        <f t="shared" si="1"/>
        <v>DOWN</v>
      </c>
      <c r="M63" t="str">
        <f t="shared" si="2"/>
        <v>DOWN</v>
      </c>
      <c r="N63">
        <v>41.176422027904877</v>
      </c>
      <c r="O63" t="str">
        <f t="shared" si="3"/>
        <v>No Momentum</v>
      </c>
      <c r="P63" t="str">
        <f t="shared" si="4"/>
        <v>No Trend + Momentum</v>
      </c>
      <c r="Q63">
        <f t="shared" si="5"/>
        <v>1</v>
      </c>
      <c r="R63">
        <f t="shared" si="6"/>
        <v>21</v>
      </c>
      <c r="S63">
        <f t="shared" si="7"/>
        <v>4.7619047619047616E-2</v>
      </c>
      <c r="T63" t="str">
        <f t="shared" si="8"/>
        <v>DOWN</v>
      </c>
      <c r="U63" t="str">
        <f t="shared" si="9"/>
        <v>No T+M+I</v>
      </c>
      <c r="V63">
        <v>572.8584722814627</v>
      </c>
      <c r="W63">
        <v>564.79623094159319</v>
      </c>
      <c r="X63">
        <f t="shared" si="10"/>
        <v>8.0622413398695016</v>
      </c>
      <c r="Y63">
        <v>7.0444145243707776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565</v>
      </c>
      <c r="D64">
        <v>580.95000000000005</v>
      </c>
      <c r="E64">
        <v>565</v>
      </c>
      <c r="F64">
        <v>575</v>
      </c>
      <c r="G64">
        <f>_xll.TA_TYPPRICE(D64,E64,F64)</f>
        <v>573.65</v>
      </c>
      <c r="H64">
        <v>577.07055149212079</v>
      </c>
      <c r="I64" t="str">
        <f t="shared" si="0"/>
        <v>DOWN</v>
      </c>
      <c r="J64">
        <v>585.33072647616314</v>
      </c>
      <c r="K64">
        <v>569.99202871874093</v>
      </c>
      <c r="L64" t="str">
        <f t="shared" si="1"/>
        <v>No Confirmation</v>
      </c>
      <c r="M64" t="str">
        <f t="shared" si="2"/>
        <v>No Trend</v>
      </c>
      <c r="N64">
        <v>49.925732748560812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15.950000000000045</v>
      </c>
      <c r="S64">
        <f t="shared" si="7"/>
        <v>0.62695924764890099</v>
      </c>
      <c r="T64" t="str">
        <f t="shared" si="8"/>
        <v>No Indication</v>
      </c>
      <c r="U64" t="str">
        <f t="shared" si="9"/>
        <v>No T+M+I</v>
      </c>
      <c r="V64">
        <v>573.18793808431462</v>
      </c>
      <c r="W64">
        <v>565.5520656866604</v>
      </c>
      <c r="X64">
        <f t="shared" si="10"/>
        <v>7.6358723976542251</v>
      </c>
      <c r="Y64">
        <v>7.1627060990274671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578</v>
      </c>
      <c r="D65">
        <v>589.9</v>
      </c>
      <c r="E65">
        <v>575.5</v>
      </c>
      <c r="F65">
        <v>588.5</v>
      </c>
      <c r="G65">
        <f>_xll.TA_TYPPRICE(D65,E65,F65)</f>
        <v>584.63333333333333</v>
      </c>
      <c r="H65">
        <v>580.85194241272711</v>
      </c>
      <c r="I65" t="str">
        <f t="shared" si="0"/>
        <v>UP</v>
      </c>
      <c r="J65">
        <v>586.34612059257131</v>
      </c>
      <c r="K65">
        <v>571.21602233679846</v>
      </c>
      <c r="L65" t="str">
        <f t="shared" si="1"/>
        <v>UP</v>
      </c>
      <c r="M65" t="str">
        <f t="shared" si="2"/>
        <v>UP</v>
      </c>
      <c r="N65">
        <v>66.661412988786495</v>
      </c>
      <c r="O65" t="str">
        <f t="shared" si="3"/>
        <v>UP</v>
      </c>
      <c r="P65" t="str">
        <f t="shared" si="4"/>
        <v>UP</v>
      </c>
      <c r="Q65">
        <f t="shared" si="5"/>
        <v>13</v>
      </c>
      <c r="R65">
        <f t="shared" si="6"/>
        <v>14.399999999999977</v>
      </c>
      <c r="S65">
        <f t="shared" si="7"/>
        <v>0.90277777777777923</v>
      </c>
      <c r="T65" t="str">
        <f t="shared" si="8"/>
        <v>UP</v>
      </c>
      <c r="U65" t="str">
        <f t="shared" si="9"/>
        <v>UP</v>
      </c>
      <c r="V65">
        <v>575.54363991749699</v>
      </c>
      <c r="W65">
        <v>567.25191267283367</v>
      </c>
      <c r="X65">
        <f t="shared" si="10"/>
        <v>8.2917272446633206</v>
      </c>
      <c r="Y65">
        <v>7.3885103281546378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589.5</v>
      </c>
      <c r="D66">
        <v>593.45000000000005</v>
      </c>
      <c r="E66">
        <v>582.35</v>
      </c>
      <c r="F66">
        <v>587</v>
      </c>
      <c r="G66">
        <f>_xll.TA_TYPPRICE(D66,E66,F66)</f>
        <v>587.6</v>
      </c>
      <c r="H66">
        <v>584.22597120636351</v>
      </c>
      <c r="I66" t="str">
        <f t="shared" si="0"/>
        <v>UP</v>
      </c>
      <c r="J66">
        <v>587.92476046088882</v>
      </c>
      <c r="K66">
        <v>573.69023959528772</v>
      </c>
      <c r="L66" t="str">
        <f t="shared" si="1"/>
        <v>No Confirmation</v>
      </c>
      <c r="M66" t="str">
        <f t="shared" si="2"/>
        <v>No Trend</v>
      </c>
      <c r="N66">
        <v>63.704318875436613</v>
      </c>
      <c r="O66" t="str">
        <f t="shared" si="3"/>
        <v>UP</v>
      </c>
      <c r="P66" t="str">
        <f t="shared" si="4"/>
        <v>No Trend + Momentum</v>
      </c>
      <c r="Q66">
        <f t="shared" si="5"/>
        <v>4.6499999999999773</v>
      </c>
      <c r="R66">
        <f t="shared" si="6"/>
        <v>11.100000000000023</v>
      </c>
      <c r="S66">
        <f t="shared" si="7"/>
        <v>0.41891891891891603</v>
      </c>
      <c r="T66" t="str">
        <f t="shared" si="8"/>
        <v>No Indication</v>
      </c>
      <c r="U66" t="str">
        <f t="shared" si="9"/>
        <v>No T+M+I</v>
      </c>
      <c r="V66">
        <v>577.30615685326666</v>
      </c>
      <c r="W66">
        <v>568.71473395632745</v>
      </c>
      <c r="X66">
        <f t="shared" si="10"/>
        <v>8.591422896939207</v>
      </c>
      <c r="Y66">
        <v>7.629092841911552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587.5</v>
      </c>
      <c r="D67">
        <v>590.75</v>
      </c>
      <c r="E67">
        <v>582</v>
      </c>
      <c r="F67">
        <v>585.5</v>
      </c>
      <c r="G67">
        <f>_xll.TA_TYPPRICE(D67,E67,F67)</f>
        <v>586.08333333333337</v>
      </c>
      <c r="H67">
        <v>585.15465226984838</v>
      </c>
      <c r="I67" t="str">
        <f t="shared" ref="I67:I82" si="20">IF(F67&gt;H67,"UP","DOWN")</f>
        <v>UP</v>
      </c>
      <c r="J67">
        <v>588.55259146958019</v>
      </c>
      <c r="K67">
        <v>575.53685301855717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60.357502349718843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3.5</v>
      </c>
      <c r="R67">
        <f t="shared" ref="R67:R82" si="26">D67-E67</f>
        <v>8.75</v>
      </c>
      <c r="S67">
        <f t="shared" ref="S67:S82" si="27">Q67/R67</f>
        <v>0.4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578.56674810661025</v>
      </c>
      <c r="W67">
        <v>569.95808699659949</v>
      </c>
      <c r="X67">
        <f t="shared" ref="X67:X82" si="30">V67-W67</f>
        <v>8.6086611100107575</v>
      </c>
      <c r="Y67">
        <v>7.8250064955313929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600</v>
      </c>
      <c r="D68">
        <v>625.9</v>
      </c>
      <c r="E68">
        <v>595</v>
      </c>
      <c r="F68">
        <v>619.70000000000005</v>
      </c>
      <c r="G68">
        <f>_xll.TA_TYPPRICE(D68,E68,F68)</f>
        <v>613.53333333333342</v>
      </c>
      <c r="H68">
        <v>599.34399280159096</v>
      </c>
      <c r="I68" t="str">
        <f t="shared" si="20"/>
        <v>UP</v>
      </c>
      <c r="J68">
        <v>596.85201558745121</v>
      </c>
      <c r="K68">
        <v>579.86199679221113</v>
      </c>
      <c r="L68" t="str">
        <f t="shared" si="21"/>
        <v>UP</v>
      </c>
      <c r="M68" t="str">
        <f t="shared" si="22"/>
        <v>UP</v>
      </c>
      <c r="N68">
        <v>84.125836343259152</v>
      </c>
      <c r="O68" t="str">
        <f t="shared" si="23"/>
        <v>UP</v>
      </c>
      <c r="P68" t="str">
        <f t="shared" si="24"/>
        <v>UP</v>
      </c>
      <c r="Q68">
        <f t="shared" si="25"/>
        <v>24.700000000000045</v>
      </c>
      <c r="R68">
        <f t="shared" si="26"/>
        <v>30.899999999999977</v>
      </c>
      <c r="S68">
        <f t="shared" si="27"/>
        <v>0.79935275080906354</v>
      </c>
      <c r="T68" t="str">
        <f t="shared" si="28"/>
        <v>No Indication</v>
      </c>
      <c r="U68" t="str">
        <f t="shared" si="29"/>
        <v>No T+M+I</v>
      </c>
      <c r="V68">
        <v>584.89494070559329</v>
      </c>
      <c r="W68">
        <v>573.64267314499955</v>
      </c>
      <c r="X68">
        <f t="shared" si="30"/>
        <v>11.252267560593737</v>
      </c>
      <c r="Y68">
        <v>8.5104587085438617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621</v>
      </c>
      <c r="D69">
        <v>635.9</v>
      </c>
      <c r="E69">
        <v>621</v>
      </c>
      <c r="F69">
        <v>632</v>
      </c>
      <c r="G69">
        <f>_xll.TA_TYPPRICE(D69,E69,F69)</f>
        <v>629.63333333333333</v>
      </c>
      <c r="H69">
        <v>614.48866306746208</v>
      </c>
      <c r="I69" t="str">
        <f t="shared" si="20"/>
        <v>UP</v>
      </c>
      <c r="J69">
        <v>605.52934545690653</v>
      </c>
      <c r="K69">
        <v>589.00377528283093</v>
      </c>
      <c r="L69" t="str">
        <f t="shared" si="21"/>
        <v>UP</v>
      </c>
      <c r="M69" t="str">
        <f t="shared" si="22"/>
        <v>UP</v>
      </c>
      <c r="N69">
        <v>87.49615113556419</v>
      </c>
      <c r="O69" t="str">
        <f t="shared" si="23"/>
        <v>UP</v>
      </c>
      <c r="P69" t="str">
        <f t="shared" si="24"/>
        <v>UP</v>
      </c>
      <c r="Q69">
        <f t="shared" si="25"/>
        <v>11</v>
      </c>
      <c r="R69">
        <f t="shared" si="26"/>
        <v>14.899999999999977</v>
      </c>
      <c r="S69">
        <f t="shared" si="27"/>
        <v>0.73825503355704813</v>
      </c>
      <c r="T69" t="str">
        <f t="shared" si="28"/>
        <v>No Indication</v>
      </c>
      <c r="U69" t="str">
        <f t="shared" si="29"/>
        <v>No T+M+I</v>
      </c>
      <c r="V69">
        <v>592.14187290473274</v>
      </c>
      <c r="W69">
        <v>577.96543809722175</v>
      </c>
      <c r="X69">
        <f t="shared" si="30"/>
        <v>14.176434807510987</v>
      </c>
      <c r="Y69">
        <v>9.6436539283372866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633</v>
      </c>
      <c r="D70">
        <v>644.29999999999995</v>
      </c>
      <c r="E70">
        <v>633</v>
      </c>
      <c r="F70">
        <v>640.04999999999995</v>
      </c>
      <c r="G70">
        <f>_xll.TA_TYPPRICE(D70,E70,F70)</f>
        <v>639.11666666666667</v>
      </c>
      <c r="H70">
        <v>626.80266486706432</v>
      </c>
      <c r="I70" t="str">
        <f t="shared" si="20"/>
        <v>UP</v>
      </c>
      <c r="J70">
        <v>614.14504646648288</v>
      </c>
      <c r="K70">
        <v>598.78071410886855</v>
      </c>
      <c r="L70" t="str">
        <f t="shared" si="21"/>
        <v>UP</v>
      </c>
      <c r="M70" t="str">
        <f t="shared" si="22"/>
        <v>UP</v>
      </c>
      <c r="N70">
        <v>89.34656928984036</v>
      </c>
      <c r="O70" t="str">
        <f t="shared" si="23"/>
        <v>UP</v>
      </c>
      <c r="P70" t="str">
        <f t="shared" si="24"/>
        <v>UP</v>
      </c>
      <c r="Q70">
        <f t="shared" si="25"/>
        <v>7.0499999999999545</v>
      </c>
      <c r="R70">
        <f t="shared" si="26"/>
        <v>11.299999999999955</v>
      </c>
      <c r="S70">
        <f t="shared" si="27"/>
        <v>0.62389380530973304</v>
      </c>
      <c r="T70" t="str">
        <f t="shared" si="28"/>
        <v>No Indication</v>
      </c>
      <c r="U70" t="str">
        <f t="shared" si="29"/>
        <v>No T+M+I</v>
      </c>
      <c r="V70">
        <v>599.5123539963123</v>
      </c>
      <c r="W70">
        <v>582.56429453446458</v>
      </c>
      <c r="X70">
        <f t="shared" si="30"/>
        <v>16.94805946184772</v>
      </c>
      <c r="Y70">
        <v>11.104535035039373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640</v>
      </c>
      <c r="D71">
        <v>648</v>
      </c>
      <c r="E71">
        <v>626.85</v>
      </c>
      <c r="F71">
        <v>633.4</v>
      </c>
      <c r="G71">
        <f>_xll.TA_TYPPRICE(D71,E71,F71)</f>
        <v>636.08333333333337</v>
      </c>
      <c r="H71">
        <v>631.4429991001989</v>
      </c>
      <c r="I71" t="str">
        <f t="shared" si="20"/>
        <v>UP</v>
      </c>
      <c r="J71">
        <v>621.66836947393108</v>
      </c>
      <c r="K71">
        <v>605.01833319578668</v>
      </c>
      <c r="L71" t="str">
        <f t="shared" si="21"/>
        <v>UP</v>
      </c>
      <c r="M71" t="str">
        <f t="shared" si="22"/>
        <v>UP</v>
      </c>
      <c r="N71">
        <v>77.503050830238166</v>
      </c>
      <c r="O71" t="str">
        <f t="shared" si="23"/>
        <v>UP</v>
      </c>
      <c r="P71" t="str">
        <f t="shared" si="24"/>
        <v>UP</v>
      </c>
      <c r="Q71">
        <f t="shared" si="25"/>
        <v>6.5499999999999545</v>
      </c>
      <c r="R71">
        <f t="shared" si="26"/>
        <v>21.149999999999977</v>
      </c>
      <c r="S71">
        <f t="shared" si="27"/>
        <v>0.30969267139479723</v>
      </c>
      <c r="T71" t="str">
        <f t="shared" si="28"/>
        <v>No Indication</v>
      </c>
      <c r="U71" t="str">
        <f t="shared" si="29"/>
        <v>No T+M+I</v>
      </c>
      <c r="V71">
        <v>604.72583799687959</v>
      </c>
      <c r="W71">
        <v>586.3299023467265</v>
      </c>
      <c r="X71">
        <f t="shared" si="30"/>
        <v>18.395935650153092</v>
      </c>
      <c r="Y71">
        <v>12.562815158062117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630</v>
      </c>
      <c r="D72">
        <v>646.85</v>
      </c>
      <c r="E72">
        <v>628.85</v>
      </c>
      <c r="F72">
        <v>634.45000000000005</v>
      </c>
      <c r="G72">
        <f>_xll.TA_TYPPRICE(D72,E72,F72)</f>
        <v>636.7166666666667</v>
      </c>
      <c r="H72">
        <v>634.0798328834328</v>
      </c>
      <c r="I72" t="str">
        <f t="shared" si="20"/>
        <v>UP</v>
      </c>
      <c r="J72">
        <v>627.26428736861305</v>
      </c>
      <c r="K72">
        <v>610.31425915227851</v>
      </c>
      <c r="L72" t="str">
        <f t="shared" si="21"/>
        <v>UP</v>
      </c>
      <c r="M72" t="str">
        <f t="shared" si="22"/>
        <v>UP</v>
      </c>
      <c r="N72">
        <v>78.076622881846944</v>
      </c>
      <c r="O72" t="str">
        <f t="shared" si="23"/>
        <v>UP</v>
      </c>
      <c r="P72" t="str">
        <f t="shared" si="24"/>
        <v>UP</v>
      </c>
      <c r="Q72">
        <f t="shared" si="25"/>
        <v>5.6000000000000227</v>
      </c>
      <c r="R72">
        <f t="shared" si="26"/>
        <v>18</v>
      </c>
      <c r="S72">
        <f t="shared" si="27"/>
        <v>0.31111111111111239</v>
      </c>
      <c r="T72" t="str">
        <f t="shared" si="28"/>
        <v>No Indication</v>
      </c>
      <c r="U72" t="str">
        <f t="shared" si="29"/>
        <v>No T+M+I</v>
      </c>
      <c r="V72">
        <v>609.29878599735969</v>
      </c>
      <c r="W72">
        <v>589.8943540247468</v>
      </c>
      <c r="X72">
        <f t="shared" si="30"/>
        <v>19.404431972612883</v>
      </c>
      <c r="Y72">
        <v>13.93113852097227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635.95000000000005</v>
      </c>
      <c r="D73">
        <v>643.70000000000005</v>
      </c>
      <c r="E73">
        <v>622.1</v>
      </c>
      <c r="F73">
        <v>636.45000000000005</v>
      </c>
      <c r="G73">
        <f>_xll.TA_TYPPRICE(D73,E73,F73)</f>
        <v>634.08333333333337</v>
      </c>
      <c r="H73">
        <v>634.08158310838303</v>
      </c>
      <c r="I73" t="str">
        <f t="shared" si="20"/>
        <v>UP</v>
      </c>
      <c r="J73">
        <v>630.91666795336573</v>
      </c>
      <c r="K73">
        <v>612.93331267399435</v>
      </c>
      <c r="L73" t="str">
        <f t="shared" si="21"/>
        <v>UP</v>
      </c>
      <c r="M73" t="str">
        <f t="shared" si="22"/>
        <v>UP</v>
      </c>
      <c r="N73">
        <v>79.331289780323729</v>
      </c>
      <c r="O73" t="str">
        <f t="shared" si="23"/>
        <v>UP</v>
      </c>
      <c r="P73" t="str">
        <f t="shared" si="24"/>
        <v>UP</v>
      </c>
      <c r="Q73">
        <f t="shared" si="25"/>
        <v>14.350000000000023</v>
      </c>
      <c r="R73">
        <f t="shared" si="26"/>
        <v>21.600000000000023</v>
      </c>
      <c r="S73">
        <f t="shared" si="27"/>
        <v>0.66435185185185219</v>
      </c>
      <c r="T73" t="str">
        <f t="shared" si="28"/>
        <v>No Indication</v>
      </c>
      <c r="U73" t="str">
        <f t="shared" si="29"/>
        <v>No T+M+I</v>
      </c>
      <c r="V73">
        <v>613.47589584391972</v>
      </c>
      <c r="W73">
        <v>593.34292039328409</v>
      </c>
      <c r="X73">
        <f t="shared" si="30"/>
        <v>20.132975450635627</v>
      </c>
      <c r="Y73">
        <v>15.171505906904942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621</v>
      </c>
      <c r="D74">
        <v>644.5</v>
      </c>
      <c r="E74">
        <v>620.20000000000005</v>
      </c>
      <c r="F74">
        <v>636.54999999999995</v>
      </c>
      <c r="G74">
        <f>_xll.TA_TYPPRICE(D74,E74,F74)</f>
        <v>633.75</v>
      </c>
      <c r="H74">
        <v>633.91579155419151</v>
      </c>
      <c r="I74" t="str">
        <f t="shared" si="20"/>
        <v>UP</v>
      </c>
      <c r="J74">
        <v>633.93518618595112</v>
      </c>
      <c r="K74">
        <v>614.54813207977338</v>
      </c>
      <c r="L74" t="str">
        <f t="shared" si="21"/>
        <v>UP</v>
      </c>
      <c r="M74" t="str">
        <f t="shared" si="22"/>
        <v>UP</v>
      </c>
      <c r="N74">
        <v>79.404955212967991</v>
      </c>
      <c r="O74" t="str">
        <f t="shared" si="23"/>
        <v>UP</v>
      </c>
      <c r="P74" t="str">
        <f t="shared" si="24"/>
        <v>UP</v>
      </c>
      <c r="Q74">
        <f t="shared" si="25"/>
        <v>16.349999999999909</v>
      </c>
      <c r="R74">
        <f t="shared" si="26"/>
        <v>24.299999999999955</v>
      </c>
      <c r="S74">
        <f t="shared" si="27"/>
        <v>0.67283950617283705</v>
      </c>
      <c r="T74" t="str">
        <f t="shared" si="28"/>
        <v>No Indication</v>
      </c>
      <c r="U74" t="str">
        <f t="shared" si="29"/>
        <v>No T+M+I</v>
      </c>
      <c r="V74">
        <v>617.02575802177819</v>
      </c>
      <c r="W74">
        <v>596.5434448085964</v>
      </c>
      <c r="X74">
        <f t="shared" si="30"/>
        <v>20.482313213181783</v>
      </c>
      <c r="Y74">
        <v>16.233667368160312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642</v>
      </c>
      <c r="D75">
        <v>665.3</v>
      </c>
      <c r="E75">
        <v>639.29999999999995</v>
      </c>
      <c r="F75">
        <v>660.8</v>
      </c>
      <c r="G75">
        <f>_xll.TA_TYPPRICE(D75,E75,F75)</f>
        <v>655.13333333333333</v>
      </c>
      <c r="H75">
        <v>644.52456244376242</v>
      </c>
      <c r="I75" t="str">
        <f t="shared" si="20"/>
        <v>UP</v>
      </c>
      <c r="J75">
        <v>640.90514481129526</v>
      </c>
      <c r="K75">
        <v>620.04854717315709</v>
      </c>
      <c r="L75" t="str">
        <f t="shared" si="21"/>
        <v>UP</v>
      </c>
      <c r="M75" t="str">
        <f t="shared" si="22"/>
        <v>UP</v>
      </c>
      <c r="N75">
        <v>90.100292516563343</v>
      </c>
      <c r="O75" t="str">
        <f t="shared" si="23"/>
        <v>UP</v>
      </c>
      <c r="P75" t="str">
        <f t="shared" si="24"/>
        <v>UP</v>
      </c>
      <c r="Q75">
        <f t="shared" si="25"/>
        <v>21.5</v>
      </c>
      <c r="R75">
        <f t="shared" si="26"/>
        <v>26</v>
      </c>
      <c r="S75">
        <f t="shared" si="27"/>
        <v>0.82692307692307687</v>
      </c>
      <c r="T75" t="str">
        <f t="shared" si="28"/>
        <v>UP</v>
      </c>
      <c r="U75" t="str">
        <f t="shared" si="29"/>
        <v>UP</v>
      </c>
      <c r="V75">
        <v>623.76025678765848</v>
      </c>
      <c r="W75">
        <v>601.3031896375893</v>
      </c>
      <c r="X75">
        <f t="shared" si="30"/>
        <v>22.457067150069179</v>
      </c>
      <c r="Y75">
        <v>17.478347324542085</v>
      </c>
      <c r="Z75" t="str">
        <f t="shared" si="31"/>
        <v>UP</v>
      </c>
      <c r="AA75" t="str">
        <f t="shared" si="32"/>
        <v>UP</v>
      </c>
      <c r="AB75" t="str">
        <f t="shared" si="33"/>
        <v>UP</v>
      </c>
      <c r="AC75" t="str">
        <f t="shared" si="34"/>
        <v>UP</v>
      </c>
      <c r="AD75">
        <f t="shared" si="35"/>
        <v>642.25</v>
      </c>
      <c r="AE75">
        <f t="shared" si="36"/>
        <v>649.25</v>
      </c>
      <c r="AF75">
        <f t="shared" si="37"/>
        <v>652.30000000000007</v>
      </c>
      <c r="AG75">
        <f t="shared" si="38"/>
        <v>655.35</v>
      </c>
    </row>
    <row r="76" spans="1:33" x14ac:dyDescent="0.25">
      <c r="A76" t="s">
        <v>5</v>
      </c>
      <c r="B76" s="1">
        <v>42963</v>
      </c>
      <c r="C76">
        <v>668.2</v>
      </c>
      <c r="D76">
        <v>675.3</v>
      </c>
      <c r="E76">
        <v>658</v>
      </c>
      <c r="F76">
        <v>675.3</v>
      </c>
      <c r="G76">
        <f>_xll.TA_TYPPRICE(D76,E76,F76)</f>
        <v>669.5333333333333</v>
      </c>
      <c r="H76">
        <v>657.02894788854792</v>
      </c>
      <c r="I76" t="str">
        <f t="shared" si="20"/>
        <v>UP</v>
      </c>
      <c r="J76">
        <v>648.54844596434077</v>
      </c>
      <c r="K76">
        <v>628.48220335689996</v>
      </c>
      <c r="L76" t="str">
        <f t="shared" si="21"/>
        <v>UP</v>
      </c>
      <c r="M76" t="str">
        <f t="shared" si="22"/>
        <v>UP</v>
      </c>
      <c r="N76">
        <v>92.868409385746972</v>
      </c>
      <c r="O76" t="str">
        <f t="shared" si="23"/>
        <v>UP</v>
      </c>
      <c r="P76" t="str">
        <f t="shared" si="24"/>
        <v>UP</v>
      </c>
      <c r="Q76">
        <f t="shared" si="25"/>
        <v>17.299999999999955</v>
      </c>
      <c r="R76">
        <f t="shared" si="26"/>
        <v>17.299999999999955</v>
      </c>
      <c r="S76">
        <f t="shared" si="27"/>
        <v>1</v>
      </c>
      <c r="T76" t="str">
        <f t="shared" si="28"/>
        <v>UP</v>
      </c>
      <c r="U76" t="str">
        <f t="shared" si="29"/>
        <v>UP</v>
      </c>
      <c r="V76">
        <v>631.68944805109561</v>
      </c>
      <c r="W76">
        <v>606.78443484961974</v>
      </c>
      <c r="X76">
        <f t="shared" si="30"/>
        <v>24.905013201475867</v>
      </c>
      <c r="Y76">
        <v>18.963680499928842</v>
      </c>
      <c r="Z76" t="str">
        <f t="shared" si="31"/>
        <v>UP</v>
      </c>
      <c r="AA76" t="str">
        <f t="shared" si="32"/>
        <v>UP</v>
      </c>
      <c r="AB76" t="str">
        <f t="shared" si="33"/>
        <v>UP</v>
      </c>
      <c r="AC76" t="str">
        <f t="shared" si="34"/>
        <v>UP</v>
      </c>
      <c r="AD76">
        <f t="shared" si="35"/>
        <v>659.95</v>
      </c>
      <c r="AE76">
        <f t="shared" si="36"/>
        <v>664.6</v>
      </c>
      <c r="AF76">
        <f t="shared" si="37"/>
        <v>666.65000000000009</v>
      </c>
      <c r="AG76">
        <f t="shared" si="38"/>
        <v>668.7</v>
      </c>
    </row>
    <row r="77" spans="1:33" x14ac:dyDescent="0.25">
      <c r="A77" t="s">
        <v>5</v>
      </c>
      <c r="B77" s="1">
        <v>42964</v>
      </c>
      <c r="C77">
        <v>675.3</v>
      </c>
      <c r="D77">
        <v>685.4</v>
      </c>
      <c r="E77">
        <v>666.6</v>
      </c>
      <c r="F77">
        <v>675</v>
      </c>
      <c r="G77">
        <f>_xll.TA_TYPPRICE(D77,E77,F77)</f>
        <v>675.66666666666663</v>
      </c>
      <c r="H77">
        <v>666.34780727760722</v>
      </c>
      <c r="I77" t="str">
        <f t="shared" si="20"/>
        <v>UP</v>
      </c>
      <c r="J77">
        <v>656.73768019448721</v>
      </c>
      <c r="K77">
        <v>636.9528248331444</v>
      </c>
      <c r="L77" t="str">
        <f t="shared" si="21"/>
        <v>UP</v>
      </c>
      <c r="M77" t="str">
        <f t="shared" si="22"/>
        <v>UP</v>
      </c>
      <c r="N77">
        <v>92.201657803407144</v>
      </c>
      <c r="O77" t="str">
        <f t="shared" si="23"/>
        <v>UP</v>
      </c>
      <c r="P77" t="str">
        <f t="shared" si="24"/>
        <v>UP</v>
      </c>
      <c r="Q77">
        <f t="shared" si="25"/>
        <v>8.3999999999999773</v>
      </c>
      <c r="R77">
        <f t="shared" si="26"/>
        <v>18.799999999999955</v>
      </c>
      <c r="S77">
        <f t="shared" si="27"/>
        <v>0.44680851063829774</v>
      </c>
      <c r="T77" t="str">
        <f t="shared" si="28"/>
        <v>No Indication</v>
      </c>
      <c r="U77" t="str">
        <f t="shared" si="29"/>
        <v>No T+M+I</v>
      </c>
      <c r="V77">
        <v>638.35260988938865</v>
      </c>
      <c r="W77">
        <v>611.83743967557382</v>
      </c>
      <c r="X77">
        <f t="shared" si="30"/>
        <v>26.515170213814827</v>
      </c>
      <c r="Y77">
        <v>20.473978442706038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674.8</v>
      </c>
      <c r="D78">
        <v>686.3</v>
      </c>
      <c r="E78">
        <v>670.05</v>
      </c>
      <c r="F78">
        <v>679</v>
      </c>
      <c r="G78">
        <f>_xll.TA_TYPPRICE(D78,E78,F78)</f>
        <v>678.44999999999993</v>
      </c>
      <c r="H78">
        <v>672.39890363880363</v>
      </c>
      <c r="I78" t="str">
        <f t="shared" si="20"/>
        <v>UP</v>
      </c>
      <c r="J78">
        <v>663.30708459571224</v>
      </c>
      <c r="K78">
        <v>644.30775264800116</v>
      </c>
      <c r="L78" t="str">
        <f t="shared" si="21"/>
        <v>UP</v>
      </c>
      <c r="M78" t="str">
        <f t="shared" si="22"/>
        <v>UP</v>
      </c>
      <c r="N78">
        <v>93.035072916363333</v>
      </c>
      <c r="O78" t="str">
        <f t="shared" si="23"/>
        <v>UP</v>
      </c>
      <c r="P78" t="str">
        <f t="shared" si="24"/>
        <v>UP</v>
      </c>
      <c r="Q78">
        <f t="shared" si="25"/>
        <v>8.9500000000000455</v>
      </c>
      <c r="R78">
        <f t="shared" si="26"/>
        <v>16.25</v>
      </c>
      <c r="S78">
        <f t="shared" si="27"/>
        <v>0.55076923076923356</v>
      </c>
      <c r="T78" t="str">
        <f t="shared" si="28"/>
        <v>No Indication</v>
      </c>
      <c r="U78" t="str">
        <f t="shared" si="29"/>
        <v>No T+M+I</v>
      </c>
      <c r="V78">
        <v>644.60605452179038</v>
      </c>
      <c r="W78">
        <v>616.81244414404978</v>
      </c>
      <c r="X78">
        <f t="shared" si="30"/>
        <v>27.793610377740606</v>
      </c>
      <c r="Y78">
        <v>21.937904829712952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679.1</v>
      </c>
      <c r="D79">
        <v>688.4</v>
      </c>
      <c r="E79">
        <v>663.9</v>
      </c>
      <c r="F79">
        <v>669</v>
      </c>
      <c r="G79">
        <f>_xll.TA_TYPPRICE(D79,E79,F79)</f>
        <v>673.76666666666665</v>
      </c>
      <c r="H79">
        <v>673.08278515273514</v>
      </c>
      <c r="I79" t="str">
        <f t="shared" si="20"/>
        <v>DOWN</v>
      </c>
      <c r="J79">
        <v>668.88328801888724</v>
      </c>
      <c r="K79">
        <v>648.66158539288983</v>
      </c>
      <c r="L79" t="str">
        <f t="shared" si="21"/>
        <v>UP</v>
      </c>
      <c r="M79" t="str">
        <f t="shared" si="22"/>
        <v>No Trend</v>
      </c>
      <c r="N79">
        <v>69.74293613459362</v>
      </c>
      <c r="O79" t="str">
        <f t="shared" si="23"/>
        <v>UP</v>
      </c>
      <c r="P79" t="str">
        <f t="shared" si="24"/>
        <v>No Trend + Momentum</v>
      </c>
      <c r="Q79">
        <f t="shared" si="25"/>
        <v>5.1000000000000227</v>
      </c>
      <c r="R79">
        <f t="shared" si="26"/>
        <v>24.5</v>
      </c>
      <c r="S79">
        <f t="shared" si="27"/>
        <v>0.20816326530612339</v>
      </c>
      <c r="T79" t="str">
        <f t="shared" si="28"/>
        <v>No Indication</v>
      </c>
      <c r="U79" t="str">
        <f t="shared" si="29"/>
        <v>No T+M+I</v>
      </c>
      <c r="V79">
        <v>648.35896921074573</v>
      </c>
      <c r="W79">
        <v>620.67818902226827</v>
      </c>
      <c r="X79">
        <f t="shared" si="30"/>
        <v>27.680780188477456</v>
      </c>
      <c r="Y79">
        <v>23.086479901465854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677.3</v>
      </c>
      <c r="D80">
        <v>690.5</v>
      </c>
      <c r="E80">
        <v>665</v>
      </c>
      <c r="F80">
        <v>686.1</v>
      </c>
      <c r="G80">
        <f>_xll.TA_TYPPRICE(D80,E80,F80)</f>
        <v>680.5333333333333</v>
      </c>
      <c r="H80">
        <v>676.80805924303422</v>
      </c>
      <c r="I80" t="str">
        <f t="shared" si="20"/>
        <v>UP</v>
      </c>
      <c r="J80">
        <v>673.68700179246787</v>
      </c>
      <c r="K80">
        <v>652.29234419446982</v>
      </c>
      <c r="L80" t="str">
        <f t="shared" si="21"/>
        <v>UP</v>
      </c>
      <c r="M80" t="str">
        <f t="shared" si="22"/>
        <v>UP</v>
      </c>
      <c r="N80">
        <v>80.29037654111886</v>
      </c>
      <c r="O80" t="str">
        <f t="shared" si="23"/>
        <v>UP</v>
      </c>
      <c r="P80" t="str">
        <f t="shared" si="24"/>
        <v>UP</v>
      </c>
      <c r="Q80">
        <f t="shared" si="25"/>
        <v>21.100000000000023</v>
      </c>
      <c r="R80">
        <f t="shared" si="26"/>
        <v>25.5</v>
      </c>
      <c r="S80">
        <f t="shared" si="27"/>
        <v>0.82745098039215781</v>
      </c>
      <c r="T80" t="str">
        <f t="shared" si="28"/>
        <v>UP</v>
      </c>
      <c r="U80" t="str">
        <f t="shared" si="29"/>
        <v>UP</v>
      </c>
      <c r="V80">
        <v>654.16528163986175</v>
      </c>
      <c r="W80">
        <v>625.52424909469289</v>
      </c>
      <c r="X80">
        <f t="shared" si="30"/>
        <v>28.641032545168855</v>
      </c>
      <c r="Y80">
        <v>24.197390430206454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667.90000000000009</v>
      </c>
      <c r="AE80">
        <f t="shared" si="36"/>
        <v>674.75</v>
      </c>
      <c r="AF80">
        <f t="shared" si="37"/>
        <v>677.75</v>
      </c>
      <c r="AG80">
        <f t="shared" si="38"/>
        <v>680.75</v>
      </c>
    </row>
    <row r="81" spans="1:33" x14ac:dyDescent="0.25">
      <c r="A81" t="s">
        <v>5</v>
      </c>
      <c r="B81" s="1">
        <v>42970</v>
      </c>
      <c r="C81">
        <v>690</v>
      </c>
      <c r="D81">
        <v>693.6</v>
      </c>
      <c r="E81">
        <v>675.15</v>
      </c>
      <c r="F81">
        <v>676.25</v>
      </c>
      <c r="G81">
        <f>_xll.TA_TYPPRICE(D81,E81,F81)</f>
        <v>681.66666666666663</v>
      </c>
      <c r="H81">
        <v>679.23736295485037</v>
      </c>
      <c r="I81" t="str">
        <f t="shared" si="20"/>
        <v>DOWN</v>
      </c>
      <c r="J81">
        <v>678.11211250525275</v>
      </c>
      <c r="K81">
        <v>657.37182326236541</v>
      </c>
      <c r="L81" t="str">
        <f t="shared" si="21"/>
        <v>No Confirmation</v>
      </c>
      <c r="M81" t="str">
        <f t="shared" si="22"/>
        <v>No Trend</v>
      </c>
      <c r="N81">
        <v>64.181054020238037</v>
      </c>
      <c r="O81" t="str">
        <f t="shared" si="23"/>
        <v>UP</v>
      </c>
      <c r="P81" t="str">
        <f t="shared" si="24"/>
        <v>No Trend + Momentum</v>
      </c>
      <c r="Q81">
        <f t="shared" si="25"/>
        <v>1.1000000000000227</v>
      </c>
      <c r="R81">
        <f t="shared" si="26"/>
        <v>18.450000000000045</v>
      </c>
      <c r="S81">
        <f t="shared" si="27"/>
        <v>5.9620596205963147E-2</v>
      </c>
      <c r="T81" t="str">
        <f t="shared" si="28"/>
        <v>DOWN</v>
      </c>
      <c r="U81" t="str">
        <f t="shared" si="29"/>
        <v>No T+M+I</v>
      </c>
      <c r="V81">
        <v>657.56293061834458</v>
      </c>
      <c r="W81">
        <v>629.28171212471568</v>
      </c>
      <c r="X81">
        <f t="shared" si="30"/>
        <v>28.281218493628899</v>
      </c>
      <c r="Y81">
        <v>25.014156042890942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679.8</v>
      </c>
      <c r="D82">
        <v>680.55</v>
      </c>
      <c r="E82">
        <v>666.1</v>
      </c>
      <c r="F82">
        <v>669</v>
      </c>
      <c r="G82">
        <f>_xll.TA_TYPPRICE(D82,E82,F82)</f>
        <v>671.88333333333333</v>
      </c>
      <c r="H82">
        <v>675.5603481440919</v>
      </c>
      <c r="I82" t="str">
        <f t="shared" si="20"/>
        <v>DOWN</v>
      </c>
      <c r="J82">
        <v>678.6538652818632</v>
      </c>
      <c r="K82">
        <v>659.31141809295093</v>
      </c>
      <c r="L82" t="str">
        <f t="shared" si="21"/>
        <v>No Confirmation</v>
      </c>
      <c r="M82" t="str">
        <f t="shared" si="22"/>
        <v>No Trend</v>
      </c>
      <c r="N82">
        <v>54.179634553335902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2.8999999999999773</v>
      </c>
      <c r="R82">
        <f t="shared" si="26"/>
        <v>14.449999999999932</v>
      </c>
      <c r="S82">
        <f t="shared" si="27"/>
        <v>0.20069204152249073</v>
      </c>
      <c r="T82" t="str">
        <f t="shared" si="28"/>
        <v>No Indication</v>
      </c>
      <c r="U82" t="str">
        <f t="shared" si="29"/>
        <v>No T+M+I</v>
      </c>
      <c r="V82">
        <v>659.32247975398388</v>
      </c>
      <c r="W82">
        <v>632.22380752288484</v>
      </c>
      <c r="X82">
        <f t="shared" si="30"/>
        <v>27.098672231099044</v>
      </c>
      <c r="Y82">
        <v>25.431059280532562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2017-07-05T05:15:08Z</dcterms:created>
  <dcterms:modified xsi:type="dcterms:W3CDTF">2017-08-26T06:06:45Z</dcterms:modified>
</cp:coreProperties>
</file>