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1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7" i="1"/>
  <c r="N59" i="1"/>
  <c r="N63" i="1"/>
  <c r="N71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9" i="1"/>
  <c r="N61" i="1"/>
  <c r="N65" i="1"/>
  <c r="N67" i="1"/>
  <c r="N69" i="1"/>
  <c r="N73" i="1"/>
  <c r="N75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9" i="1"/>
  <c r="K35" i="1"/>
  <c r="K43" i="1"/>
  <c r="K51" i="1"/>
  <c r="K61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7" i="1"/>
  <c r="K31" i="1"/>
  <c r="K33" i="1"/>
  <c r="K37" i="1"/>
  <c r="K39" i="1"/>
  <c r="K41" i="1"/>
  <c r="K45" i="1"/>
  <c r="K47" i="1"/>
  <c r="K49" i="1"/>
  <c r="K53" i="1"/>
  <c r="K55" i="1"/>
  <c r="K57" i="1"/>
  <c r="K59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9" i="1"/>
  <c r="J49" i="1"/>
  <c r="J63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5" i="1"/>
  <c r="J37" i="1"/>
  <c r="J41" i="1"/>
  <c r="J43" i="1"/>
  <c r="J45" i="1"/>
  <c r="J47" i="1"/>
  <c r="J51" i="1"/>
  <c r="J53" i="1"/>
  <c r="J55" i="1"/>
  <c r="J57" i="1"/>
  <c r="J59" i="1"/>
  <c r="J61" i="1"/>
  <c r="J65" i="1"/>
  <c r="J67" i="1"/>
  <c r="J69" i="1"/>
  <c r="J71" i="1"/>
  <c r="J75" i="1"/>
  <c r="J77" i="1"/>
  <c r="J79" i="1"/>
  <c r="J81" i="1"/>
  <c r="H2" i="1" a="1"/>
  <c r="G19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13" i="1" l="1"/>
  <c r="H5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7" i="1" l="1"/>
  <c r="AH55" i="1"/>
  <c r="AH6" i="1"/>
  <c r="AH14" i="1"/>
  <c r="AH38" i="1"/>
  <c r="AH21" i="1"/>
  <c r="AH33" i="1"/>
  <c r="AH40" i="1"/>
  <c r="AH49" i="1"/>
  <c r="AH42" i="1"/>
  <c r="AH34" i="1"/>
  <c r="AH18" i="1"/>
  <c r="AH10" i="1"/>
  <c r="AH20" i="1"/>
  <c r="AH45" i="1" l="1"/>
  <c r="AH2" i="1"/>
  <c r="AH19" i="1"/>
  <c r="AH4" i="1"/>
  <c r="AH30" i="1"/>
  <c r="AH50" i="1"/>
  <c r="AH32" i="1"/>
  <c r="AH25" i="1"/>
  <c r="AH27" i="1"/>
  <c r="AH39" i="1"/>
  <c r="AH17" i="1"/>
  <c r="AH47" i="1"/>
  <c r="AH46" i="1"/>
  <c r="AH54" i="1"/>
  <c r="AH26" i="1"/>
  <c r="AH31" i="1"/>
  <c r="AH51" i="1"/>
  <c r="AH3" i="1"/>
  <c r="AH23" i="1"/>
  <c r="AH22" i="1"/>
  <c r="AH8" i="1"/>
  <c r="AH44" i="1"/>
  <c r="AH15" i="1"/>
  <c r="AH41" i="1"/>
  <c r="AH9" i="1"/>
  <c r="AH52" i="1"/>
  <c r="AH36" i="1"/>
  <c r="AH28" i="1"/>
  <c r="AH11" i="1"/>
  <c r="AH43" i="1"/>
  <c r="AH35" i="1"/>
  <c r="AH53" i="1"/>
  <c r="AH37" i="1"/>
  <c r="AH5" i="1"/>
  <c r="AH56" i="1"/>
  <c r="AH24" i="1"/>
  <c r="AH13" i="1" l="1"/>
  <c r="AH12" i="1"/>
  <c r="AH48" i="1"/>
  <c r="AH16" i="1"/>
  <c r="AH2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<sst xmlns="http://schemas.openxmlformats.org/spreadsheetml/2006/main" count="115" uniqueCount="35">
  <si>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</si>
  <si>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</si>
  <si>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</si>
  <si>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</si>
  <si>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</si>
  <si>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BGRENERGY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</si>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</sst>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164.45</v>
      </c>
      <c r="D2">
        <v>165.5</v>
      </c>
      <c r="E2">
        <v>160.35</v>
      </c>
      <c r="F2">
        <v>161</v>
      </c>
      <c r="G2">
        <f>_xll.TA_TYPPRICE(D2,E2,F2)</f>
        <v>162.28333333333333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0.65000000000000568</v>
      </c>
      <c r="R2">
        <f>D2-E2</f>
        <v>5.1500000000000057</v>
      </c>
      <c r="S2">
        <f>Q2/R2</f>
        <v>0.12621359223301068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161.19999999999999</v>
      </c>
      <c r="D3">
        <v>162.9</v>
      </c>
      <c r="E3">
        <v>160</v>
      </c>
      <c r="F3">
        <v>160</v>
      </c>
      <c r="G3">
        <f>_xll.TA_TYPPRICE(D3,E3,F3)</f>
        <v>160.96666666666667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2.9000000000000057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160.65</v>
      </c>
      <c r="D4">
        <v>171.95</v>
      </c>
      <c r="E4">
        <v>160.6</v>
      </c>
      <c r="F4">
        <v>167</v>
      </c>
      <c r="G4">
        <f>_xll.TA_TYPPRICE(D4,E4,F4)</f>
        <v>166.51666666666665</v>
      </c>
      <c r="H4">
        <v>163.25555555555556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6.4000000000000057</v>
      </c>
      <c r="R4">
        <f t="shared" si="6"/>
        <v>11.349999999999994</v>
      </c>
      <c r="S4">
        <f t="shared" si="7"/>
        <v>0.56387665198237968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166</v>
      </c>
      <c r="D5">
        <v>167</v>
      </c>
      <c r="E5">
        <v>159</v>
      </c>
      <c r="F5">
        <v>160</v>
      </c>
      <c r="G5">
        <f>_xll.TA_TYPPRICE(D5,E5,F5)</f>
        <v>162</v>
      </c>
      <c r="H5">
        <v>162.62777777777779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8</v>
      </c>
      <c r="S5">
        <f t="shared" si="7"/>
        <v>0.125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162.6</v>
      </c>
      <c r="D6">
        <v>168</v>
      </c>
      <c r="E6">
        <v>162.55000000000001</v>
      </c>
      <c r="F6">
        <v>165</v>
      </c>
      <c r="G6">
        <f>_xll.TA_TYPPRICE(D6,E6,F6)</f>
        <v>165.18333333333334</v>
      </c>
      <c r="H6">
        <v>163.90555555555557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2.4499999999999886</v>
      </c>
      <c r="R6">
        <f t="shared" si="6"/>
        <v>5.4499999999999886</v>
      </c>
      <c r="S6">
        <f t="shared" si="7"/>
        <v>0.44954128440366858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165.3</v>
      </c>
      <c r="D7">
        <v>177.6</v>
      </c>
      <c r="E7">
        <v>163.4</v>
      </c>
      <c r="F7">
        <v>177</v>
      </c>
      <c r="G7">
        <f>_xll.TA_TYPPRICE(D7,E7,F7)</f>
        <v>172.66666666666666</v>
      </c>
      <c r="H7">
        <v>168.2861111111111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13.599999999999994</v>
      </c>
      <c r="R7">
        <f t="shared" si="6"/>
        <v>14.199999999999989</v>
      </c>
      <c r="S7">
        <f t="shared" si="7"/>
        <v>0.95774647887323983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178.65</v>
      </c>
      <c r="D8">
        <v>184.8</v>
      </c>
      <c r="E8">
        <v>178.1</v>
      </c>
      <c r="F8">
        <v>182</v>
      </c>
      <c r="G8">
        <f>_xll.TA_TYPPRICE(D8,E8,F8)</f>
        <v>181.63333333333333</v>
      </c>
      <c r="H8">
        <v>174.95972222222221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79.084967320261441</v>
      </c>
      <c r="O8" t="str">
        <f t="shared" si="3"/>
        <v>UP</v>
      </c>
      <c r="P8" t="e">
        <f t="shared" si="4"/>
        <v>#N/A</v>
      </c>
      <c r="Q8">
        <f t="shared" si="5"/>
        <v>3.9000000000000057</v>
      </c>
      <c r="R8">
        <f t="shared" si="6"/>
        <v>6.7000000000000171</v>
      </c>
      <c r="S8">
        <f t="shared" si="7"/>
        <v>0.58208955223880532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182.45</v>
      </c>
      <c r="D9">
        <v>183.75</v>
      </c>
      <c r="E9">
        <v>175.55</v>
      </c>
      <c r="F9">
        <v>178</v>
      </c>
      <c r="G9">
        <f>_xll.TA_TYPPRICE(D9,E9,F9)</f>
        <v>179.1</v>
      </c>
      <c r="H9">
        <v>177.0298611111111</v>
      </c>
      <c r="I9" t="str">
        <f t="shared" si="0"/>
        <v>UP</v>
      </c>
      <c r="J9">
        <v>172.6875</v>
      </c>
      <c r="K9">
        <v>164.94374999999999</v>
      </c>
      <c r="L9" t="str">
        <f t="shared" si="1"/>
        <v>UP</v>
      </c>
      <c r="M9" t="str">
        <f t="shared" si="2"/>
        <v>UP</v>
      </c>
      <c r="N9">
        <v>67.977528089887642</v>
      </c>
      <c r="O9" t="str">
        <f t="shared" si="3"/>
        <v>UP</v>
      </c>
      <c r="P9" t="str">
        <f t="shared" si="4"/>
        <v>UP</v>
      </c>
      <c r="Q9">
        <f t="shared" si="5"/>
        <v>2.4499999999999886</v>
      </c>
      <c r="R9">
        <f t="shared" si="6"/>
        <v>8.1999999999999886</v>
      </c>
      <c r="S9">
        <f t="shared" si="7"/>
        <v>0.29878048780487709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177</v>
      </c>
      <c r="D10">
        <v>177.95</v>
      </c>
      <c r="E10">
        <v>170.6</v>
      </c>
      <c r="F10">
        <v>174</v>
      </c>
      <c r="G10">
        <f>_xll.TA_TYPPRICE(D10,E10,F10)</f>
        <v>174.18333333333331</v>
      </c>
      <c r="H10">
        <v>175.60659722222221</v>
      </c>
      <c r="I10" t="str">
        <f t="shared" si="0"/>
        <v>DOWN</v>
      </c>
      <c r="J10">
        <v>173.85694444444445</v>
      </c>
      <c r="K10">
        <v>166.20069444444445</v>
      </c>
      <c r="L10" t="str">
        <f t="shared" si="1"/>
        <v>UP</v>
      </c>
      <c r="M10" t="str">
        <f t="shared" si="2"/>
        <v>No Trend</v>
      </c>
      <c r="N10">
        <v>57.825567502986864</v>
      </c>
      <c r="O10" t="str">
        <f t="shared" si="3"/>
        <v>No Momentum</v>
      </c>
      <c r="P10" t="str">
        <f t="shared" si="4"/>
        <v>No Trend + Momentum</v>
      </c>
      <c r="Q10">
        <f t="shared" si="5"/>
        <v>3.4000000000000057</v>
      </c>
      <c r="R10">
        <f t="shared" si="6"/>
        <v>7.3499999999999943</v>
      </c>
      <c r="S10">
        <f t="shared" si="7"/>
        <v>0.46258503401360657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</v>
      </c>
      <c r="D11">
        <v>178.4</v>
      </c>
      <c r="E11">
        <v>172.85</v>
      </c>
      <c r="F11">
        <v>175</v>
      </c>
      <c r="G11">
        <f>_xll.TA_TYPPRICE(D11,E11,F11)</f>
        <v>175.41666666666666</v>
      </c>
      <c r="H11">
        <v>175.51163194444445</v>
      </c>
      <c r="I11" t="str">
        <f t="shared" si="0"/>
        <v>DOWN</v>
      </c>
      <c r="J11">
        <v>174.86651234567901</v>
      </c>
      <c r="K11">
        <v>167.67831790123458</v>
      </c>
      <c r="L11" t="str">
        <f t="shared" si="1"/>
        <v>UP</v>
      </c>
      <c r="M11" t="str">
        <f t="shared" si="2"/>
        <v>No Trend</v>
      </c>
      <c r="N11">
        <v>59.706071199258034</v>
      </c>
      <c r="O11" t="str">
        <f t="shared" si="3"/>
        <v>No Momentum</v>
      </c>
      <c r="P11" t="str">
        <f t="shared" si="4"/>
        <v>No Trend + Momentum</v>
      </c>
      <c r="Q11">
        <f t="shared" si="5"/>
        <v>2.1500000000000057</v>
      </c>
      <c r="R11">
        <f t="shared" si="6"/>
        <v>5.5500000000000114</v>
      </c>
      <c r="S11">
        <f t="shared" si="7"/>
        <v>0.38738738738738759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174.95</v>
      </c>
      <c r="D12">
        <v>177.7</v>
      </c>
      <c r="E12">
        <v>173.9</v>
      </c>
      <c r="F12">
        <v>174</v>
      </c>
      <c r="G12">
        <f>_xll.TA_TYPPRICE(D12,E12,F12)</f>
        <v>175.20000000000002</v>
      </c>
      <c r="H12">
        <v>175.35581597222222</v>
      </c>
      <c r="I12" t="str">
        <f t="shared" si="0"/>
        <v>DOWN</v>
      </c>
      <c r="J12">
        <v>175.49617626886146</v>
      </c>
      <c r="K12">
        <v>169.06091392318245</v>
      </c>
      <c r="L12" t="str">
        <f t="shared" si="1"/>
        <v>No Confirmation</v>
      </c>
      <c r="M12" t="str">
        <f t="shared" si="2"/>
        <v>No Trend</v>
      </c>
      <c r="N12">
        <v>56.553984423833903</v>
      </c>
      <c r="O12" t="str">
        <f t="shared" si="3"/>
        <v>No Momentum</v>
      </c>
      <c r="P12" t="str">
        <f t="shared" si="4"/>
        <v>No Trend + Momentum</v>
      </c>
      <c r="Q12">
        <f t="shared" si="5"/>
        <v>9.9999999999994316E-2</v>
      </c>
      <c r="R12">
        <f t="shared" si="6"/>
        <v>3.7999999999999829</v>
      </c>
      <c r="S12">
        <f t="shared" si="7"/>
        <v>2.6315789473682832E-2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174.45</v>
      </c>
      <c r="D13">
        <v>180.3</v>
      </c>
      <c r="E13">
        <v>172.5</v>
      </c>
      <c r="F13">
        <v>174</v>
      </c>
      <c r="G13">
        <f>_xll.TA_TYPPRICE(D13,E13,F13)</f>
        <v>175.6</v>
      </c>
      <c r="H13">
        <v>175.47790798611112</v>
      </c>
      <c r="I13" t="str">
        <f t="shared" si="0"/>
        <v>DOWN</v>
      </c>
      <c r="J13">
        <v>176.56369265355892</v>
      </c>
      <c r="K13">
        <v>169.82515527358635</v>
      </c>
      <c r="L13" t="str">
        <f t="shared" si="1"/>
        <v>No Confirmation</v>
      </c>
      <c r="M13" t="str">
        <f t="shared" si="2"/>
        <v>No Trend</v>
      </c>
      <c r="N13">
        <v>56.553984423833889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7.8000000000000114</v>
      </c>
      <c r="S13">
        <f t="shared" si="7"/>
        <v>0.19230769230769204</v>
      </c>
      <c r="T13" t="str">
        <f t="shared" si="8"/>
        <v>DOWN</v>
      </c>
      <c r="U13" t="str">
        <f t="shared" si="9"/>
        <v>No T+M+I</v>
      </c>
      <c r="V13">
        <v>170.58333333333334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172.5</v>
      </c>
      <c r="D14">
        <v>174.4</v>
      </c>
      <c r="E14">
        <v>166.8</v>
      </c>
      <c r="F14">
        <v>168</v>
      </c>
      <c r="G14">
        <f>_xll.TA_TYPPRICE(D14,E14,F14)</f>
        <v>169.73333333333335</v>
      </c>
      <c r="H14">
        <v>172.60562065972223</v>
      </c>
      <c r="I14" t="str">
        <f t="shared" si="0"/>
        <v>DOWN</v>
      </c>
      <c r="J14">
        <v>176.08287206387917</v>
      </c>
      <c r="K14">
        <v>169.15289854612271</v>
      </c>
      <c r="L14" t="str">
        <f t="shared" si="1"/>
        <v>DOWN</v>
      </c>
      <c r="M14" t="str">
        <f t="shared" si="2"/>
        <v>DOWN</v>
      </c>
      <c r="N14">
        <v>37.830316745277358</v>
      </c>
      <c r="O14" t="str">
        <f t="shared" si="3"/>
        <v>DOWN</v>
      </c>
      <c r="P14" t="str">
        <f t="shared" si="4"/>
        <v>DOWN</v>
      </c>
      <c r="Q14">
        <f t="shared" si="5"/>
        <v>1.1999999999999886</v>
      </c>
      <c r="R14">
        <f t="shared" si="6"/>
        <v>7.5999999999999943</v>
      </c>
      <c r="S14">
        <f t="shared" si="7"/>
        <v>0.15789473684210389</v>
      </c>
      <c r="T14" t="str">
        <f t="shared" si="8"/>
        <v>DOWN</v>
      </c>
      <c r="U14" t="str">
        <f t="shared" si="9"/>
        <v>DOWN</v>
      </c>
      <c r="V14">
        <v>170.18589743589743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170</v>
      </c>
      <c r="D15">
        <v>172.9</v>
      </c>
      <c r="E15">
        <v>165.1</v>
      </c>
      <c r="F15">
        <v>166</v>
      </c>
      <c r="G15">
        <f>_xll.TA_TYPPRICE(D15,E15,F15)</f>
        <v>168</v>
      </c>
      <c r="H15">
        <v>170.30281032986113</v>
      </c>
      <c r="I15" t="str">
        <f t="shared" si="0"/>
        <v>DOWN</v>
      </c>
      <c r="J15">
        <v>175.3755671607949</v>
      </c>
      <c r="K15">
        <v>168.2522544247621</v>
      </c>
      <c r="L15" t="str">
        <f t="shared" si="1"/>
        <v>DOWN</v>
      </c>
      <c r="M15" t="str">
        <f t="shared" si="2"/>
        <v>DOWN</v>
      </c>
      <c r="N15">
        <v>33.24431826821889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7.8000000000000114</v>
      </c>
      <c r="S15">
        <f t="shared" si="7"/>
        <v>0.11538461538461595</v>
      </c>
      <c r="T15" t="str">
        <f t="shared" si="8"/>
        <v>DOWN</v>
      </c>
      <c r="U15" t="str">
        <f t="shared" si="9"/>
        <v>DOWN</v>
      </c>
      <c r="V15">
        <v>169.54191321499013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167.4</v>
      </c>
      <c r="D16">
        <v>171.05</v>
      </c>
      <c r="E16">
        <v>164.55</v>
      </c>
      <c r="F16">
        <v>165</v>
      </c>
      <c r="G16">
        <f>_xll.TA_TYPPRICE(D16,E16,F16)</f>
        <v>166.86666666666667</v>
      </c>
      <c r="H16">
        <v>168.5847384982639</v>
      </c>
      <c r="I16" t="str">
        <f t="shared" si="0"/>
        <v>DOWN</v>
      </c>
      <c r="J16">
        <v>174.4143300139516</v>
      </c>
      <c r="K16">
        <v>167.42953121925942</v>
      </c>
      <c r="L16" t="str">
        <f t="shared" si="1"/>
        <v>DOWN</v>
      </c>
      <c r="M16" t="str">
        <f t="shared" si="2"/>
        <v>DOWN</v>
      </c>
      <c r="N16">
        <v>30.902929167312891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6.5</v>
      </c>
      <c r="S16">
        <f t="shared" si="7"/>
        <v>6.9230769230767486E-2</v>
      </c>
      <c r="T16" t="str">
        <f t="shared" si="8"/>
        <v>DOWN</v>
      </c>
      <c r="U16" t="str">
        <f t="shared" si="9"/>
        <v>DOWN</v>
      </c>
      <c r="V16">
        <v>168.84315733576088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165.15</v>
      </c>
      <c r="D17">
        <v>166.75</v>
      </c>
      <c r="E17">
        <v>155.30000000000001</v>
      </c>
      <c r="F17">
        <v>156</v>
      </c>
      <c r="G17">
        <f>_xll.TA_TYPPRICE(D17,E17,F17)</f>
        <v>159.35</v>
      </c>
      <c r="H17">
        <v>163.96736924913193</v>
      </c>
      <c r="I17" t="str">
        <f t="shared" si="0"/>
        <v>DOWN</v>
      </c>
      <c r="J17">
        <v>172.7111455664068</v>
      </c>
      <c r="K17">
        <v>164.73407983720176</v>
      </c>
      <c r="L17" t="str">
        <f t="shared" si="1"/>
        <v>DOWN</v>
      </c>
      <c r="M17" t="str">
        <f t="shared" si="2"/>
        <v>DOWN</v>
      </c>
      <c r="N17">
        <v>17.241717708935372</v>
      </c>
      <c r="O17" t="str">
        <f t="shared" si="3"/>
        <v>DOWN</v>
      </c>
      <c r="P17" t="str">
        <f t="shared" si="4"/>
        <v>DOWN</v>
      </c>
      <c r="Q17">
        <f t="shared" si="5"/>
        <v>0.69999999999998863</v>
      </c>
      <c r="R17">
        <f t="shared" si="6"/>
        <v>11.449999999999989</v>
      </c>
      <c r="S17">
        <f t="shared" si="7"/>
        <v>6.1135371179038368E-2</v>
      </c>
      <c r="T17" t="str">
        <f t="shared" si="8"/>
        <v>DOWN</v>
      </c>
      <c r="U17" t="str">
        <f t="shared" si="9"/>
        <v>DOWN</v>
      </c>
      <c r="V17">
        <v>166.86728697641306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157.25</v>
      </c>
      <c r="D18">
        <v>159.94999999999999</v>
      </c>
      <c r="E18">
        <v>148.44999999999999</v>
      </c>
      <c r="F18">
        <v>150</v>
      </c>
      <c r="G18">
        <f>_xll.TA_TYPPRICE(D18,E18,F18)</f>
        <v>152.79999999999998</v>
      </c>
      <c r="H18">
        <v>158.38368462456594</v>
      </c>
      <c r="I18" t="str">
        <f t="shared" si="0"/>
        <v>DOWN</v>
      </c>
      <c r="J18">
        <v>169.87533544053861</v>
      </c>
      <c r="K18">
        <v>161.1153954289347</v>
      </c>
      <c r="L18" t="str">
        <f t="shared" si="1"/>
        <v>DOWN</v>
      </c>
      <c r="M18" t="str">
        <f t="shared" si="2"/>
        <v>DOWN</v>
      </c>
      <c r="N18">
        <v>12.599998894724818</v>
      </c>
      <c r="O18" t="str">
        <f t="shared" si="3"/>
        <v>DOWN</v>
      </c>
      <c r="P18" t="str">
        <f t="shared" si="4"/>
        <v>DOWN</v>
      </c>
      <c r="Q18">
        <f t="shared" si="5"/>
        <v>1.5500000000000114</v>
      </c>
      <c r="R18">
        <f t="shared" si="6"/>
        <v>11.5</v>
      </c>
      <c r="S18">
        <f t="shared" si="7"/>
        <v>0.13478260869565317</v>
      </c>
      <c r="T18" t="str">
        <f t="shared" si="8"/>
        <v>DOWN</v>
      </c>
      <c r="U18" t="str">
        <f t="shared" si="9"/>
        <v>DOWN</v>
      </c>
      <c r="V18">
        <v>164.27231974927258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150.6</v>
      </c>
      <c r="D19">
        <v>157.80000000000001</v>
      </c>
      <c r="E19">
        <v>150.1</v>
      </c>
      <c r="F19">
        <v>157</v>
      </c>
      <c r="G19">
        <f>_xll.TA_TYPPRICE(D19,E19,F19)</f>
        <v>154.96666666666667</v>
      </c>
      <c r="H19">
        <v>156.67517564561632</v>
      </c>
      <c r="I19" t="str">
        <f t="shared" si="0"/>
        <v>UP</v>
      </c>
      <c r="J19">
        <v>167.19192756486336</v>
      </c>
      <c r="K19">
        <v>158.66752977806033</v>
      </c>
      <c r="L19" t="str">
        <f t="shared" si="1"/>
        <v>DOWN</v>
      </c>
      <c r="M19" t="str">
        <f t="shared" si="2"/>
        <v>No Trend</v>
      </c>
      <c r="N19">
        <v>37.239890510752332</v>
      </c>
      <c r="O19" t="str">
        <f t="shared" si="3"/>
        <v>DOWN</v>
      </c>
      <c r="P19" t="str">
        <f t="shared" si="4"/>
        <v>No Trend + Momentum</v>
      </c>
      <c r="Q19">
        <f t="shared" si="5"/>
        <v>6.9000000000000057</v>
      </c>
      <c r="R19">
        <f t="shared" si="6"/>
        <v>7.7000000000000171</v>
      </c>
      <c r="S19">
        <f t="shared" si="7"/>
        <v>0.89610389610389485</v>
      </c>
      <c r="T19" t="str">
        <f t="shared" si="8"/>
        <v>UP</v>
      </c>
      <c r="U19" t="str">
        <f t="shared" si="9"/>
        <v>No T+M+I</v>
      </c>
      <c r="V19">
        <v>163.15350132630758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</v>
      </c>
      <c r="D20">
        <v>161</v>
      </c>
      <c r="E20">
        <v>155</v>
      </c>
      <c r="F20">
        <v>160</v>
      </c>
      <c r="G20">
        <f>_xll.TA_TYPPRICE(D20,E20,F20)</f>
        <v>158.66666666666666</v>
      </c>
      <c r="H20">
        <v>157.6709211561415</v>
      </c>
      <c r="I20" t="str">
        <f t="shared" si="0"/>
        <v>UP</v>
      </c>
      <c r="J20">
        <v>165.8159436615604</v>
      </c>
      <c r="K20">
        <v>157.85252316071359</v>
      </c>
      <c r="L20" t="str">
        <f t="shared" si="1"/>
        <v>No Confirmation</v>
      </c>
      <c r="M20" t="str">
        <f t="shared" si="2"/>
        <v>No Trend</v>
      </c>
      <c r="N20">
        <v>45.47478385336877</v>
      </c>
      <c r="O20" t="str">
        <f t="shared" si="3"/>
        <v>No Momentum</v>
      </c>
      <c r="P20" t="str">
        <f t="shared" si="4"/>
        <v>No Trend + Momentum</v>
      </c>
      <c r="Q20">
        <f t="shared" si="5"/>
        <v>5</v>
      </c>
      <c r="R20">
        <f t="shared" si="6"/>
        <v>6</v>
      </c>
      <c r="S20">
        <f t="shared" si="7"/>
        <v>0.83333333333333337</v>
      </c>
      <c r="T20" t="str">
        <f t="shared" si="8"/>
        <v>UP</v>
      </c>
      <c r="U20" t="str">
        <f t="shared" si="9"/>
        <v>No T+M+I</v>
      </c>
      <c r="V20">
        <v>162.6683472761064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158.94999999999999</v>
      </c>
      <c r="D21">
        <v>159.9</v>
      </c>
      <c r="E21">
        <v>153.55000000000001</v>
      </c>
      <c r="F21">
        <v>157</v>
      </c>
      <c r="G21">
        <f>_xll.TA_TYPPRICE(D21,E21,F21)</f>
        <v>156.81666666666669</v>
      </c>
      <c r="H21">
        <v>157.24379391140411</v>
      </c>
      <c r="I21" t="str">
        <f t="shared" si="0"/>
        <v>DOWN</v>
      </c>
      <c r="J21">
        <v>164.50128951454698</v>
      </c>
      <c r="K21">
        <v>156.89640690277724</v>
      </c>
      <c r="L21" t="str">
        <f t="shared" si="1"/>
        <v>No Confirmation</v>
      </c>
      <c r="M21" t="str">
        <f t="shared" si="2"/>
        <v>No Trend</v>
      </c>
      <c r="N21">
        <v>39.067171017298051</v>
      </c>
      <c r="O21" t="str">
        <f t="shared" si="3"/>
        <v>DOWN</v>
      </c>
      <c r="P21" t="str">
        <f t="shared" si="4"/>
        <v>No Trend + Momentum</v>
      </c>
      <c r="Q21">
        <f t="shared" si="5"/>
        <v>3.4499999999999886</v>
      </c>
      <c r="R21">
        <f t="shared" si="6"/>
        <v>6.3499999999999943</v>
      </c>
      <c r="S21">
        <f t="shared" si="7"/>
        <v>0.54330708661417193</v>
      </c>
      <c r="T21" t="str">
        <f t="shared" si="8"/>
        <v>No Indication</v>
      </c>
      <c r="U21" t="str">
        <f t="shared" si="9"/>
        <v>No T+M+I</v>
      </c>
      <c r="V21">
        <v>161.7962938490131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155</v>
      </c>
      <c r="D22">
        <v>159.6</v>
      </c>
      <c r="E22">
        <v>150.19999999999999</v>
      </c>
      <c r="F22">
        <v>159</v>
      </c>
      <c r="G22">
        <f>_xll.TA_TYPPRICE(D22,E22,F22)</f>
        <v>156.26666666666665</v>
      </c>
      <c r="H22">
        <v>156.75523028903538</v>
      </c>
      <c r="I22" t="str">
        <f t="shared" si="0"/>
        <v>UP</v>
      </c>
      <c r="J22">
        <v>163.41211406686986</v>
      </c>
      <c r="K22">
        <v>155.40831647993787</v>
      </c>
      <c r="L22" t="str">
        <f t="shared" si="1"/>
        <v>No Confirmation</v>
      </c>
      <c r="M22" t="str">
        <f t="shared" si="2"/>
        <v>No Trend</v>
      </c>
      <c r="N22">
        <v>45.470105139111901</v>
      </c>
      <c r="O22" t="str">
        <f t="shared" si="3"/>
        <v>No Momentum</v>
      </c>
      <c r="P22" t="str">
        <f t="shared" si="4"/>
        <v>No Trend + Momentum</v>
      </c>
      <c r="Q22">
        <f t="shared" si="5"/>
        <v>8.8000000000000114</v>
      </c>
      <c r="R22">
        <f t="shared" si="6"/>
        <v>9.4000000000000057</v>
      </c>
      <c r="S22">
        <f t="shared" si="7"/>
        <v>0.93617021276595813</v>
      </c>
      <c r="T22" t="str">
        <f t="shared" si="8"/>
        <v>UP</v>
      </c>
      <c r="U22" t="str">
        <f t="shared" si="9"/>
        <v>No T+M+I</v>
      </c>
      <c r="V22">
        <v>161.36609479531879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161.65</v>
      </c>
      <c r="D23">
        <v>164.7</v>
      </c>
      <c r="E23">
        <v>160.1</v>
      </c>
      <c r="F23">
        <v>160</v>
      </c>
      <c r="G23">
        <f>_xll.TA_TYPPRICE(D23,E23,F23)</f>
        <v>161.6</v>
      </c>
      <c r="H23">
        <v>159.17761514451769</v>
      </c>
      <c r="I23" t="str">
        <f t="shared" si="0"/>
        <v>UP</v>
      </c>
      <c r="J23">
        <v>163.69831094089878</v>
      </c>
      <c r="K23">
        <v>156.45091281772946</v>
      </c>
      <c r="L23" t="str">
        <f t="shared" si="1"/>
        <v>No Confirmation</v>
      </c>
      <c r="M23" t="str">
        <f t="shared" si="2"/>
        <v>No Trend</v>
      </c>
      <c r="N23">
        <v>48.83070744842459</v>
      </c>
      <c r="O23" t="str">
        <f t="shared" si="3"/>
        <v>No Momentum</v>
      </c>
      <c r="P23" t="str">
        <f t="shared" si="4"/>
        <v>No Trend + Momentum</v>
      </c>
      <c r="Q23">
        <f t="shared" si="5"/>
        <v>-9.9999999999994316E-2</v>
      </c>
      <c r="R23">
        <f t="shared" si="6"/>
        <v>4.5999999999999943</v>
      </c>
      <c r="S23">
        <f t="shared" si="7"/>
        <v>-2.1739130434781401E-2</v>
      </c>
      <c r="T23" t="str">
        <f t="shared" si="8"/>
        <v>DOWN</v>
      </c>
      <c r="U23" t="str">
        <f t="shared" si="9"/>
        <v>No T+M+I</v>
      </c>
      <c r="V23">
        <v>161.15592636526975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160.80000000000001</v>
      </c>
      <c r="D24">
        <v>163.19999999999999</v>
      </c>
      <c r="E24">
        <v>158.75</v>
      </c>
      <c r="F24">
        <v>160</v>
      </c>
      <c r="G24">
        <f>_xll.TA_TYPPRICE(D24,E24,F24)</f>
        <v>160.65</v>
      </c>
      <c r="H24">
        <v>159.91380757225886</v>
      </c>
      <c r="I24" t="str">
        <f t="shared" si="0"/>
        <v>UP</v>
      </c>
      <c r="J24">
        <v>163.5875751762546</v>
      </c>
      <c r="K24">
        <v>156.96182108045625</v>
      </c>
      <c r="L24" t="str">
        <f t="shared" si="1"/>
        <v>No Confirmation</v>
      </c>
      <c r="M24" t="str">
        <f t="shared" si="2"/>
        <v>No Trend</v>
      </c>
      <c r="N24">
        <v>48.83070744842459</v>
      </c>
      <c r="O24" t="str">
        <f t="shared" si="3"/>
        <v>No Momentum</v>
      </c>
      <c r="P24" t="str">
        <f t="shared" si="4"/>
        <v>No Trend + Momentum</v>
      </c>
      <c r="Q24">
        <f t="shared" si="5"/>
        <v>1.25</v>
      </c>
      <c r="R24">
        <f t="shared" si="6"/>
        <v>4.4499999999999886</v>
      </c>
      <c r="S24">
        <f t="shared" si="7"/>
        <v>0.28089887640449512</v>
      </c>
      <c r="T24" t="str">
        <f t="shared" si="8"/>
        <v>No Indication</v>
      </c>
      <c r="U24" t="str">
        <f t="shared" si="9"/>
        <v>No T+M+I</v>
      </c>
      <c r="V24">
        <v>160.97809153984363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161.25</v>
      </c>
      <c r="D25">
        <v>164.7</v>
      </c>
      <c r="E25">
        <v>159.55000000000001</v>
      </c>
      <c r="F25">
        <v>160</v>
      </c>
      <c r="G25">
        <f>_xll.TA_TYPPRICE(D25,E25,F25)</f>
        <v>161.41666666666666</v>
      </c>
      <c r="H25">
        <v>160.66523711946274</v>
      </c>
      <c r="I25" t="str">
        <f t="shared" si="0"/>
        <v>DOWN</v>
      </c>
      <c r="J25">
        <v>163.83478069264245</v>
      </c>
      <c r="K25">
        <v>157.53697195146597</v>
      </c>
      <c r="L25" t="str">
        <f t="shared" si="1"/>
        <v>No Confirmation</v>
      </c>
      <c r="M25" t="str">
        <f t="shared" si="2"/>
        <v>No Trend</v>
      </c>
      <c r="N25">
        <v>48.830707448424583</v>
      </c>
      <c r="O25" t="str">
        <f t="shared" si="3"/>
        <v>No Momentum</v>
      </c>
      <c r="P25" t="str">
        <f t="shared" si="4"/>
        <v>No Trend + Momentum</v>
      </c>
      <c r="Q25">
        <f t="shared" si="5"/>
        <v>0.44999999999998863</v>
      </c>
      <c r="R25">
        <f t="shared" si="6"/>
        <v>5.1499999999999773</v>
      </c>
      <c r="S25">
        <f t="shared" si="7"/>
        <v>8.7378640776697214E-2</v>
      </c>
      <c r="T25" t="str">
        <f t="shared" si="8"/>
        <v>DOWN</v>
      </c>
      <c r="U25" t="str">
        <f t="shared" si="9"/>
        <v>No T+M+I</v>
      </c>
      <c r="V25">
        <v>160.82761591832923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160.5</v>
      </c>
      <c r="D26">
        <v>163.4</v>
      </c>
      <c r="E26">
        <v>159.4</v>
      </c>
      <c r="F26">
        <v>161</v>
      </c>
      <c r="G26">
        <f>_xll.TA_TYPPRICE(D26,E26,F26)</f>
        <v>161.26666666666668</v>
      </c>
      <c r="H26">
        <v>160.9659518930647</v>
      </c>
      <c r="I26" t="str">
        <f t="shared" si="0"/>
        <v>UP</v>
      </c>
      <c r="J26">
        <v>163.73816276094414</v>
      </c>
      <c r="K26">
        <v>157.95097818447354</v>
      </c>
      <c r="L26" t="str">
        <f t="shared" si="1"/>
        <v>No Confirmation</v>
      </c>
      <c r="M26" t="str">
        <f t="shared" si="2"/>
        <v>No Trend</v>
      </c>
      <c r="N26">
        <v>54.328154566442358</v>
      </c>
      <c r="O26" t="str">
        <f t="shared" si="3"/>
        <v>No Momentum</v>
      </c>
      <c r="P26" t="str">
        <f t="shared" si="4"/>
        <v>No Trend + Momentum</v>
      </c>
      <c r="Q26">
        <f t="shared" si="5"/>
        <v>1.5999999999999943</v>
      </c>
      <c r="R26">
        <f t="shared" si="6"/>
        <v>4</v>
      </c>
      <c r="S26">
        <f t="shared" si="7"/>
        <v>0.39999999999999858</v>
      </c>
      <c r="T26" t="str">
        <f t="shared" si="8"/>
        <v>No Indication</v>
      </c>
      <c r="U26" t="str">
        <f t="shared" si="9"/>
        <v>No T+M+I</v>
      </c>
      <c r="V26">
        <v>160.85413654627857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160.75</v>
      </c>
      <c r="D27">
        <v>162.35</v>
      </c>
      <c r="E27">
        <v>153.4</v>
      </c>
      <c r="F27">
        <v>155</v>
      </c>
      <c r="G27">
        <f>_xll.TA_TYPPRICE(D27,E27,F27)</f>
        <v>156.91666666666666</v>
      </c>
      <c r="H27">
        <v>158.94130927986566</v>
      </c>
      <c r="I27" t="str">
        <f t="shared" si="0"/>
        <v>DOWN</v>
      </c>
      <c r="J27">
        <v>163.429682147401</v>
      </c>
      <c r="K27">
        <v>156.93964969903499</v>
      </c>
      <c r="L27" t="str">
        <f t="shared" si="1"/>
        <v>DOWN</v>
      </c>
      <c r="M27" t="str">
        <f t="shared" si="2"/>
        <v>DOWN</v>
      </c>
      <c r="N27">
        <v>30.085810001876705</v>
      </c>
      <c r="O27" t="str">
        <f t="shared" si="3"/>
        <v>DOWN</v>
      </c>
      <c r="P27" t="str">
        <f t="shared" si="4"/>
        <v>DOWN</v>
      </c>
      <c r="Q27">
        <f t="shared" si="5"/>
        <v>1.5999999999999943</v>
      </c>
      <c r="R27">
        <f t="shared" si="6"/>
        <v>8.9499999999999886</v>
      </c>
      <c r="S27">
        <f t="shared" si="7"/>
        <v>0.17877094972066998</v>
      </c>
      <c r="T27" t="str">
        <f t="shared" si="8"/>
        <v>DOWN</v>
      </c>
      <c r="U27" t="str">
        <f t="shared" si="9"/>
        <v>DOWN</v>
      </c>
      <c r="V27">
        <v>159.95350015454341</v>
      </c>
      <c r="W27">
        <v>164.65384615384616</v>
      </c>
      <c r="X27">
        <f t="shared" si="10"/>
        <v>-4.7003459993027548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155.05000000000001</v>
      </c>
      <c r="D28">
        <v>157.75</v>
      </c>
      <c r="E28">
        <v>154.25</v>
      </c>
      <c r="F28">
        <v>156</v>
      </c>
      <c r="G28">
        <f>_xll.TA_TYPPRICE(D28,E28,F28)</f>
        <v>156</v>
      </c>
      <c r="H28">
        <v>157.47065463993283</v>
      </c>
      <c r="I28" t="str">
        <f t="shared" si="0"/>
        <v>DOWN</v>
      </c>
      <c r="J28">
        <v>162.16753055908967</v>
      </c>
      <c r="K28">
        <v>156.3419497659161</v>
      </c>
      <c r="L28" t="str">
        <f t="shared" si="1"/>
        <v>DOWN</v>
      </c>
      <c r="M28" t="str">
        <f t="shared" si="2"/>
        <v>DOWN</v>
      </c>
      <c r="N28">
        <v>36.032406138128849</v>
      </c>
      <c r="O28" t="str">
        <f t="shared" si="3"/>
        <v>DOWN</v>
      </c>
      <c r="P28" t="str">
        <f t="shared" si="4"/>
        <v>DOWN</v>
      </c>
      <c r="Q28">
        <f t="shared" si="5"/>
        <v>1.75</v>
      </c>
      <c r="R28">
        <f t="shared" si="6"/>
        <v>3.5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159.34526936153674</v>
      </c>
      <c r="W28">
        <v>164.01282051282053</v>
      </c>
      <c r="X28">
        <f t="shared" si="10"/>
        <v>-4.6675511512837886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155.5</v>
      </c>
      <c r="D29">
        <v>157.5</v>
      </c>
      <c r="E29">
        <v>154</v>
      </c>
      <c r="F29">
        <v>155</v>
      </c>
      <c r="G29">
        <f>_xll.TA_TYPPRICE(D29,E29,F29)</f>
        <v>155.5</v>
      </c>
      <c r="H29">
        <v>156.48532731996642</v>
      </c>
      <c r="I29" t="str">
        <f t="shared" si="0"/>
        <v>DOWN</v>
      </c>
      <c r="J29">
        <v>161.13030154595864</v>
      </c>
      <c r="K29">
        <v>155.8215164846014</v>
      </c>
      <c r="L29" t="str">
        <f t="shared" si="1"/>
        <v>DOWN</v>
      </c>
      <c r="M29" t="str">
        <f t="shared" si="2"/>
        <v>DOWN</v>
      </c>
      <c r="N29">
        <v>32.569618932349961</v>
      </c>
      <c r="O29" t="str">
        <f t="shared" si="3"/>
        <v>DOWN</v>
      </c>
      <c r="P29" t="str">
        <f t="shared" si="4"/>
        <v>DOWN</v>
      </c>
      <c r="Q29">
        <f t="shared" si="5"/>
        <v>1</v>
      </c>
      <c r="R29">
        <f t="shared" si="6"/>
        <v>3.5</v>
      </c>
      <c r="S29">
        <f t="shared" si="7"/>
        <v>0.2857142857142857</v>
      </c>
      <c r="T29" t="str">
        <f t="shared" si="8"/>
        <v>No Indication</v>
      </c>
      <c r="U29" t="str">
        <f t="shared" si="9"/>
        <v>No T+M+I</v>
      </c>
      <c r="V29">
        <v>158.67676638283876</v>
      </c>
      <c r="W29">
        <v>163.34520417853753</v>
      </c>
      <c r="X29">
        <f t="shared" si="10"/>
        <v>-4.6684377956987646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154.69999999999999</v>
      </c>
      <c r="D30">
        <v>158.9</v>
      </c>
      <c r="E30">
        <v>153.65</v>
      </c>
      <c r="F30">
        <v>157</v>
      </c>
      <c r="G30">
        <f>_xll.TA_TYPPRICE(D30,E30,F30)</f>
        <v>156.51666666666668</v>
      </c>
      <c r="H30">
        <v>156.50099699331656</v>
      </c>
      <c r="I30" t="str">
        <f t="shared" si="0"/>
        <v>UP</v>
      </c>
      <c r="J30">
        <v>160.63467898019005</v>
      </c>
      <c r="K30">
        <v>155.3389572658011</v>
      </c>
      <c r="L30" t="str">
        <f t="shared" si="1"/>
        <v>No Confirmation</v>
      </c>
      <c r="M30" t="str">
        <f t="shared" si="2"/>
        <v>No Trend</v>
      </c>
      <c r="N30">
        <v>45.631843749185649</v>
      </c>
      <c r="O30" t="str">
        <f t="shared" si="3"/>
        <v>No Momentum</v>
      </c>
      <c r="P30" t="str">
        <f t="shared" si="4"/>
        <v>No Trend + Momentum</v>
      </c>
      <c r="Q30">
        <f t="shared" si="5"/>
        <v>3.3499999999999943</v>
      </c>
      <c r="R30">
        <f t="shared" si="6"/>
        <v>5.25</v>
      </c>
      <c r="S30">
        <f t="shared" si="7"/>
        <v>0.63809523809523705</v>
      </c>
      <c r="T30" t="str">
        <f t="shared" si="8"/>
        <v>No Indication</v>
      </c>
      <c r="U30" t="str">
        <f t="shared" si="9"/>
        <v>No T+M+I</v>
      </c>
      <c r="V30">
        <v>158.4188023239405</v>
      </c>
      <c r="W30">
        <v>162.87518905420143</v>
      </c>
      <c r="X30">
        <f t="shared" si="10"/>
        <v>-4.456386730260931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157.30000000000001</v>
      </c>
      <c r="D31">
        <v>157.30000000000001</v>
      </c>
      <c r="E31">
        <v>152.80000000000001</v>
      </c>
      <c r="F31">
        <v>153</v>
      </c>
      <c r="G31">
        <f>_xll.TA_TYPPRICE(D31,E31,F31)</f>
        <v>154.36666666666667</v>
      </c>
      <c r="H31">
        <v>155.43383182999162</v>
      </c>
      <c r="I31" t="str">
        <f t="shared" si="0"/>
        <v>DOWN</v>
      </c>
      <c r="J31">
        <v>159.89363920681447</v>
      </c>
      <c r="K31">
        <v>154.77474454006753</v>
      </c>
      <c r="L31" t="str">
        <f t="shared" si="1"/>
        <v>DOWN</v>
      </c>
      <c r="M31" t="str">
        <f t="shared" si="2"/>
        <v>DOWN</v>
      </c>
      <c r="N31">
        <v>30.743304376452791</v>
      </c>
      <c r="O31" t="str">
        <f t="shared" si="3"/>
        <v>DOWN</v>
      </c>
      <c r="P31" t="str">
        <f t="shared" si="4"/>
        <v>DOWN</v>
      </c>
      <c r="Q31">
        <f t="shared" si="5"/>
        <v>0.19999999999998863</v>
      </c>
      <c r="R31">
        <f t="shared" si="6"/>
        <v>4.5</v>
      </c>
      <c r="S31">
        <f t="shared" si="7"/>
        <v>4.444444444444192E-2</v>
      </c>
      <c r="T31" t="str">
        <f t="shared" si="8"/>
        <v>DOWN</v>
      </c>
      <c r="U31" t="str">
        <f t="shared" si="9"/>
        <v>DOWN</v>
      </c>
      <c r="V31">
        <v>157.58514042794965</v>
      </c>
      <c r="W31">
        <v>162.14369356870503</v>
      </c>
      <c r="X31">
        <f t="shared" si="10"/>
        <v>-4.5585531407553788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153</v>
      </c>
      <c r="D32">
        <v>155.9</v>
      </c>
      <c r="E32">
        <v>151.25</v>
      </c>
      <c r="F32">
        <v>152</v>
      </c>
      <c r="G32">
        <f>_xll.TA_TYPPRICE(D32,E32,F32)</f>
        <v>153.04999999999998</v>
      </c>
      <c r="H32">
        <v>154.24191591499579</v>
      </c>
      <c r="I32" t="str">
        <f t="shared" si="0"/>
        <v>DOWN</v>
      </c>
      <c r="J32">
        <v>159.00616382752236</v>
      </c>
      <c r="K32">
        <v>153.99146797560809</v>
      </c>
      <c r="L32" t="str">
        <f t="shared" si="1"/>
        <v>DOWN</v>
      </c>
      <c r="M32" t="str">
        <f t="shared" si="2"/>
        <v>DOWN</v>
      </c>
      <c r="N32">
        <v>27.898722636147731</v>
      </c>
      <c r="O32" t="str">
        <f t="shared" si="3"/>
        <v>DOWN</v>
      </c>
      <c r="P32" t="str">
        <f t="shared" si="4"/>
        <v>DOWN</v>
      </c>
      <c r="Q32">
        <f t="shared" si="5"/>
        <v>0.75</v>
      </c>
      <c r="R32">
        <f t="shared" si="6"/>
        <v>4.6500000000000057</v>
      </c>
      <c r="S32">
        <f t="shared" si="7"/>
        <v>0.16129032258064496</v>
      </c>
      <c r="T32" t="str">
        <f t="shared" si="8"/>
        <v>DOWN</v>
      </c>
      <c r="U32" t="str">
        <f t="shared" si="9"/>
        <v>DOWN</v>
      </c>
      <c r="V32">
        <v>156.72588805441893</v>
      </c>
      <c r="W32">
        <v>161.39230885991208</v>
      </c>
      <c r="X32">
        <f t="shared" si="10"/>
        <v>-4.6664208054931464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153.25</v>
      </c>
      <c r="D33">
        <v>154.9</v>
      </c>
      <c r="E33">
        <v>152</v>
      </c>
      <c r="F33">
        <v>153</v>
      </c>
      <c r="G33">
        <f>_xll.TA_TYPPRICE(D33,E33,F33)</f>
        <v>153.29999999999998</v>
      </c>
      <c r="H33">
        <v>153.7709579574979</v>
      </c>
      <c r="I33" t="str">
        <f t="shared" si="0"/>
        <v>DOWN</v>
      </c>
      <c r="J33">
        <v>158.09368297696184</v>
      </c>
      <c r="K33">
        <v>153.54891953658407</v>
      </c>
      <c r="L33" t="str">
        <f t="shared" si="1"/>
        <v>DOWN</v>
      </c>
      <c r="M33" t="str">
        <f t="shared" si="2"/>
        <v>DOWN</v>
      </c>
      <c r="N33">
        <v>35.373349752511508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2.9000000000000057</v>
      </c>
      <c r="S33">
        <f t="shared" si="7"/>
        <v>0.34482758620689585</v>
      </c>
      <c r="T33" t="str">
        <f t="shared" si="8"/>
        <v>No Indication</v>
      </c>
      <c r="U33" t="str">
        <f t="shared" si="9"/>
        <v>No T+M+I</v>
      </c>
      <c r="V33">
        <v>156.15267450758526</v>
      </c>
      <c r="W33">
        <v>160.77065635177044</v>
      </c>
      <c r="X33">
        <f t="shared" si="10"/>
        <v>-4.6179818441851808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153.19999999999999</v>
      </c>
      <c r="D34">
        <v>155.44999999999999</v>
      </c>
      <c r="E34">
        <v>152.15</v>
      </c>
      <c r="F34">
        <v>153</v>
      </c>
      <c r="G34">
        <f>_xll.TA_TYPPRICE(D34,E34,F34)</f>
        <v>153.53333333333333</v>
      </c>
      <c r="H34">
        <v>153.6521456454156</v>
      </c>
      <c r="I34" t="str">
        <f t="shared" si="0"/>
        <v>DOWN</v>
      </c>
      <c r="J34">
        <v>157.50619787097031</v>
      </c>
      <c r="K34">
        <v>153.23804852845427</v>
      </c>
      <c r="L34" t="str">
        <f t="shared" si="1"/>
        <v>DOWN</v>
      </c>
      <c r="M34" t="str">
        <f t="shared" si="2"/>
        <v>DOWN</v>
      </c>
      <c r="N34">
        <v>35.373349752511508</v>
      </c>
      <c r="O34" t="str">
        <f t="shared" si="3"/>
        <v>DOWN</v>
      </c>
      <c r="P34" t="str">
        <f t="shared" si="4"/>
        <v>DOWN</v>
      </c>
      <c r="Q34">
        <f t="shared" si="5"/>
        <v>0.84999999999999432</v>
      </c>
      <c r="R34">
        <f t="shared" si="6"/>
        <v>3.2999999999999829</v>
      </c>
      <c r="S34">
        <f t="shared" si="7"/>
        <v>0.25757575757575718</v>
      </c>
      <c r="T34" t="str">
        <f t="shared" si="8"/>
        <v>No Indication</v>
      </c>
      <c r="U34" t="str">
        <f t="shared" si="9"/>
        <v>No T+M+I</v>
      </c>
      <c r="V34">
        <v>155.66764766026446</v>
      </c>
      <c r="W34">
        <v>160.19505217756523</v>
      </c>
      <c r="X34">
        <f t="shared" si="10"/>
        <v>-4.5274045173007664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153.25</v>
      </c>
      <c r="D35">
        <v>162</v>
      </c>
      <c r="E35">
        <v>153.19999999999999</v>
      </c>
      <c r="F35">
        <v>159</v>
      </c>
      <c r="G35">
        <f>_xll.TA_TYPPRICE(D35,E35,F35)</f>
        <v>158.06666666666666</v>
      </c>
      <c r="H35">
        <v>155.85940615604113</v>
      </c>
      <c r="I35" t="str">
        <f t="shared" si="0"/>
        <v>UP</v>
      </c>
      <c r="J35">
        <v>158.50482056631023</v>
      </c>
      <c r="K35">
        <v>153.22959329990888</v>
      </c>
      <c r="L35" t="str">
        <f t="shared" si="1"/>
        <v>UP</v>
      </c>
      <c r="M35" t="str">
        <f t="shared" si="2"/>
        <v>UP</v>
      </c>
      <c r="N35">
        <v>67.22606419972638</v>
      </c>
      <c r="O35" t="str">
        <f t="shared" si="3"/>
        <v>UP</v>
      </c>
      <c r="P35" t="str">
        <f t="shared" si="4"/>
        <v>UP</v>
      </c>
      <c r="Q35">
        <f t="shared" si="5"/>
        <v>5.8000000000000114</v>
      </c>
      <c r="R35">
        <f t="shared" si="6"/>
        <v>8.8000000000000114</v>
      </c>
      <c r="S35">
        <f t="shared" si="7"/>
        <v>0.6590909090909095</v>
      </c>
      <c r="T35" t="str">
        <f t="shared" si="8"/>
        <v>No Indication</v>
      </c>
      <c r="U35" t="str">
        <f t="shared" si="9"/>
        <v>No T+M+I</v>
      </c>
      <c r="V35">
        <v>156.180317250993</v>
      </c>
      <c r="W35">
        <v>160.10652979404188</v>
      </c>
      <c r="X35">
        <f t="shared" si="10"/>
        <v>-3.9262125430488766</v>
      </c>
      <c r="Y35">
        <v>-4.5321438363699542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160.4</v>
      </c>
      <c r="D36">
        <v>161.94999999999999</v>
      </c>
      <c r="E36">
        <v>157.05000000000001</v>
      </c>
      <c r="F36">
        <v>157</v>
      </c>
      <c r="G36">
        <f>_xll.TA_TYPPRICE(D36,E36,F36)</f>
        <v>158.66666666666666</v>
      </c>
      <c r="H36">
        <v>157.26303641135388</v>
      </c>
      <c r="I36" t="str">
        <f t="shared" si="0"/>
        <v>DOWN</v>
      </c>
      <c r="J36">
        <v>159.27041599601907</v>
      </c>
      <c r="K36">
        <v>154.0785725665958</v>
      </c>
      <c r="L36" t="str">
        <f t="shared" si="1"/>
        <v>No Confirmation</v>
      </c>
      <c r="M36" t="str">
        <f t="shared" si="2"/>
        <v>No Trend</v>
      </c>
      <c r="N36">
        <v>55.772433962173885</v>
      </c>
      <c r="O36" t="str">
        <f t="shared" si="3"/>
        <v>No Momentum</v>
      </c>
      <c r="P36" t="str">
        <f t="shared" si="4"/>
        <v>No Trend + Momentum</v>
      </c>
      <c r="Q36">
        <f t="shared" si="5"/>
        <v>-5.0000000000011369E-2</v>
      </c>
      <c r="R36">
        <f t="shared" si="6"/>
        <v>4.8999999999999773</v>
      </c>
      <c r="S36">
        <f t="shared" si="7"/>
        <v>-1.0204081632655428E-2</v>
      </c>
      <c r="T36" t="str">
        <f t="shared" si="8"/>
        <v>DOWN</v>
      </c>
      <c r="U36" t="str">
        <f t="shared" si="9"/>
        <v>No T+M+I</v>
      </c>
      <c r="V36">
        <v>156.30642228930176</v>
      </c>
      <c r="W36">
        <v>159.8764164759647</v>
      </c>
      <c r="X36">
        <f t="shared" si="10"/>
        <v>-3.5699941866629388</v>
      </c>
      <c r="Y36">
        <v>-4.3397139064285515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156.19999999999999</v>
      </c>
      <c r="D37">
        <v>157.9</v>
      </c>
      <c r="E37">
        <v>154.1</v>
      </c>
      <c r="F37">
        <v>155</v>
      </c>
      <c r="G37">
        <f>_xll.TA_TYPPRICE(D37,E37,F37)</f>
        <v>155.66666666666666</v>
      </c>
      <c r="H37">
        <v>156.46485153901028</v>
      </c>
      <c r="I37" t="str">
        <f t="shared" si="0"/>
        <v>DOWN</v>
      </c>
      <c r="J37">
        <v>158.96587910801483</v>
      </c>
      <c r="K37">
        <v>154.08333421846339</v>
      </c>
      <c r="L37" t="str">
        <f t="shared" si="1"/>
        <v>No Confirmation</v>
      </c>
      <c r="M37" t="str">
        <f t="shared" si="2"/>
        <v>No Trend</v>
      </c>
      <c r="N37">
        <v>45.980115231198262</v>
      </c>
      <c r="O37" t="str">
        <f t="shared" si="3"/>
        <v>No Momentum</v>
      </c>
      <c r="P37" t="str">
        <f t="shared" si="4"/>
        <v>No Trend + Momentum</v>
      </c>
      <c r="Q37">
        <f t="shared" si="5"/>
        <v>0.90000000000000568</v>
      </c>
      <c r="R37">
        <f t="shared" si="6"/>
        <v>3.8000000000000114</v>
      </c>
      <c r="S37">
        <f t="shared" si="7"/>
        <v>0.23684210526315869</v>
      </c>
      <c r="T37" t="str">
        <f t="shared" si="8"/>
        <v>No Indication</v>
      </c>
      <c r="U37" t="str">
        <f t="shared" si="9"/>
        <v>No T+M+I</v>
      </c>
      <c r="V37">
        <v>156.1054342447938</v>
      </c>
      <c r="W37">
        <v>159.51520044070807</v>
      </c>
      <c r="X37">
        <f t="shared" si="10"/>
        <v>-3.4097661959142727</v>
      </c>
      <c r="Y37">
        <v>-4.1537243643256954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155.30000000000001</v>
      </c>
      <c r="D38">
        <v>157.69999999999999</v>
      </c>
      <c r="E38">
        <v>154.1</v>
      </c>
      <c r="F38">
        <v>155</v>
      </c>
      <c r="G38">
        <f>_xll.TA_TYPPRICE(D38,E38,F38)</f>
        <v>155.6</v>
      </c>
      <c r="H38">
        <v>156.03242576950515</v>
      </c>
      <c r="I38" t="str">
        <f t="shared" si="0"/>
        <v>DOWN</v>
      </c>
      <c r="J38">
        <v>158.68457263956708</v>
      </c>
      <c r="K38">
        <v>154.08703772547153</v>
      </c>
      <c r="L38" t="str">
        <f t="shared" si="1"/>
        <v>No Confirmation</v>
      </c>
      <c r="M38" t="str">
        <f t="shared" si="2"/>
        <v>No Trend</v>
      </c>
      <c r="N38">
        <v>45.980115231198255</v>
      </c>
      <c r="O38" t="str">
        <f t="shared" si="3"/>
        <v>No Momentum</v>
      </c>
      <c r="P38" t="str">
        <f t="shared" si="4"/>
        <v>No Trend + Momentum</v>
      </c>
      <c r="Q38">
        <f t="shared" si="5"/>
        <v>0.90000000000000568</v>
      </c>
      <c r="R38">
        <f t="shared" si="6"/>
        <v>3.5999999999999943</v>
      </c>
      <c r="S38">
        <f t="shared" si="7"/>
        <v>0.250000000000002</v>
      </c>
      <c r="T38" t="str">
        <f t="shared" si="8"/>
        <v>No Indication</v>
      </c>
      <c r="U38" t="str">
        <f t="shared" si="9"/>
        <v>No T+M+I</v>
      </c>
      <c r="V38">
        <v>155.93536743790244</v>
      </c>
      <c r="W38">
        <v>159.18074114880378</v>
      </c>
      <c r="X38">
        <f t="shared" si="10"/>
        <v>-3.2453737109013332</v>
      </c>
      <c r="Y38">
        <v>-3.9720542336408231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155.1</v>
      </c>
      <c r="D39">
        <v>157.5</v>
      </c>
      <c r="E39">
        <v>152.1</v>
      </c>
      <c r="F39">
        <v>153</v>
      </c>
      <c r="G39">
        <f>_xll.TA_TYPPRICE(D39,E39,F39)</f>
        <v>154.20000000000002</v>
      </c>
      <c r="H39">
        <v>155.1162128847526</v>
      </c>
      <c r="I39" t="str">
        <f t="shared" si="0"/>
        <v>DOWN</v>
      </c>
      <c r="J39">
        <v>158.42133427521884</v>
      </c>
      <c r="K39">
        <v>153.64547378647785</v>
      </c>
      <c r="L39" t="str">
        <f t="shared" si="1"/>
        <v>DOWN</v>
      </c>
      <c r="M39" t="str">
        <f t="shared" si="2"/>
        <v>DOWN</v>
      </c>
      <c r="N39">
        <v>36.081569577728942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5.4000000000000057</v>
      </c>
      <c r="S39">
        <f t="shared" si="7"/>
        <v>0.16666666666666755</v>
      </c>
      <c r="T39" t="str">
        <f t="shared" si="8"/>
        <v>DOWN</v>
      </c>
      <c r="U39" t="str">
        <f t="shared" si="9"/>
        <v>DOWN</v>
      </c>
      <c r="V39">
        <v>155.48377244745592</v>
      </c>
      <c r="W39">
        <v>158.72290847111461</v>
      </c>
      <c r="X39">
        <f t="shared" si="10"/>
        <v>-3.2391360236586877</v>
      </c>
      <c r="Y39">
        <v>-3.8254705916443958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152.80000000000001</v>
      </c>
      <c r="D40">
        <v>153.5</v>
      </c>
      <c r="E40">
        <v>147.19999999999999</v>
      </c>
      <c r="F40">
        <v>148</v>
      </c>
      <c r="G40">
        <f>_xll.TA_TYPPRICE(D40,E40,F40)</f>
        <v>149.56666666666666</v>
      </c>
      <c r="H40">
        <v>152.34143977570963</v>
      </c>
      <c r="I40" t="str">
        <f t="shared" si="0"/>
        <v>DOWN</v>
      </c>
      <c r="J40">
        <v>157.32770443628132</v>
      </c>
      <c r="K40">
        <v>152.21314627837165</v>
      </c>
      <c r="L40" t="str">
        <f t="shared" si="1"/>
        <v>DOWN</v>
      </c>
      <c r="M40" t="str">
        <f t="shared" si="2"/>
        <v>DOWN</v>
      </c>
      <c r="N40">
        <v>21.570257412885212</v>
      </c>
      <c r="O40" t="str">
        <f t="shared" si="3"/>
        <v>DOWN</v>
      </c>
      <c r="P40" t="str">
        <f t="shared" si="4"/>
        <v>DOWN</v>
      </c>
      <c r="Q40">
        <f t="shared" si="5"/>
        <v>0.80000000000001137</v>
      </c>
      <c r="R40">
        <f t="shared" si="6"/>
        <v>6.3000000000000114</v>
      </c>
      <c r="S40">
        <f t="shared" si="7"/>
        <v>0.12698412698412856</v>
      </c>
      <c r="T40" t="str">
        <f t="shared" si="8"/>
        <v>DOWN</v>
      </c>
      <c r="U40" t="str">
        <f t="shared" si="9"/>
        <v>DOWN</v>
      </c>
      <c r="V40">
        <v>154.332422840155</v>
      </c>
      <c r="W40">
        <v>157.92861895473575</v>
      </c>
      <c r="X40">
        <f t="shared" si="10"/>
        <v>-3.5961961145807493</v>
      </c>
      <c r="Y40">
        <v>-3.7796156962316667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148.94999999999999</v>
      </c>
      <c r="D41">
        <v>150.75</v>
      </c>
      <c r="E41">
        <v>141.75</v>
      </c>
      <c r="F41">
        <v>143</v>
      </c>
      <c r="G41">
        <f>_xll.TA_TYPPRICE(D41,E41,F41)</f>
        <v>145.16666666666666</v>
      </c>
      <c r="H41">
        <v>148.75405322118814</v>
      </c>
      <c r="I41" t="str">
        <f t="shared" si="0"/>
        <v>DOWN</v>
      </c>
      <c r="J41">
        <v>155.86599233932992</v>
      </c>
      <c r="K41">
        <v>149.88800266095572</v>
      </c>
      <c r="L41" t="str">
        <f t="shared" si="1"/>
        <v>DOWN</v>
      </c>
      <c r="M41" t="str">
        <f t="shared" si="2"/>
        <v>DOWN</v>
      </c>
      <c r="N41">
        <v>14.354086229341705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9</v>
      </c>
      <c r="S41">
        <f t="shared" si="7"/>
        <v>0.1388888888888889</v>
      </c>
      <c r="T41" t="str">
        <f t="shared" si="8"/>
        <v>DOWN</v>
      </c>
      <c r="U41" t="str">
        <f t="shared" si="9"/>
        <v>DOWN</v>
      </c>
      <c r="V41">
        <v>152.58897317243884</v>
      </c>
      <c r="W41">
        <v>156.82279532845902</v>
      </c>
      <c r="X41">
        <f t="shared" si="10"/>
        <v>-4.2338221560201816</v>
      </c>
      <c r="Y41">
        <v>-3.8704569881893698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149.70000000000002</v>
      </c>
      <c r="AE41">
        <f t="shared" si="16"/>
        <v>147.30000000000001</v>
      </c>
      <c r="AF41">
        <f t="shared" si="17"/>
        <v>146.25</v>
      </c>
      <c r="AG41">
        <f t="shared" si="18"/>
        <v>145.20000000000002</v>
      </c>
      <c r="AH41">
        <f t="shared" si="19"/>
        <v>145.20000000000002</v>
      </c>
    </row>
    <row r="42" spans="1:34" x14ac:dyDescent="0.25">
      <c r="A42" t="s">
        <v>5</v>
      </c>
      <c r="B42" s="1">
        <v>42914</v>
      </c>
      <c r="C42">
        <v>142.85</v>
      </c>
      <c r="D42">
        <v>144.44999999999999</v>
      </c>
      <c r="E42">
        <v>140.65</v>
      </c>
      <c r="F42">
        <v>143</v>
      </c>
      <c r="G42">
        <f>_xll.TA_TYPPRICE(D42,E42,F42)</f>
        <v>142.70000000000002</v>
      </c>
      <c r="H42">
        <v>145.72702661059407</v>
      </c>
      <c r="I42" t="str">
        <f t="shared" si="0"/>
        <v>DOWN</v>
      </c>
      <c r="J42">
        <v>153.32910515281216</v>
      </c>
      <c r="K42">
        <v>147.83511318074335</v>
      </c>
      <c r="L42" t="str">
        <f t="shared" si="1"/>
        <v>DOWN</v>
      </c>
      <c r="M42" t="str">
        <f t="shared" si="2"/>
        <v>DOWN</v>
      </c>
      <c r="N42">
        <v>14.354086229341705</v>
      </c>
      <c r="O42" t="str">
        <f t="shared" si="3"/>
        <v>DOWN</v>
      </c>
      <c r="P42" t="str">
        <f t="shared" si="4"/>
        <v>DOWN</v>
      </c>
      <c r="Q42">
        <f t="shared" si="5"/>
        <v>2.3499999999999943</v>
      </c>
      <c r="R42">
        <f t="shared" si="6"/>
        <v>3.7999999999999829</v>
      </c>
      <c r="S42">
        <f t="shared" si="7"/>
        <v>0.6184210526315802</v>
      </c>
      <c r="T42" t="str">
        <f t="shared" si="8"/>
        <v>No Indication</v>
      </c>
      <c r="U42" t="str">
        <f t="shared" si="9"/>
        <v>No T+M+I</v>
      </c>
      <c r="V42">
        <v>151.11374653052516</v>
      </c>
      <c r="W42">
        <v>155.79888456338799</v>
      </c>
      <c r="X42">
        <f t="shared" si="10"/>
        <v>-4.6851380328628238</v>
      </c>
      <c r="Y42">
        <v>-4.0333931971240604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143.30000000000001</v>
      </c>
      <c r="D43">
        <v>145.4</v>
      </c>
      <c r="E43">
        <v>142.44999999999999</v>
      </c>
      <c r="F43">
        <v>143</v>
      </c>
      <c r="G43">
        <f>_xll.TA_TYPPRICE(D43,E43,F43)</f>
        <v>143.61666666666667</v>
      </c>
      <c r="H43">
        <v>144.67184663863037</v>
      </c>
      <c r="I43" t="str">
        <f t="shared" si="0"/>
        <v>DOWN</v>
      </c>
      <c r="J43">
        <v>151.56708178552057</v>
      </c>
      <c r="K43">
        <v>146.63842136280039</v>
      </c>
      <c r="L43" t="str">
        <f t="shared" si="1"/>
        <v>DOWN</v>
      </c>
      <c r="M43" t="str">
        <f t="shared" si="2"/>
        <v>DOWN</v>
      </c>
      <c r="N43">
        <v>14.354086229341705</v>
      </c>
      <c r="O43" t="str">
        <f t="shared" si="3"/>
        <v>DOWN</v>
      </c>
      <c r="P43" t="str">
        <f t="shared" si="4"/>
        <v>DOWN</v>
      </c>
      <c r="Q43">
        <f t="shared" si="5"/>
        <v>0.55000000000001137</v>
      </c>
      <c r="R43">
        <f t="shared" si="6"/>
        <v>2.9500000000000171</v>
      </c>
      <c r="S43">
        <f t="shared" si="7"/>
        <v>0.18644067796610447</v>
      </c>
      <c r="T43" t="str">
        <f t="shared" si="8"/>
        <v>DOWN</v>
      </c>
      <c r="U43" t="str">
        <f t="shared" si="9"/>
        <v>DOWN</v>
      </c>
      <c r="V43">
        <v>149.86547783352128</v>
      </c>
      <c r="W43">
        <v>154.85081904017406</v>
      </c>
      <c r="X43">
        <f t="shared" si="10"/>
        <v>-4.9853412066527767</v>
      </c>
      <c r="Y43">
        <v>-4.223782799029804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145.05000000000001</v>
      </c>
      <c r="AE43">
        <f t="shared" si="16"/>
        <v>144.25</v>
      </c>
      <c r="AF43">
        <f t="shared" si="17"/>
        <v>143.95000000000002</v>
      </c>
      <c r="AG43">
        <f t="shared" si="18"/>
        <v>143.6</v>
      </c>
      <c r="AH43">
        <f t="shared" si="19"/>
        <v>143.6</v>
      </c>
    </row>
    <row r="44" spans="1:34" x14ac:dyDescent="0.25">
      <c r="A44" t="s">
        <v>5</v>
      </c>
      <c r="B44" s="1">
        <v>42916</v>
      </c>
      <c r="C44">
        <v>142.94999999999999</v>
      </c>
      <c r="D44">
        <v>143.35</v>
      </c>
      <c r="E44">
        <v>140.5</v>
      </c>
      <c r="F44">
        <v>142</v>
      </c>
      <c r="G44">
        <f>_xll.TA_TYPPRICE(D44,E44,F44)</f>
        <v>141.95000000000002</v>
      </c>
      <c r="H44">
        <v>143.31092331931518</v>
      </c>
      <c r="I44" t="str">
        <f t="shared" si="0"/>
        <v>DOWN</v>
      </c>
      <c r="J44">
        <v>149.74106361096045</v>
      </c>
      <c r="K44">
        <v>145.27432772662252</v>
      </c>
      <c r="L44" t="str">
        <f t="shared" si="1"/>
        <v>DOWN</v>
      </c>
      <c r="M44" t="str">
        <f t="shared" si="2"/>
        <v>DOWN</v>
      </c>
      <c r="N44">
        <v>12.695083516517794</v>
      </c>
      <c r="O44" t="str">
        <f t="shared" si="3"/>
        <v>DOWN</v>
      </c>
      <c r="P44" t="str">
        <f t="shared" si="4"/>
        <v>DOWN</v>
      </c>
      <c r="Q44">
        <f t="shared" si="5"/>
        <v>1.5</v>
      </c>
      <c r="R44">
        <f t="shared" si="6"/>
        <v>2.8499999999999943</v>
      </c>
      <c r="S44">
        <f t="shared" si="7"/>
        <v>0.52631578947368529</v>
      </c>
      <c r="T44" t="str">
        <f t="shared" si="8"/>
        <v>No Indication</v>
      </c>
      <c r="U44" t="str">
        <f t="shared" si="9"/>
        <v>No T+M+I</v>
      </c>
      <c r="V44">
        <v>148.65540432067186</v>
      </c>
      <c r="W44">
        <v>153.89890651867969</v>
      </c>
      <c r="X44">
        <f t="shared" si="10"/>
        <v>-5.2435021980078318</v>
      </c>
      <c r="Y44">
        <v>-4.4277266788254099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141.25</v>
      </c>
      <c r="D45">
        <v>146.15</v>
      </c>
      <c r="E45">
        <v>141.25</v>
      </c>
      <c r="F45">
        <v>144</v>
      </c>
      <c r="G45">
        <f>_xll.TA_TYPPRICE(D45,E45,F45)</f>
        <v>143.79999999999998</v>
      </c>
      <c r="H45">
        <v>143.55546165965757</v>
      </c>
      <c r="I45" t="str">
        <f t="shared" si="0"/>
        <v>UP</v>
      </c>
      <c r="J45">
        <v>148.94304947519146</v>
      </c>
      <c r="K45">
        <v>144.38003267626195</v>
      </c>
      <c r="L45" t="str">
        <f t="shared" si="1"/>
        <v>DOWN</v>
      </c>
      <c r="M45" t="str">
        <f t="shared" si="2"/>
        <v>No Trend</v>
      </c>
      <c r="N45">
        <v>32.266248712901955</v>
      </c>
      <c r="O45" t="str">
        <f t="shared" si="3"/>
        <v>DOWN</v>
      </c>
      <c r="P45" t="str">
        <f t="shared" si="4"/>
        <v>No Trend + Momentum</v>
      </c>
      <c r="Q45">
        <f t="shared" si="5"/>
        <v>2.75</v>
      </c>
      <c r="R45">
        <f t="shared" si="6"/>
        <v>4.9000000000000057</v>
      </c>
      <c r="S45">
        <f t="shared" si="7"/>
        <v>0.56122448979591777</v>
      </c>
      <c r="T45" t="str">
        <f t="shared" si="8"/>
        <v>No Indication</v>
      </c>
      <c r="U45" t="str">
        <f t="shared" si="9"/>
        <v>No T+M+I</v>
      </c>
      <c r="V45">
        <v>147.93918827133774</v>
      </c>
      <c r="W45">
        <v>153.16565418396269</v>
      </c>
      <c r="X45">
        <f t="shared" si="10"/>
        <v>-5.2264659126249455</v>
      </c>
      <c r="Y45">
        <v>-4.5874745255853169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144.6</v>
      </c>
      <c r="D46">
        <v>155.5</v>
      </c>
      <c r="E46">
        <v>144.25</v>
      </c>
      <c r="F46">
        <v>155</v>
      </c>
      <c r="G46">
        <f>_xll.TA_TYPPRICE(D46,E46,F46)</f>
        <v>151.58333333333334</v>
      </c>
      <c r="H46">
        <v>147.56939749649547</v>
      </c>
      <c r="I46" t="str">
        <f t="shared" si="0"/>
        <v>UP</v>
      </c>
      <c r="J46">
        <v>150.40014959181559</v>
      </c>
      <c r="K46">
        <v>144.3511365259815</v>
      </c>
      <c r="L46" t="str">
        <f t="shared" si="1"/>
        <v>UP</v>
      </c>
      <c r="M46" t="str">
        <f t="shared" si="2"/>
        <v>UP</v>
      </c>
      <c r="N46">
        <v>73.345451786099318</v>
      </c>
      <c r="O46" t="str">
        <f t="shared" si="3"/>
        <v>UP</v>
      </c>
      <c r="P46" t="str">
        <f t="shared" si="4"/>
        <v>UP</v>
      </c>
      <c r="Q46">
        <f t="shared" si="5"/>
        <v>10.75</v>
      </c>
      <c r="R46">
        <f t="shared" si="6"/>
        <v>11.25</v>
      </c>
      <c r="S46">
        <f t="shared" si="7"/>
        <v>0.9555555555555556</v>
      </c>
      <c r="T46" t="str">
        <f t="shared" si="8"/>
        <v>UP</v>
      </c>
      <c r="U46" t="str">
        <f t="shared" si="9"/>
        <v>UP</v>
      </c>
      <c r="V46">
        <v>149.02546699882424</v>
      </c>
      <c r="W46">
        <v>153.3015316518173</v>
      </c>
      <c r="X46">
        <f t="shared" si="10"/>
        <v>-4.2760646529930568</v>
      </c>
      <c r="Y46">
        <v>-4.5251925510668647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155.9</v>
      </c>
      <c r="D47">
        <v>157.30000000000001</v>
      </c>
      <c r="E47">
        <v>152.05000000000001</v>
      </c>
      <c r="F47">
        <v>154</v>
      </c>
      <c r="G47">
        <f>_xll.TA_TYPPRICE(D47,E47,F47)</f>
        <v>154.45000000000002</v>
      </c>
      <c r="H47">
        <v>151.00969874824773</v>
      </c>
      <c r="I47" t="str">
        <f t="shared" si="0"/>
        <v>UP</v>
      </c>
      <c r="J47">
        <v>151.93344968252325</v>
      </c>
      <c r="K47">
        <v>146.06199507576341</v>
      </c>
      <c r="L47" t="str">
        <f t="shared" si="1"/>
        <v>UP</v>
      </c>
      <c r="M47" t="str">
        <f t="shared" si="2"/>
        <v>UP</v>
      </c>
      <c r="N47">
        <v>68.616521550583585</v>
      </c>
      <c r="O47" t="str">
        <f t="shared" si="3"/>
        <v>UP</v>
      </c>
      <c r="P47" t="str">
        <f t="shared" si="4"/>
        <v>UP</v>
      </c>
      <c r="Q47">
        <f t="shared" si="5"/>
        <v>1.9499999999999886</v>
      </c>
      <c r="R47">
        <f t="shared" si="6"/>
        <v>5.25</v>
      </c>
      <c r="S47">
        <f t="shared" si="7"/>
        <v>0.37142857142856928</v>
      </c>
      <c r="T47" t="str">
        <f t="shared" si="8"/>
        <v>No Indication</v>
      </c>
      <c r="U47" t="str">
        <f t="shared" si="9"/>
        <v>No T+M+I</v>
      </c>
      <c r="V47">
        <v>149.79077976823589</v>
      </c>
      <c r="W47">
        <v>153.35327004797898</v>
      </c>
      <c r="X47">
        <f t="shared" si="10"/>
        <v>-3.5624902797430877</v>
      </c>
      <c r="Y47">
        <v>-4.3326520968021089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154.30000000000001</v>
      </c>
      <c r="D48">
        <v>156.69999999999999</v>
      </c>
      <c r="E48">
        <v>152.35</v>
      </c>
      <c r="F48">
        <v>153</v>
      </c>
      <c r="G48">
        <f>_xll.TA_TYPPRICE(D48,E48,F48)</f>
        <v>154.01666666666665</v>
      </c>
      <c r="H48">
        <v>152.51318270745719</v>
      </c>
      <c r="I48" t="str">
        <f t="shared" si="0"/>
        <v>UP</v>
      </c>
      <c r="J48">
        <v>152.99268308640697</v>
      </c>
      <c r="K48">
        <v>147.45932950337155</v>
      </c>
      <c r="L48" t="str">
        <f t="shared" si="1"/>
        <v>UP</v>
      </c>
      <c r="M48" t="str">
        <f t="shared" si="2"/>
        <v>UP</v>
      </c>
      <c r="N48">
        <v>63.498924345385632</v>
      </c>
      <c r="O48" t="str">
        <f t="shared" si="3"/>
        <v>UP</v>
      </c>
      <c r="P48" t="str">
        <f t="shared" si="4"/>
        <v>UP</v>
      </c>
      <c r="Q48">
        <f t="shared" si="5"/>
        <v>0.65000000000000568</v>
      </c>
      <c r="R48">
        <f t="shared" si="6"/>
        <v>4.3499999999999943</v>
      </c>
      <c r="S48">
        <f t="shared" si="7"/>
        <v>0.14942528735632335</v>
      </c>
      <c r="T48" t="str">
        <f t="shared" si="8"/>
        <v>DOWN</v>
      </c>
      <c r="U48" t="str">
        <f t="shared" si="9"/>
        <v>No T+M+I</v>
      </c>
      <c r="V48">
        <v>150.28450595773808</v>
      </c>
      <c r="W48">
        <v>153.32710189627684</v>
      </c>
      <c r="X48">
        <f t="shared" si="10"/>
        <v>-3.0425959385387671</v>
      </c>
      <c r="Y48">
        <v>-4.0746408651494406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152.5</v>
      </c>
      <c r="D49">
        <v>155.69999999999999</v>
      </c>
      <c r="E49">
        <v>151.80000000000001</v>
      </c>
      <c r="F49">
        <v>153</v>
      </c>
      <c r="G49">
        <f>_xll.TA_TYPPRICE(D49,E49,F49)</f>
        <v>153.5</v>
      </c>
      <c r="H49">
        <v>153.0065913537286</v>
      </c>
      <c r="I49" t="str">
        <f t="shared" si="0"/>
        <v>DOWN</v>
      </c>
      <c r="J49">
        <v>153.59430906720542</v>
      </c>
      <c r="K49">
        <v>148.42392294706676</v>
      </c>
      <c r="L49" t="str">
        <f t="shared" si="1"/>
        <v>No Confirmation</v>
      </c>
      <c r="M49" t="str">
        <f t="shared" si="2"/>
        <v>No Trend</v>
      </c>
      <c r="N49">
        <v>63.498924345385632</v>
      </c>
      <c r="O49" t="str">
        <f t="shared" si="3"/>
        <v>UP</v>
      </c>
      <c r="P49" t="str">
        <f t="shared" si="4"/>
        <v>No Trend + Momentum</v>
      </c>
      <c r="Q49">
        <f t="shared" si="5"/>
        <v>1.1999999999999886</v>
      </c>
      <c r="R49">
        <f t="shared" si="6"/>
        <v>3.8999999999999773</v>
      </c>
      <c r="S49">
        <f t="shared" si="7"/>
        <v>0.30769230769230654</v>
      </c>
      <c r="T49" t="str">
        <f t="shared" si="8"/>
        <v>No Indication</v>
      </c>
      <c r="U49" t="str">
        <f t="shared" si="9"/>
        <v>No T+M+I</v>
      </c>
      <c r="V49">
        <v>150.70227427193223</v>
      </c>
      <c r="W49">
        <v>153.30287212618225</v>
      </c>
      <c r="X49">
        <f t="shared" si="10"/>
        <v>-2.6005978542500259</v>
      </c>
      <c r="Y49">
        <v>-3.7798322629695575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153.5</v>
      </c>
      <c r="D50">
        <v>154.4</v>
      </c>
      <c r="E50">
        <v>149</v>
      </c>
      <c r="F50">
        <v>153</v>
      </c>
      <c r="G50">
        <f>_xll.TA_TYPPRICE(D50,E50,F50)</f>
        <v>152.13333333333333</v>
      </c>
      <c r="H50">
        <v>152.56996234353096</v>
      </c>
      <c r="I50" t="str">
        <f t="shared" si="0"/>
        <v>UP</v>
      </c>
      <c r="J50">
        <v>153.77335149671532</v>
      </c>
      <c r="K50">
        <v>148.5519400699408</v>
      </c>
      <c r="L50" t="str">
        <f t="shared" si="1"/>
        <v>No Confirmation</v>
      </c>
      <c r="M50" t="str">
        <f t="shared" si="2"/>
        <v>No Trend</v>
      </c>
      <c r="N50">
        <v>63.498924345385618</v>
      </c>
      <c r="O50" t="str">
        <f t="shared" si="3"/>
        <v>UP</v>
      </c>
      <c r="P50" t="str">
        <f t="shared" si="4"/>
        <v>No Trend + Momentum</v>
      </c>
      <c r="Q50">
        <f t="shared" si="5"/>
        <v>4</v>
      </c>
      <c r="R50">
        <f t="shared" si="6"/>
        <v>5.4000000000000057</v>
      </c>
      <c r="S50">
        <f t="shared" si="7"/>
        <v>0.74074074074073992</v>
      </c>
      <c r="T50" t="str">
        <f t="shared" si="8"/>
        <v>No Indication</v>
      </c>
      <c r="U50" t="str">
        <f t="shared" si="9"/>
        <v>No T+M+I</v>
      </c>
      <c r="V50">
        <v>151.05577053778882</v>
      </c>
      <c r="W50">
        <v>153.28043715387244</v>
      </c>
      <c r="X50">
        <f t="shared" si="10"/>
        <v>-2.2246666160836241</v>
      </c>
      <c r="Y50">
        <v>-3.4687991335923707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154.35</v>
      </c>
      <c r="D51">
        <v>160.5</v>
      </c>
      <c r="E51">
        <v>153.4</v>
      </c>
      <c r="F51">
        <v>156</v>
      </c>
      <c r="G51">
        <f>_xll.TA_TYPPRICE(D51,E51,F51)</f>
        <v>156.63333333333333</v>
      </c>
      <c r="H51">
        <v>154.60164783843214</v>
      </c>
      <c r="I51" t="str">
        <f t="shared" si="0"/>
        <v>UP</v>
      </c>
      <c r="J51">
        <v>155.26816227522303</v>
      </c>
      <c r="K51">
        <v>149.62928672106506</v>
      </c>
      <c r="L51" t="str">
        <f t="shared" si="1"/>
        <v>UP</v>
      </c>
      <c r="M51" t="str">
        <f t="shared" si="2"/>
        <v>UP</v>
      </c>
      <c r="N51">
        <v>74.599241394709665</v>
      </c>
      <c r="O51" t="str">
        <f t="shared" si="3"/>
        <v>UP</v>
      </c>
      <c r="P51" t="str">
        <f t="shared" si="4"/>
        <v>UP</v>
      </c>
      <c r="Q51">
        <f t="shared" si="5"/>
        <v>2.5999999999999943</v>
      </c>
      <c r="R51">
        <f t="shared" si="6"/>
        <v>7.0999999999999943</v>
      </c>
      <c r="S51">
        <f t="shared" si="7"/>
        <v>0.36619718309859106</v>
      </c>
      <c r="T51" t="str">
        <f t="shared" si="8"/>
        <v>No Indication</v>
      </c>
      <c r="U51" t="str">
        <f t="shared" si="9"/>
        <v>No T+M+I</v>
      </c>
      <c r="V51">
        <v>151.81642122428283</v>
      </c>
      <c r="W51">
        <v>153.4818862535856</v>
      </c>
      <c r="X51">
        <f t="shared" si="10"/>
        <v>-1.6654650293027657</v>
      </c>
      <c r="Y51">
        <v>-3.1081323127344498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156.5</v>
      </c>
      <c r="D52">
        <v>157.30000000000001</v>
      </c>
      <c r="E52">
        <v>154.19999999999999</v>
      </c>
      <c r="F52">
        <v>155</v>
      </c>
      <c r="G52">
        <f>_xll.TA_TYPPRICE(D52,E52,F52)</f>
        <v>155.5</v>
      </c>
      <c r="H52">
        <v>155.05082391921607</v>
      </c>
      <c r="I52" t="str">
        <f t="shared" si="0"/>
        <v>DOWN</v>
      </c>
      <c r="J52">
        <v>155.71968176961792</v>
      </c>
      <c r="K52">
        <v>150.64500078305059</v>
      </c>
      <c r="L52" t="str">
        <f t="shared" si="1"/>
        <v>No Confirmation</v>
      </c>
      <c r="M52" t="str">
        <f t="shared" si="2"/>
        <v>No Trend</v>
      </c>
      <c r="N52">
        <v>66.209667808780551</v>
      </c>
      <c r="O52" t="str">
        <f t="shared" si="3"/>
        <v>UP</v>
      </c>
      <c r="P52" t="str">
        <f t="shared" si="4"/>
        <v>No Trend + Momentum</v>
      </c>
      <c r="Q52">
        <f t="shared" si="5"/>
        <v>0.80000000000001137</v>
      </c>
      <c r="R52">
        <f t="shared" si="6"/>
        <v>3.1000000000000227</v>
      </c>
      <c r="S52">
        <f t="shared" si="7"/>
        <v>0.25806451612903403</v>
      </c>
      <c r="T52" t="str">
        <f t="shared" si="8"/>
        <v>No Indication</v>
      </c>
      <c r="U52" t="str">
        <f t="shared" si="9"/>
        <v>No T+M+I</v>
      </c>
      <c r="V52">
        <v>152.30620257439315</v>
      </c>
      <c r="W52">
        <v>153.59433912369036</v>
      </c>
      <c r="X52">
        <f t="shared" si="10"/>
        <v>-1.2881365492972066</v>
      </c>
      <c r="Y52">
        <v>-2.7441331600470011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156.05000000000001</v>
      </c>
      <c r="D53">
        <v>157</v>
      </c>
      <c r="E53">
        <v>152.5</v>
      </c>
      <c r="F53">
        <v>153</v>
      </c>
      <c r="G53">
        <f>_xll.TA_TYPPRICE(D53,E53,F53)</f>
        <v>154.16666666666666</v>
      </c>
      <c r="H53">
        <v>154.60874529294136</v>
      </c>
      <c r="I53" t="str">
        <f t="shared" si="0"/>
        <v>DOWN</v>
      </c>
      <c r="J53">
        <v>156.00419693192504</v>
      </c>
      <c r="K53">
        <v>151.05722283126158</v>
      </c>
      <c r="L53" t="str">
        <f t="shared" si="1"/>
        <v>No Confirmation</v>
      </c>
      <c r="M53" t="str">
        <f t="shared" si="2"/>
        <v>No Trend</v>
      </c>
      <c r="N53">
        <v>51.679678664544049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4.5</v>
      </c>
      <c r="S53">
        <f t="shared" si="7"/>
        <v>0.1111111111111111</v>
      </c>
      <c r="T53" t="str">
        <f t="shared" si="8"/>
        <v>DOWN</v>
      </c>
      <c r="U53" t="str">
        <f t="shared" si="9"/>
        <v>No T+M+I</v>
      </c>
      <c r="V53">
        <v>152.41294063987112</v>
      </c>
      <c r="W53">
        <v>153.55031400341701</v>
      </c>
      <c r="X53">
        <f t="shared" si="10"/>
        <v>-1.1373733635458905</v>
      </c>
      <c r="Y53">
        <v>-2.4227812007467788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152.6</v>
      </c>
      <c r="D54">
        <v>153.9</v>
      </c>
      <c r="E54">
        <v>151.1</v>
      </c>
      <c r="F54">
        <v>152</v>
      </c>
      <c r="G54">
        <f>_xll.TA_TYPPRICE(D54,E54,F54)</f>
        <v>152.33333333333334</v>
      </c>
      <c r="H54">
        <v>153.47103931313734</v>
      </c>
      <c r="I54" t="str">
        <f t="shared" si="0"/>
        <v>DOWN</v>
      </c>
      <c r="J54">
        <v>155.53659761371947</v>
      </c>
      <c r="K54">
        <v>151.06672886875901</v>
      </c>
      <c r="L54" t="str">
        <f t="shared" si="1"/>
        <v>No Confirmation</v>
      </c>
      <c r="M54" t="str">
        <f t="shared" si="2"/>
        <v>No Trend</v>
      </c>
      <c r="N54">
        <v>45.446313642778605</v>
      </c>
      <c r="O54" t="str">
        <f t="shared" si="3"/>
        <v>No Momentum</v>
      </c>
      <c r="P54" t="str">
        <f t="shared" si="4"/>
        <v>No Trend + Momentum</v>
      </c>
      <c r="Q54">
        <f t="shared" si="5"/>
        <v>0.90000000000000568</v>
      </c>
      <c r="R54">
        <f t="shared" si="6"/>
        <v>2.8000000000000114</v>
      </c>
      <c r="S54">
        <f t="shared" si="7"/>
        <v>0.32142857142857217</v>
      </c>
      <c r="T54" t="str">
        <f t="shared" si="8"/>
        <v>No Indication</v>
      </c>
      <c r="U54" t="str">
        <f t="shared" si="9"/>
        <v>No T+M+I</v>
      </c>
      <c r="V54">
        <v>152.34941131066017</v>
      </c>
      <c r="W54">
        <v>153.43547592908982</v>
      </c>
      <c r="X54">
        <f t="shared" si="10"/>
        <v>-1.0860646184296456</v>
      </c>
      <c r="Y54">
        <v>-2.1554378842833524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153</v>
      </c>
      <c r="D55">
        <v>156.44999999999999</v>
      </c>
      <c r="E55">
        <v>152.15</v>
      </c>
      <c r="F55">
        <v>152</v>
      </c>
      <c r="G55">
        <f>_xll.TA_TYPPRICE(D55,E55,F55)</f>
        <v>153.53333333333333</v>
      </c>
      <c r="H55">
        <v>153.50218632323532</v>
      </c>
      <c r="I55" t="str">
        <f t="shared" si="0"/>
        <v>DOWN</v>
      </c>
      <c r="J55">
        <v>155.73957592178181</v>
      </c>
      <c r="K55">
        <v>151.30745578681257</v>
      </c>
      <c r="L55" t="str">
        <f t="shared" si="1"/>
        <v>No Confirmation</v>
      </c>
      <c r="M55" t="str">
        <f t="shared" si="2"/>
        <v>No Trend</v>
      </c>
      <c r="N55">
        <v>45.446313642778605</v>
      </c>
      <c r="O55" t="str">
        <f t="shared" si="3"/>
        <v>No Momentum</v>
      </c>
      <c r="P55" t="str">
        <f t="shared" si="4"/>
        <v>No Trend + Momentum</v>
      </c>
      <c r="Q55">
        <f t="shared" si="5"/>
        <v>-0.15000000000000568</v>
      </c>
      <c r="R55">
        <f t="shared" si="6"/>
        <v>4.2999999999999829</v>
      </c>
      <c r="S55">
        <f t="shared" si="7"/>
        <v>-3.4883720930234022E-2</v>
      </c>
      <c r="T55" t="str">
        <f t="shared" si="8"/>
        <v>DOWN</v>
      </c>
      <c r="U55" t="str">
        <f t="shared" si="9"/>
        <v>No T+M+I</v>
      </c>
      <c r="V55">
        <v>152.29565572440475</v>
      </c>
      <c r="W55">
        <v>153.32914437878688</v>
      </c>
      <c r="X55">
        <f t="shared" si="10"/>
        <v>-1.0334886543821256</v>
      </c>
      <c r="Y55">
        <v>-1.931048038303107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152</v>
      </c>
      <c r="D56">
        <v>152.80000000000001</v>
      </c>
      <c r="E56">
        <v>149.1</v>
      </c>
      <c r="F56">
        <v>149</v>
      </c>
      <c r="G56">
        <f>_xll.TA_TYPPRICE(D56,E56,F56)</f>
        <v>150.29999999999998</v>
      </c>
      <c r="H56">
        <v>151.90109316161767</v>
      </c>
      <c r="I56" t="str">
        <f t="shared" si="0"/>
        <v>DOWN</v>
      </c>
      <c r="J56">
        <v>155.08633682805251</v>
      </c>
      <c r="K56">
        <v>150.81691005640977</v>
      </c>
      <c r="L56" t="str">
        <f t="shared" si="1"/>
        <v>DOWN</v>
      </c>
      <c r="M56" t="str">
        <f t="shared" si="2"/>
        <v>DOWN</v>
      </c>
      <c r="N56">
        <v>29.032041931001146</v>
      </c>
      <c r="O56" t="str">
        <f t="shared" si="3"/>
        <v>DOWN</v>
      </c>
      <c r="P56" t="str">
        <f t="shared" si="4"/>
        <v>DOWN</v>
      </c>
      <c r="Q56">
        <f t="shared" si="5"/>
        <v>-9.9999999999994316E-2</v>
      </c>
      <c r="R56">
        <f t="shared" si="6"/>
        <v>3.7000000000000171</v>
      </c>
      <c r="S56">
        <f t="shared" si="7"/>
        <v>-2.7027027027025367E-2</v>
      </c>
      <c r="T56" t="str">
        <f t="shared" si="8"/>
        <v>DOWN</v>
      </c>
      <c r="U56" t="str">
        <f t="shared" si="9"/>
        <v>DOWN</v>
      </c>
      <c r="V56">
        <v>151.78863176680403</v>
      </c>
      <c r="W56">
        <v>153.00846701739525</v>
      </c>
      <c r="X56">
        <f t="shared" si="10"/>
        <v>-1.2198352505912169</v>
      </c>
      <c r="Y56">
        <v>-1.788805480760729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150.1</v>
      </c>
      <c r="D57">
        <v>153.85</v>
      </c>
      <c r="E57">
        <v>149.69999999999999</v>
      </c>
      <c r="F57">
        <v>152</v>
      </c>
      <c r="G57">
        <f>_xll.TA_TYPPRICE(D57,E57,F57)</f>
        <v>151.85</v>
      </c>
      <c r="H57">
        <v>151.87554658080882</v>
      </c>
      <c r="I57" t="str">
        <f t="shared" si="0"/>
        <v>UP</v>
      </c>
      <c r="J57">
        <v>154.8115953107075</v>
      </c>
      <c r="K57">
        <v>150.56870782165203</v>
      </c>
      <c r="L57" t="str">
        <f t="shared" si="1"/>
        <v>No Confirmation</v>
      </c>
      <c r="M57" t="str">
        <f t="shared" si="2"/>
        <v>No Trend</v>
      </c>
      <c r="N57">
        <v>51.106291515957324</v>
      </c>
      <c r="O57" t="str">
        <f t="shared" si="3"/>
        <v>No Momentum</v>
      </c>
      <c r="P57" t="str">
        <f t="shared" si="4"/>
        <v>No Trend + Momentum</v>
      </c>
      <c r="Q57">
        <f t="shared" si="5"/>
        <v>2.3000000000000114</v>
      </c>
      <c r="R57">
        <f t="shared" si="6"/>
        <v>4.1500000000000057</v>
      </c>
      <c r="S57">
        <f t="shared" si="7"/>
        <v>0.55421686746988152</v>
      </c>
      <c r="T57" t="str">
        <f t="shared" si="8"/>
        <v>No Indication</v>
      </c>
      <c r="U57" t="str">
        <f t="shared" si="9"/>
        <v>No T+M+I</v>
      </c>
      <c r="V57">
        <v>151.82114995652648</v>
      </c>
      <c r="W57">
        <v>152.93376575684746</v>
      </c>
      <c r="X57">
        <f t="shared" si="10"/>
        <v>-1.112615800320981</v>
      </c>
      <c r="Y57">
        <v>-1.6535675446727793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152.1</v>
      </c>
      <c r="D58">
        <v>153.05000000000001</v>
      </c>
      <c r="E58">
        <v>150.19999999999999</v>
      </c>
      <c r="F58">
        <v>151</v>
      </c>
      <c r="G58">
        <f>_xll.TA_TYPPRICE(D58,E58,F58)</f>
        <v>151.41666666666666</v>
      </c>
      <c r="H58">
        <v>151.64610662373775</v>
      </c>
      <c r="I58" t="str">
        <f t="shared" si="0"/>
        <v>DOWN</v>
      </c>
      <c r="J58">
        <v>154.42012968610584</v>
      </c>
      <c r="K58">
        <v>150.4867727501738</v>
      </c>
      <c r="L58" t="str">
        <f t="shared" si="1"/>
        <v>No Confirmation</v>
      </c>
      <c r="M58" t="str">
        <f t="shared" si="2"/>
        <v>No Trend</v>
      </c>
      <c r="N58">
        <v>45.242733413736779</v>
      </c>
      <c r="O58" t="str">
        <f t="shared" si="3"/>
        <v>No Momentum</v>
      </c>
      <c r="P58" t="str">
        <f t="shared" si="4"/>
        <v>No Trend + Momentum</v>
      </c>
      <c r="Q58">
        <f t="shared" si="5"/>
        <v>0.80000000000001137</v>
      </c>
      <c r="R58">
        <f t="shared" si="6"/>
        <v>2.8500000000000227</v>
      </c>
      <c r="S58">
        <f t="shared" si="7"/>
        <v>0.28070175438596667</v>
      </c>
      <c r="T58" t="str">
        <f t="shared" si="8"/>
        <v>No Indication</v>
      </c>
      <c r="U58" t="str">
        <f t="shared" si="9"/>
        <v>No T+M+I</v>
      </c>
      <c r="V58">
        <v>151.69481919398396</v>
      </c>
      <c r="W58">
        <v>152.79052384893285</v>
      </c>
      <c r="X58">
        <f t="shared" si="10"/>
        <v>-1.0957046549488894</v>
      </c>
      <c r="Y58">
        <v>-1.5419949667280013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151.4</v>
      </c>
      <c r="D59">
        <v>152.15</v>
      </c>
      <c r="E59">
        <v>149.05000000000001</v>
      </c>
      <c r="F59">
        <v>149</v>
      </c>
      <c r="G59">
        <f>_xll.TA_TYPPRICE(D59,E59,F59)</f>
        <v>150.06666666666669</v>
      </c>
      <c r="H59">
        <v>150.85638664520224</v>
      </c>
      <c r="I59" t="str">
        <f t="shared" si="0"/>
        <v>DOWN</v>
      </c>
      <c r="J59">
        <v>153.91565642252675</v>
      </c>
      <c r="K59">
        <v>150.16748991680186</v>
      </c>
      <c r="L59" t="str">
        <f t="shared" si="1"/>
        <v>DOWN</v>
      </c>
      <c r="M59" t="str">
        <f t="shared" si="2"/>
        <v>DOWN</v>
      </c>
      <c r="N59">
        <v>35.158241561063733</v>
      </c>
      <c r="O59" t="str">
        <f t="shared" si="3"/>
        <v>DOWN</v>
      </c>
      <c r="P59" t="str">
        <f t="shared" si="4"/>
        <v>DOWN</v>
      </c>
      <c r="Q59">
        <f t="shared" si="5"/>
        <v>-5.0000000000011369E-2</v>
      </c>
      <c r="R59">
        <f t="shared" si="6"/>
        <v>3.0999999999999943</v>
      </c>
      <c r="S59">
        <f t="shared" si="7"/>
        <v>-1.6129032258068214E-2</v>
      </c>
      <c r="T59" t="str">
        <f t="shared" si="8"/>
        <v>DOWN</v>
      </c>
      <c r="U59" t="str">
        <f t="shared" si="9"/>
        <v>DOWN</v>
      </c>
      <c r="V59">
        <v>151.28023162567874</v>
      </c>
      <c r="W59">
        <v>152.50974430456745</v>
      </c>
      <c r="X59">
        <f t="shared" si="10"/>
        <v>-1.2295126788887103</v>
      </c>
      <c r="Y59">
        <v>-1.4794985091601431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150.69999999999999</v>
      </c>
      <c r="D60">
        <v>151.85</v>
      </c>
      <c r="E60">
        <v>149.25</v>
      </c>
      <c r="F60">
        <v>150</v>
      </c>
      <c r="G60">
        <f>_xll.TA_TYPPRICE(D60,E60,F60)</f>
        <v>150.36666666666667</v>
      </c>
      <c r="H60">
        <v>150.61152665593445</v>
      </c>
      <c r="I60" t="str">
        <f t="shared" si="0"/>
        <v>DOWN</v>
      </c>
      <c r="J60">
        <v>153.45662166196524</v>
      </c>
      <c r="K60">
        <v>149.96360326862367</v>
      </c>
      <c r="L60" t="str">
        <f t="shared" si="1"/>
        <v>No Confirmation</v>
      </c>
      <c r="M60" t="str">
        <f t="shared" si="2"/>
        <v>No Trend</v>
      </c>
      <c r="N60">
        <v>43.086863686603941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2.5999999999999943</v>
      </c>
      <c r="S60">
        <f t="shared" si="7"/>
        <v>0.2884615384615391</v>
      </c>
      <c r="T60" t="str">
        <f t="shared" si="8"/>
        <v>No Indication</v>
      </c>
      <c r="U60" t="str">
        <f t="shared" si="9"/>
        <v>No T+M+I</v>
      </c>
      <c r="V60">
        <v>151.08327291403586</v>
      </c>
      <c r="W60">
        <v>152.32383731904395</v>
      </c>
      <c r="X60">
        <f t="shared" si="10"/>
        <v>-1.2405644050080866</v>
      </c>
      <c r="Y60">
        <v>-1.4317116883297318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150.35</v>
      </c>
      <c r="D61">
        <v>150.85</v>
      </c>
      <c r="E61">
        <v>148.1</v>
      </c>
      <c r="F61">
        <v>148</v>
      </c>
      <c r="G61">
        <f>_xll.TA_TYPPRICE(D61,E61,F61)</f>
        <v>148.98333333333332</v>
      </c>
      <c r="H61">
        <v>149.79742999463389</v>
      </c>
      <c r="I61" t="str">
        <f t="shared" si="0"/>
        <v>DOWN</v>
      </c>
      <c r="J61">
        <v>152.87737240375074</v>
      </c>
      <c r="K61">
        <v>149.54946920892951</v>
      </c>
      <c r="L61" t="str">
        <f t="shared" si="1"/>
        <v>DOWN</v>
      </c>
      <c r="M61" t="str">
        <f t="shared" si="2"/>
        <v>DOWN</v>
      </c>
      <c r="N61">
        <v>32.99927540299219</v>
      </c>
      <c r="O61" t="str">
        <f t="shared" si="3"/>
        <v>DOWN</v>
      </c>
      <c r="P61" t="str">
        <f t="shared" si="4"/>
        <v>DOWN</v>
      </c>
      <c r="Q61">
        <f t="shared" si="5"/>
        <v>-9.9999999999994316E-2</v>
      </c>
      <c r="R61">
        <f t="shared" si="6"/>
        <v>2.75</v>
      </c>
      <c r="S61">
        <f t="shared" si="7"/>
        <v>-3.6363636363634294E-2</v>
      </c>
      <c r="T61" t="str">
        <f t="shared" si="8"/>
        <v>DOWN</v>
      </c>
      <c r="U61" t="str">
        <f t="shared" si="9"/>
        <v>DOWN</v>
      </c>
      <c r="V61">
        <v>150.60892323495341</v>
      </c>
      <c r="W61">
        <v>152.00355307318884</v>
      </c>
      <c r="X61">
        <f t="shared" si="10"/>
        <v>-1.3946298382354314</v>
      </c>
      <c r="Y61">
        <v>-1.4242953183108717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148.9</v>
      </c>
      <c r="D62">
        <v>157</v>
      </c>
      <c r="E62">
        <v>148.9</v>
      </c>
      <c r="F62">
        <v>152</v>
      </c>
      <c r="G62">
        <f>_xll.TA_TYPPRICE(D62,E62,F62)</f>
        <v>152.63333333333333</v>
      </c>
      <c r="H62">
        <v>151.21538166398361</v>
      </c>
      <c r="I62" t="str">
        <f t="shared" si="0"/>
        <v>UP</v>
      </c>
      <c r="J62">
        <v>153.79351186958391</v>
      </c>
      <c r="K62">
        <v>149.40514271805628</v>
      </c>
      <c r="L62" t="str">
        <f t="shared" si="1"/>
        <v>No Confirmation</v>
      </c>
      <c r="M62" t="str">
        <f t="shared" si="2"/>
        <v>No Trend</v>
      </c>
      <c r="N62">
        <v>57.736390849219774</v>
      </c>
      <c r="O62" t="str">
        <f t="shared" si="3"/>
        <v>No Momentum</v>
      </c>
      <c r="P62" t="str">
        <f t="shared" si="4"/>
        <v>No Trend + Momentum</v>
      </c>
      <c r="Q62">
        <f t="shared" si="5"/>
        <v>3.0999999999999943</v>
      </c>
      <c r="R62">
        <f t="shared" si="6"/>
        <v>8.0999999999999943</v>
      </c>
      <c r="S62">
        <f t="shared" si="7"/>
        <v>0.38271604938271564</v>
      </c>
      <c r="T62" t="str">
        <f t="shared" si="8"/>
        <v>No Indication</v>
      </c>
      <c r="U62" t="str">
        <f t="shared" si="9"/>
        <v>No T+M+I</v>
      </c>
      <c r="V62">
        <v>150.82293504496059</v>
      </c>
      <c r="W62">
        <v>152.00328988258227</v>
      </c>
      <c r="X62">
        <f t="shared" si="10"/>
        <v>-1.1803548376216781</v>
      </c>
      <c r="Y62">
        <v>-1.3755072221730331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152.9</v>
      </c>
      <c r="D63">
        <v>154</v>
      </c>
      <c r="E63">
        <v>148</v>
      </c>
      <c r="F63">
        <v>148</v>
      </c>
      <c r="G63">
        <f>_xll.TA_TYPPRICE(D63,E63,F63)</f>
        <v>150</v>
      </c>
      <c r="H63">
        <v>150.60769083199182</v>
      </c>
      <c r="I63" t="str">
        <f t="shared" si="0"/>
        <v>DOWN</v>
      </c>
      <c r="J63">
        <v>153.83939812078748</v>
      </c>
      <c r="K63">
        <v>149.09288878071044</v>
      </c>
      <c r="L63" t="str">
        <f t="shared" si="1"/>
        <v>DOWN</v>
      </c>
      <c r="M63" t="str">
        <f t="shared" si="2"/>
        <v>DOWN</v>
      </c>
      <c r="N63">
        <v>39.504660088850038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6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150.38863734573587</v>
      </c>
      <c r="W63">
        <v>151.70674989127988</v>
      </c>
      <c r="X63">
        <f t="shared" si="10"/>
        <v>-1.318112545544011</v>
      </c>
      <c r="Y63">
        <v>-1.3640282868472287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148.4</v>
      </c>
      <c r="D64">
        <v>150.80000000000001</v>
      </c>
      <c r="E64">
        <v>147.05000000000001</v>
      </c>
      <c r="F64">
        <v>147.94999999999999</v>
      </c>
      <c r="G64">
        <f>_xll.TA_TYPPRICE(D64,E64,F64)</f>
        <v>148.6</v>
      </c>
      <c r="H64">
        <v>149.60384541599592</v>
      </c>
      <c r="I64" t="str">
        <f t="shared" si="0"/>
        <v>DOWN</v>
      </c>
      <c r="J64">
        <v>153.16397631616803</v>
      </c>
      <c r="K64">
        <v>148.63891349610813</v>
      </c>
      <c r="L64" t="str">
        <f t="shared" si="1"/>
        <v>DOWN</v>
      </c>
      <c r="M64" t="str">
        <f t="shared" si="2"/>
        <v>DOWN</v>
      </c>
      <c r="N64">
        <v>39.310701468624849</v>
      </c>
      <c r="O64" t="str">
        <f t="shared" si="3"/>
        <v>DOWN</v>
      </c>
      <c r="P64" t="str">
        <f t="shared" si="4"/>
        <v>DOWN</v>
      </c>
      <c r="Q64">
        <f t="shared" si="5"/>
        <v>0.89999999999997726</v>
      </c>
      <c r="R64">
        <f t="shared" si="6"/>
        <v>3.75</v>
      </c>
      <c r="S64">
        <f t="shared" si="7"/>
        <v>0.23999999999999394</v>
      </c>
      <c r="T64" t="str">
        <f t="shared" si="8"/>
        <v>No Indication</v>
      </c>
      <c r="U64" t="str">
        <f t="shared" si="9"/>
        <v>No T+M+I</v>
      </c>
      <c r="V64">
        <v>150.01346236946881</v>
      </c>
      <c r="W64">
        <v>151.42847212155544</v>
      </c>
      <c r="X64">
        <f t="shared" si="10"/>
        <v>-1.4150097520866325</v>
      </c>
      <c r="Y64">
        <v>-1.3742245798951094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147.6</v>
      </c>
      <c r="D65">
        <v>152.80000000000001</v>
      </c>
      <c r="E65">
        <v>147.6</v>
      </c>
      <c r="F65">
        <v>150.35</v>
      </c>
      <c r="G65">
        <f>_xll.TA_TYPPRICE(D65,E65,F65)</f>
        <v>150.25</v>
      </c>
      <c r="H65">
        <v>149.92692270799796</v>
      </c>
      <c r="I65" t="str">
        <f t="shared" si="0"/>
        <v>UP</v>
      </c>
      <c r="J65">
        <v>153.08309269035291</v>
      </c>
      <c r="K65">
        <v>148.40804383030633</v>
      </c>
      <c r="L65" t="str">
        <f t="shared" si="1"/>
        <v>No Confirmation</v>
      </c>
      <c r="M65" t="str">
        <f t="shared" si="2"/>
        <v>No Trend</v>
      </c>
      <c r="N65">
        <v>53.120687542527776</v>
      </c>
      <c r="O65" t="str">
        <f t="shared" si="3"/>
        <v>No Momentum</v>
      </c>
      <c r="P65" t="str">
        <f t="shared" si="4"/>
        <v>No Trend + Momentum</v>
      </c>
      <c r="Q65">
        <f t="shared" si="5"/>
        <v>2.75</v>
      </c>
      <c r="R65">
        <f t="shared" si="6"/>
        <v>5.2000000000000171</v>
      </c>
      <c r="S65">
        <f t="shared" si="7"/>
        <v>0.52884615384615208</v>
      </c>
      <c r="T65" t="str">
        <f t="shared" si="8"/>
        <v>No Indication</v>
      </c>
      <c r="U65" t="str">
        <f t="shared" si="9"/>
        <v>No T+M+I</v>
      </c>
      <c r="V65">
        <v>150.06523738955053</v>
      </c>
      <c r="W65">
        <v>151.34858529773652</v>
      </c>
      <c r="X65">
        <f t="shared" si="10"/>
        <v>-1.2833479081859878</v>
      </c>
      <c r="Y65">
        <v>-1.3560492455532851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151.6</v>
      </c>
      <c r="D66">
        <v>151.80000000000001</v>
      </c>
      <c r="E66">
        <v>146.85</v>
      </c>
      <c r="F66">
        <v>148</v>
      </c>
      <c r="G66">
        <f>_xll.TA_TYPPRICE(D66,E66,F66)</f>
        <v>148.88333333333333</v>
      </c>
      <c r="H66">
        <v>149.40512802066564</v>
      </c>
      <c r="I66" t="str">
        <f t="shared" si="0"/>
        <v>DOWN</v>
      </c>
      <c r="J66">
        <v>152.79796098138561</v>
      </c>
      <c r="K66">
        <v>148.06181186801604</v>
      </c>
      <c r="L66" t="str">
        <f t="shared" si="1"/>
        <v>DOWN</v>
      </c>
      <c r="M66" t="str">
        <f t="shared" si="2"/>
        <v>DOWN</v>
      </c>
      <c r="N66">
        <v>41.548757545158196</v>
      </c>
      <c r="O66" t="str">
        <f t="shared" si="3"/>
        <v>No Momentum</v>
      </c>
      <c r="P66" t="str">
        <f t="shared" si="4"/>
        <v>No Trend + Momentum</v>
      </c>
      <c r="Q66">
        <f t="shared" si="5"/>
        <v>1.1500000000000057</v>
      </c>
      <c r="R66">
        <f t="shared" si="6"/>
        <v>4.9500000000000171</v>
      </c>
      <c r="S66">
        <f t="shared" si="7"/>
        <v>0.23232323232323268</v>
      </c>
      <c r="T66" t="str">
        <f t="shared" si="8"/>
        <v>No Indication</v>
      </c>
      <c r="U66" t="str">
        <f t="shared" si="9"/>
        <v>No T+M+I</v>
      </c>
      <c r="V66">
        <v>149.74750856038892</v>
      </c>
      <c r="W66">
        <v>151.10054194234863</v>
      </c>
      <c r="X66">
        <f t="shared" si="10"/>
        <v>-1.3530333819597047</v>
      </c>
      <c r="Y66">
        <v>-1.355446072834569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148.44999999999999</v>
      </c>
      <c r="D67">
        <v>149.6</v>
      </c>
      <c r="E67">
        <v>145.05000000000001</v>
      </c>
      <c r="F67">
        <v>146.25</v>
      </c>
      <c r="G67">
        <f>_xll.TA_TYPPRICE(D67,E67,F67)</f>
        <v>146.96666666666667</v>
      </c>
      <c r="H67">
        <v>148.18589734366617</v>
      </c>
      <c r="I67" t="str">
        <f t="shared" ref="I67:I82" si="20">IF(F67&gt;H67,"UP","DOWN")</f>
        <v>DOWN</v>
      </c>
      <c r="J67">
        <v>152.08730298552214</v>
      </c>
      <c r="K67">
        <v>147.39252034179026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34.543975499960894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1.1999999999999886</v>
      </c>
      <c r="R67">
        <f t="shared" ref="R67:R82" si="26">D67-E67</f>
        <v>4.5499999999999829</v>
      </c>
      <c r="S67">
        <f t="shared" ref="S67:S82" si="27">Q67/R67</f>
        <v>0.26373626373626224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149.20943032032909</v>
      </c>
      <c r="W67">
        <v>150.7412425392117</v>
      </c>
      <c r="X67">
        <f t="shared" ref="X67:X82" si="30">V67-W67</f>
        <v>-1.5318122188826067</v>
      </c>
      <c r="Y67">
        <v>-1.3907193020441766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146.19999999999999</v>
      </c>
      <c r="D68">
        <v>146.65</v>
      </c>
      <c r="E68">
        <v>143</v>
      </c>
      <c r="F68">
        <v>143.80000000000001</v>
      </c>
      <c r="G68">
        <f>_xll.TA_TYPPRICE(D68,E68,F68)</f>
        <v>144.48333333333332</v>
      </c>
      <c r="H68">
        <v>146.33461533849976</v>
      </c>
      <c r="I68" t="str">
        <f t="shared" si="20"/>
        <v>DOWN</v>
      </c>
      <c r="J68">
        <v>150.8790134331839</v>
      </c>
      <c r="K68">
        <v>146.41640471028131</v>
      </c>
      <c r="L68" t="str">
        <f t="shared" si="21"/>
        <v>DOWN</v>
      </c>
      <c r="M68" t="str">
        <f t="shared" si="22"/>
        <v>DOWN</v>
      </c>
      <c r="N68">
        <v>26.674148315957368</v>
      </c>
      <c r="O68" t="str">
        <f t="shared" si="23"/>
        <v>DOWN</v>
      </c>
      <c r="P68" t="str">
        <f t="shared" si="24"/>
        <v>DOWN</v>
      </c>
      <c r="Q68">
        <f t="shared" si="25"/>
        <v>0.80000000000001137</v>
      </c>
      <c r="R68">
        <f t="shared" si="26"/>
        <v>3.6500000000000057</v>
      </c>
      <c r="S68">
        <f t="shared" si="27"/>
        <v>0.21917808219178359</v>
      </c>
      <c r="T68" t="str">
        <f t="shared" si="28"/>
        <v>No Indication</v>
      </c>
      <c r="U68" t="str">
        <f t="shared" si="29"/>
        <v>No T+M+I</v>
      </c>
      <c r="V68">
        <v>148.37721027104769</v>
      </c>
      <c r="W68">
        <v>150.227076425196</v>
      </c>
      <c r="X68">
        <f t="shared" si="30"/>
        <v>-1.8498661541483159</v>
      </c>
      <c r="Y68">
        <v>-1.4825486724650045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143.65</v>
      </c>
      <c r="D69">
        <v>144.35</v>
      </c>
      <c r="E69">
        <v>142.30000000000001</v>
      </c>
      <c r="F69">
        <v>142.80000000000001</v>
      </c>
      <c r="G69">
        <f>_xll.TA_TYPPRICE(D69,E69,F69)</f>
        <v>143.15</v>
      </c>
      <c r="H69">
        <v>144.7423076692499</v>
      </c>
      <c r="I69" t="str">
        <f t="shared" si="20"/>
        <v>DOWN</v>
      </c>
      <c r="J69">
        <v>149.42812155914302</v>
      </c>
      <c r="K69">
        <v>145.50164810799657</v>
      </c>
      <c r="L69" t="str">
        <f t="shared" si="21"/>
        <v>DOWN</v>
      </c>
      <c r="M69" t="str">
        <f t="shared" si="22"/>
        <v>DOWN</v>
      </c>
      <c r="N69">
        <v>23.896535260263889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2.0499999999999829</v>
      </c>
      <c r="S69">
        <f t="shared" si="27"/>
        <v>0.24390243902439226</v>
      </c>
      <c r="T69" t="str">
        <f t="shared" si="28"/>
        <v>No Indication</v>
      </c>
      <c r="U69" t="str">
        <f t="shared" si="29"/>
        <v>No T+M+I</v>
      </c>
      <c r="V69">
        <v>147.51917792165574</v>
      </c>
      <c r="W69">
        <v>149.67692261592222</v>
      </c>
      <c r="X69">
        <f t="shared" si="30"/>
        <v>-2.1577446942664835</v>
      </c>
      <c r="Y69">
        <v>-1.6175878768253003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143.75</v>
      </c>
      <c r="D70">
        <v>144.85</v>
      </c>
      <c r="E70">
        <v>142.4</v>
      </c>
      <c r="F70">
        <v>142.65</v>
      </c>
      <c r="G70">
        <f>_xll.TA_TYPPRICE(D70,E70,F70)</f>
        <v>143.29999999999998</v>
      </c>
      <c r="H70">
        <v>144.02115383462495</v>
      </c>
      <c r="I70" t="str">
        <f t="shared" si="20"/>
        <v>DOWN</v>
      </c>
      <c r="J70">
        <v>148.41076121266678</v>
      </c>
      <c r="K70">
        <v>144.81239297288622</v>
      </c>
      <c r="L70" t="str">
        <f t="shared" si="21"/>
        <v>DOWN</v>
      </c>
      <c r="M70" t="str">
        <f t="shared" si="22"/>
        <v>DOWN</v>
      </c>
      <c r="N70">
        <v>23.438899790762999</v>
      </c>
      <c r="O70" t="str">
        <f t="shared" si="23"/>
        <v>DOWN</v>
      </c>
      <c r="P70" t="str">
        <f t="shared" si="24"/>
        <v>DOWN</v>
      </c>
      <c r="Q70">
        <f t="shared" si="25"/>
        <v>0.25</v>
      </c>
      <c r="R70">
        <f t="shared" si="26"/>
        <v>2.4499999999999886</v>
      </c>
      <c r="S70">
        <f t="shared" si="27"/>
        <v>0.10204081632653109</v>
      </c>
      <c r="T70" t="str">
        <f t="shared" si="28"/>
        <v>DOWN</v>
      </c>
      <c r="U70" t="str">
        <f t="shared" si="29"/>
        <v>DOWN</v>
      </c>
      <c r="V70">
        <v>146.7700736260164</v>
      </c>
      <c r="W70">
        <v>149.15640982955762</v>
      </c>
      <c r="X70">
        <f t="shared" si="30"/>
        <v>-2.3863362035412194</v>
      </c>
      <c r="Y70">
        <v>-1.771337542168484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144.55000000000001</v>
      </c>
      <c r="AE70">
        <f t="shared" si="36"/>
        <v>143.9</v>
      </c>
      <c r="AF70">
        <f t="shared" si="37"/>
        <v>143.65</v>
      </c>
      <c r="AG70">
        <f t="shared" si="38"/>
        <v>143.35</v>
      </c>
    </row>
    <row r="71" spans="1:33" x14ac:dyDescent="0.25">
      <c r="A71" t="s">
        <v>5</v>
      </c>
      <c r="B71" s="1">
        <v>42955</v>
      </c>
      <c r="C71">
        <v>143</v>
      </c>
      <c r="D71">
        <v>144</v>
      </c>
      <c r="E71">
        <v>140.25</v>
      </c>
      <c r="F71">
        <v>140.5</v>
      </c>
      <c r="G71">
        <f>_xll.TA_TYPPRICE(D71,E71,F71)</f>
        <v>141.58333333333334</v>
      </c>
      <c r="H71">
        <v>142.80224358397913</v>
      </c>
      <c r="I71" t="str">
        <f t="shared" si="20"/>
        <v>DOWN</v>
      </c>
      <c r="J71">
        <v>147.4305920542964</v>
      </c>
      <c r="K71">
        <v>143.7985278678004</v>
      </c>
      <c r="L71" t="str">
        <f t="shared" si="21"/>
        <v>DOWN</v>
      </c>
      <c r="M71" t="str">
        <f t="shared" si="22"/>
        <v>DOWN</v>
      </c>
      <c r="N71">
        <v>17.451125762655415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3.75</v>
      </c>
      <c r="S71">
        <f t="shared" si="27"/>
        <v>6.6666666666666666E-2</v>
      </c>
      <c r="T71" t="str">
        <f t="shared" si="28"/>
        <v>DOWN</v>
      </c>
      <c r="U71" t="str">
        <f t="shared" si="29"/>
        <v>DOWN</v>
      </c>
      <c r="V71">
        <v>145.80544691432158</v>
      </c>
      <c r="W71">
        <v>148.51519428662743</v>
      </c>
      <c r="X71">
        <f t="shared" si="30"/>
        <v>-2.7097473723058556</v>
      </c>
      <c r="Y71">
        <v>-1.9590195081959583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143.55000000000001</v>
      </c>
      <c r="AE71">
        <f t="shared" si="36"/>
        <v>142.55000000000001</v>
      </c>
      <c r="AF71">
        <f t="shared" si="37"/>
        <v>142.15</v>
      </c>
      <c r="AG71">
        <f t="shared" si="38"/>
        <v>141.70000000000002</v>
      </c>
    </row>
    <row r="72" spans="1:33" x14ac:dyDescent="0.25">
      <c r="A72" t="s">
        <v>5</v>
      </c>
      <c r="B72" s="1">
        <v>42956</v>
      </c>
      <c r="C72">
        <v>140.4</v>
      </c>
      <c r="D72">
        <v>140.4</v>
      </c>
      <c r="E72">
        <v>135.5</v>
      </c>
      <c r="F72">
        <v>136.55000000000001</v>
      </c>
      <c r="G72">
        <f>_xll.TA_TYPPRICE(D72,E72,F72)</f>
        <v>137.48333333333332</v>
      </c>
      <c r="H72">
        <v>140.14278845865624</v>
      </c>
      <c r="I72" t="str">
        <f t="shared" si="20"/>
        <v>DOWN</v>
      </c>
      <c r="J72">
        <v>145.86823826445274</v>
      </c>
      <c r="K72">
        <v>141.95441056384476</v>
      </c>
      <c r="L72" t="str">
        <f t="shared" si="21"/>
        <v>DOWN</v>
      </c>
      <c r="M72" t="str">
        <f t="shared" si="22"/>
        <v>DOWN</v>
      </c>
      <c r="N72">
        <v>10.998557963009347</v>
      </c>
      <c r="O72" t="str">
        <f t="shared" si="23"/>
        <v>DOWN</v>
      </c>
      <c r="P72" t="str">
        <f t="shared" si="24"/>
        <v>DOWN</v>
      </c>
      <c r="Q72">
        <f t="shared" si="25"/>
        <v>1.0500000000000114</v>
      </c>
      <c r="R72">
        <f t="shared" si="26"/>
        <v>4.9000000000000057</v>
      </c>
      <c r="S72">
        <f t="shared" si="27"/>
        <v>0.21428571428571636</v>
      </c>
      <c r="T72" t="str">
        <f t="shared" si="28"/>
        <v>No Indication</v>
      </c>
      <c r="U72" t="str">
        <f t="shared" si="29"/>
        <v>No T+M+I</v>
      </c>
      <c r="V72">
        <v>144.38153200442596</v>
      </c>
      <c r="W72">
        <v>147.62888359872912</v>
      </c>
      <c r="X72">
        <f t="shared" si="30"/>
        <v>-3.2473515943031543</v>
      </c>
      <c r="Y72">
        <v>-2.2166859254173974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135.25</v>
      </c>
      <c r="D73">
        <v>136</v>
      </c>
      <c r="E73">
        <v>125</v>
      </c>
      <c r="F73">
        <v>130</v>
      </c>
      <c r="G73">
        <f>_xll.TA_TYPPRICE(D73,E73,F73)</f>
        <v>130.33333333333334</v>
      </c>
      <c r="H73">
        <v>135.23806089599481</v>
      </c>
      <c r="I73" t="str">
        <f t="shared" si="20"/>
        <v>DOWN</v>
      </c>
      <c r="J73">
        <v>143.67529642790768</v>
      </c>
      <c r="K73">
        <v>138.18676377187927</v>
      </c>
      <c r="L73" t="str">
        <f t="shared" si="21"/>
        <v>DOWN</v>
      </c>
      <c r="M73" t="str">
        <f t="shared" si="22"/>
        <v>DOWN</v>
      </c>
      <c r="N73">
        <v>6.2264898733419036</v>
      </c>
      <c r="O73" t="str">
        <f t="shared" si="23"/>
        <v>DOWN</v>
      </c>
      <c r="P73" t="str">
        <f t="shared" si="24"/>
        <v>DOWN</v>
      </c>
      <c r="Q73">
        <f t="shared" si="25"/>
        <v>5</v>
      </c>
      <c r="R73">
        <f t="shared" si="26"/>
        <v>11</v>
      </c>
      <c r="S73">
        <f t="shared" si="27"/>
        <v>0.45454545454545453</v>
      </c>
      <c r="T73" t="str">
        <f t="shared" si="28"/>
        <v>No Indication</v>
      </c>
      <c r="U73" t="str">
        <f t="shared" si="29"/>
        <v>No T+M+I</v>
      </c>
      <c r="V73">
        <v>142.16898861912966</v>
      </c>
      <c r="W73">
        <v>146.32304036919362</v>
      </c>
      <c r="X73">
        <f t="shared" si="30"/>
        <v>-4.1540517500639567</v>
      </c>
      <c r="Y73">
        <v>-2.6041590903467093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126</v>
      </c>
      <c r="D74">
        <v>128.80000000000001</v>
      </c>
      <c r="E74">
        <v>123.2</v>
      </c>
      <c r="F74">
        <v>127.1</v>
      </c>
      <c r="G74">
        <f>_xll.TA_TYPPRICE(D74,E74,F74)</f>
        <v>126.36666666666667</v>
      </c>
      <c r="H74">
        <v>130.80236378133074</v>
      </c>
      <c r="I74" t="str">
        <f t="shared" si="20"/>
        <v>DOWN</v>
      </c>
      <c r="J74">
        <v>140.36967499948375</v>
      </c>
      <c r="K74">
        <v>134.85637182257275</v>
      </c>
      <c r="L74" t="str">
        <f t="shared" si="21"/>
        <v>DOWN</v>
      </c>
      <c r="M74" t="str">
        <f t="shared" si="22"/>
        <v>DOWN</v>
      </c>
      <c r="N74">
        <v>5.020856180890938</v>
      </c>
      <c r="O74" t="str">
        <f t="shared" si="23"/>
        <v>DOWN</v>
      </c>
      <c r="P74" t="str">
        <f t="shared" si="24"/>
        <v>DOWN</v>
      </c>
      <c r="Q74">
        <f t="shared" si="25"/>
        <v>3.8999999999999915</v>
      </c>
      <c r="R74">
        <f t="shared" si="26"/>
        <v>5.6000000000000085</v>
      </c>
      <c r="S74">
        <f t="shared" si="27"/>
        <v>0.69642857142856884</v>
      </c>
      <c r="T74" t="str">
        <f t="shared" si="28"/>
        <v>No Indication</v>
      </c>
      <c r="U74" t="str">
        <f t="shared" si="29"/>
        <v>No T+M+I</v>
      </c>
      <c r="V74">
        <v>139.8506826777251</v>
      </c>
      <c r="W74">
        <v>144.89911145295704</v>
      </c>
      <c r="X74">
        <f t="shared" si="30"/>
        <v>-5.0484287752319403</v>
      </c>
      <c r="Y74">
        <v>-3.0930130273237557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126.95</v>
      </c>
      <c r="D75">
        <v>131.69999999999999</v>
      </c>
      <c r="E75">
        <v>126.95</v>
      </c>
      <c r="F75">
        <v>128.69999999999999</v>
      </c>
      <c r="G75">
        <f>_xll.TA_TYPPRICE(D75,E75,F75)</f>
        <v>129.11666666666665</v>
      </c>
      <c r="H75">
        <v>129.95951522399869</v>
      </c>
      <c r="I75" t="str">
        <f t="shared" si="20"/>
        <v>DOWN</v>
      </c>
      <c r="J75">
        <v>138.44308055515401</v>
      </c>
      <c r="K75">
        <v>133.09940030644549</v>
      </c>
      <c r="L75" t="str">
        <f t="shared" si="21"/>
        <v>DOWN</v>
      </c>
      <c r="M75" t="str">
        <f t="shared" si="22"/>
        <v>DOWN</v>
      </c>
      <c r="N75">
        <v>16.209986867649327</v>
      </c>
      <c r="O75" t="str">
        <f t="shared" si="23"/>
        <v>DOWN</v>
      </c>
      <c r="P75" t="str">
        <f t="shared" si="24"/>
        <v>DOWN</v>
      </c>
      <c r="Q75">
        <f t="shared" si="25"/>
        <v>1.7499999999999858</v>
      </c>
      <c r="R75">
        <f t="shared" si="26"/>
        <v>4.7499999999999858</v>
      </c>
      <c r="S75">
        <f t="shared" si="27"/>
        <v>0.36842105263157704</v>
      </c>
      <c r="T75" t="str">
        <f t="shared" si="28"/>
        <v>No Indication</v>
      </c>
      <c r="U75" t="str">
        <f t="shared" si="29"/>
        <v>No T+M+I</v>
      </c>
      <c r="V75">
        <v>138.13519303499817</v>
      </c>
      <c r="W75">
        <v>143.69917727125653</v>
      </c>
      <c r="X75">
        <f t="shared" si="30"/>
        <v>-5.5639842362583636</v>
      </c>
      <c r="Y75">
        <v>-3.5872072691106771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129.6</v>
      </c>
      <c r="D76">
        <v>133.4</v>
      </c>
      <c r="E76">
        <v>128.69999999999999</v>
      </c>
      <c r="F76">
        <v>132.85</v>
      </c>
      <c r="G76">
        <f>_xll.TA_TYPPRICE(D76,E76,F76)</f>
        <v>131.65</v>
      </c>
      <c r="H76">
        <v>130.80475761199935</v>
      </c>
      <c r="I76" t="str">
        <f t="shared" si="20"/>
        <v>UP</v>
      </c>
      <c r="J76">
        <v>137.32239598734202</v>
      </c>
      <c r="K76">
        <v>132.12175579390205</v>
      </c>
      <c r="L76" t="str">
        <f t="shared" si="21"/>
        <v>No Confirmation</v>
      </c>
      <c r="M76" t="str">
        <f t="shared" si="22"/>
        <v>No Trend</v>
      </c>
      <c r="N76">
        <v>39.368263203493704</v>
      </c>
      <c r="O76" t="str">
        <f t="shared" si="23"/>
        <v>DOWN</v>
      </c>
      <c r="P76" t="str">
        <f t="shared" si="24"/>
        <v>No Trend + Momentum</v>
      </c>
      <c r="Q76">
        <f t="shared" si="25"/>
        <v>4.1500000000000057</v>
      </c>
      <c r="R76">
        <f t="shared" si="26"/>
        <v>4.7000000000000171</v>
      </c>
      <c r="S76">
        <f t="shared" si="27"/>
        <v>0.88297872340425332</v>
      </c>
      <c r="T76" t="str">
        <f t="shared" si="28"/>
        <v>UP</v>
      </c>
      <c r="U76" t="str">
        <f t="shared" si="29"/>
        <v>No T+M+I</v>
      </c>
      <c r="V76">
        <v>137.3220864142292</v>
      </c>
      <c r="W76">
        <v>142.89553451042272</v>
      </c>
      <c r="X76">
        <f t="shared" si="30"/>
        <v>-5.5734480961935162</v>
      </c>
      <c r="Y76">
        <v>-3.9844554345272449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133.19999999999999</v>
      </c>
      <c r="D77">
        <v>137</v>
      </c>
      <c r="E77">
        <v>132.9</v>
      </c>
      <c r="F77">
        <v>133.69999999999999</v>
      </c>
      <c r="G77">
        <f>_xll.TA_TYPPRICE(D77,E77,F77)</f>
        <v>134.53333333333333</v>
      </c>
      <c r="H77">
        <v>132.66904547266634</v>
      </c>
      <c r="I77" t="str">
        <f t="shared" si="20"/>
        <v>UP</v>
      </c>
      <c r="J77">
        <v>137.25075243459935</v>
      </c>
      <c r="K77">
        <v>132.29469895081272</v>
      </c>
      <c r="L77" t="str">
        <f t="shared" si="21"/>
        <v>No Confirmation</v>
      </c>
      <c r="M77" t="str">
        <f t="shared" si="22"/>
        <v>No Trend</v>
      </c>
      <c r="N77">
        <v>43.375105255846648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0.79999999999998295</v>
      </c>
      <c r="R77">
        <f t="shared" si="26"/>
        <v>4.0999999999999943</v>
      </c>
      <c r="S77">
        <f t="shared" si="27"/>
        <v>0.19512195121950832</v>
      </c>
      <c r="T77" t="str">
        <f t="shared" si="28"/>
        <v>DOWN</v>
      </c>
      <c r="U77" t="str">
        <f t="shared" si="29"/>
        <v>No T+M+I</v>
      </c>
      <c r="V77">
        <v>136.76484235050162</v>
      </c>
      <c r="W77">
        <v>142.21438380594697</v>
      </c>
      <c r="X77">
        <f t="shared" si="30"/>
        <v>-5.4495414554453419</v>
      </c>
      <c r="Y77">
        <v>-4.2774726387108641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132</v>
      </c>
      <c r="D78">
        <v>133.5</v>
      </c>
      <c r="E78">
        <v>130.30000000000001</v>
      </c>
      <c r="F78">
        <v>132.9</v>
      </c>
      <c r="G78">
        <f>_xll.TA_TYPPRICE(D78,E78,F78)</f>
        <v>132.23333333333335</v>
      </c>
      <c r="H78">
        <v>132.45118940299983</v>
      </c>
      <c r="I78" t="str">
        <f t="shared" si="20"/>
        <v>UP</v>
      </c>
      <c r="J78">
        <v>136.41725189357726</v>
      </c>
      <c r="K78">
        <v>131.85143251729878</v>
      </c>
      <c r="L78" t="str">
        <f t="shared" si="21"/>
        <v>No Confirmation</v>
      </c>
      <c r="M78" t="str">
        <f t="shared" si="22"/>
        <v>No Trend</v>
      </c>
      <c r="N78">
        <v>40.246094665798346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2.5999999999999943</v>
      </c>
      <c r="R78">
        <f t="shared" si="26"/>
        <v>3.1999999999999886</v>
      </c>
      <c r="S78">
        <f t="shared" si="27"/>
        <v>0.81250000000000111</v>
      </c>
      <c r="T78" t="str">
        <f t="shared" si="28"/>
        <v>UP</v>
      </c>
      <c r="U78" t="str">
        <f t="shared" si="29"/>
        <v>No T+M+I</v>
      </c>
      <c r="V78">
        <v>136.17025121965523</v>
      </c>
      <c r="W78">
        <v>141.5244294499509</v>
      </c>
      <c r="X78">
        <f t="shared" si="30"/>
        <v>-5.3541782302956733</v>
      </c>
      <c r="Y78">
        <v>-4.4928137570278261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131.85</v>
      </c>
      <c r="D79">
        <v>133.69999999999999</v>
      </c>
      <c r="E79">
        <v>128.35</v>
      </c>
      <c r="F79">
        <v>130</v>
      </c>
      <c r="G79">
        <f>_xll.TA_TYPPRICE(D79,E79,F79)</f>
        <v>130.68333333333331</v>
      </c>
      <c r="H79">
        <v>131.56726136816656</v>
      </c>
      <c r="I79" t="str">
        <f t="shared" si="20"/>
        <v>DOWN</v>
      </c>
      <c r="J79">
        <v>135.81341813944897</v>
      </c>
      <c r="K79">
        <v>131.0733364023435</v>
      </c>
      <c r="L79" t="str">
        <f t="shared" si="21"/>
        <v>DOWN</v>
      </c>
      <c r="M79" t="str">
        <f t="shared" si="22"/>
        <v>DOWN</v>
      </c>
      <c r="N79">
        <v>30.331440819718971</v>
      </c>
      <c r="O79" t="str">
        <f t="shared" si="23"/>
        <v>DOWN</v>
      </c>
      <c r="P79" t="str">
        <f t="shared" si="24"/>
        <v>DOWN</v>
      </c>
      <c r="Q79">
        <f t="shared" si="25"/>
        <v>1.6500000000000057</v>
      </c>
      <c r="R79">
        <f t="shared" si="26"/>
        <v>5.3499999999999943</v>
      </c>
      <c r="S79">
        <f t="shared" si="27"/>
        <v>0.30841121495327239</v>
      </c>
      <c r="T79" t="str">
        <f t="shared" si="28"/>
        <v>No Indication</v>
      </c>
      <c r="U79" t="str">
        <f t="shared" si="29"/>
        <v>No T+M+I</v>
      </c>
      <c r="V79">
        <v>135.22098180124672</v>
      </c>
      <c r="W79">
        <v>140.67076800921379</v>
      </c>
      <c r="X79">
        <f t="shared" si="30"/>
        <v>-5.4497862079670654</v>
      </c>
      <c r="Y79">
        <v>-4.6842082472156736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130.4</v>
      </c>
      <c r="D80">
        <v>131.80000000000001</v>
      </c>
      <c r="E80">
        <v>127.35</v>
      </c>
      <c r="F80">
        <v>128.05000000000001</v>
      </c>
      <c r="G80">
        <f>_xll.TA_TYPPRICE(D80,E80,F80)</f>
        <v>129.06666666666666</v>
      </c>
      <c r="H80">
        <v>130.31696401741661</v>
      </c>
      <c r="I80" t="str">
        <f t="shared" si="20"/>
        <v>DOWN</v>
      </c>
      <c r="J80">
        <v>134.92154744179365</v>
      </c>
      <c r="K80">
        <v>130.24592831293384</v>
      </c>
      <c r="L80" t="str">
        <f t="shared" si="21"/>
        <v>DOWN</v>
      </c>
      <c r="M80" t="str">
        <f t="shared" si="22"/>
        <v>DOWN</v>
      </c>
      <c r="N80">
        <v>25.128320182578339</v>
      </c>
      <c r="O80" t="str">
        <f t="shared" si="23"/>
        <v>DOWN</v>
      </c>
      <c r="P80" t="str">
        <f t="shared" si="24"/>
        <v>DOWN</v>
      </c>
      <c r="Q80">
        <f t="shared" si="25"/>
        <v>0.70000000000001705</v>
      </c>
      <c r="R80">
        <f t="shared" si="26"/>
        <v>4.4500000000000171</v>
      </c>
      <c r="S80">
        <f t="shared" si="27"/>
        <v>0.1573033707865201</v>
      </c>
      <c r="T80" t="str">
        <f t="shared" si="28"/>
        <v>DOWN</v>
      </c>
      <c r="U80" t="str">
        <f t="shared" si="29"/>
        <v>DOWN</v>
      </c>
      <c r="V80">
        <v>134.11775383182416</v>
      </c>
      <c r="W80">
        <v>139.73589630482758</v>
      </c>
      <c r="X80">
        <f t="shared" si="30"/>
        <v>-5.6181424730034166</v>
      </c>
      <c r="Y80">
        <v>-4.8709950923732226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128.94999999999999</v>
      </c>
      <c r="D81">
        <v>139.75</v>
      </c>
      <c r="E81">
        <v>128.9</v>
      </c>
      <c r="F81">
        <v>136.65</v>
      </c>
      <c r="G81">
        <f>_xll.TA_TYPPRICE(D81,E81,F81)</f>
        <v>135.1</v>
      </c>
      <c r="H81">
        <v>132.7084820087083</v>
      </c>
      <c r="I81" t="str">
        <f t="shared" si="20"/>
        <v>UP</v>
      </c>
      <c r="J81">
        <v>135.99453689917283</v>
      </c>
      <c r="K81">
        <v>129.94683313228188</v>
      </c>
      <c r="L81" t="str">
        <f t="shared" si="21"/>
        <v>UP</v>
      </c>
      <c r="M81" t="str">
        <f t="shared" si="22"/>
        <v>UP</v>
      </c>
      <c r="N81">
        <v>61.519038245851441</v>
      </c>
      <c r="O81" t="str">
        <f t="shared" si="23"/>
        <v>UP</v>
      </c>
      <c r="P81" t="str">
        <f t="shared" si="24"/>
        <v>UP</v>
      </c>
      <c r="Q81">
        <f t="shared" si="25"/>
        <v>7.75</v>
      </c>
      <c r="R81">
        <f t="shared" si="26"/>
        <v>10.849999999999994</v>
      </c>
      <c r="S81">
        <f t="shared" si="27"/>
        <v>0.71428571428571463</v>
      </c>
      <c r="T81" t="str">
        <f t="shared" si="28"/>
        <v>No Indication</v>
      </c>
      <c r="U81" t="str">
        <f t="shared" si="29"/>
        <v>No T+M+I</v>
      </c>
      <c r="V81">
        <v>134.50733016538967</v>
      </c>
      <c r="W81">
        <v>139.50731139335886</v>
      </c>
      <c r="X81">
        <f t="shared" si="30"/>
        <v>-4.9999812279691866</v>
      </c>
      <c r="Y81">
        <v>-4.8967923194924152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137</v>
      </c>
      <c r="D82">
        <v>138</v>
      </c>
      <c r="E82">
        <v>134.30000000000001</v>
      </c>
      <c r="F82">
        <v>135</v>
      </c>
      <c r="G82">
        <f>_xll.TA_TYPPRICE(D82,E82,F82)</f>
        <v>135.76666666666668</v>
      </c>
      <c r="H82">
        <v>134.23757433768748</v>
      </c>
      <c r="I82" t="str">
        <f t="shared" si="20"/>
        <v>UP</v>
      </c>
      <c r="J82">
        <v>136.44019536602332</v>
      </c>
      <c r="K82">
        <v>130.91420354733035</v>
      </c>
      <c r="L82" t="str">
        <f t="shared" si="21"/>
        <v>No Confirmation</v>
      </c>
      <c r="M82" t="str">
        <f t="shared" si="22"/>
        <v>No Trend</v>
      </c>
      <c r="N82">
        <v>55.09668719344225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0.69999999999998863</v>
      </c>
      <c r="R82">
        <f t="shared" si="26"/>
        <v>3.6999999999999886</v>
      </c>
      <c r="S82">
        <f t="shared" si="27"/>
        <v>0.1891891891891867</v>
      </c>
      <c r="T82" t="str">
        <f t="shared" si="28"/>
        <v>DOWN</v>
      </c>
      <c r="U82" t="str">
        <f t="shared" si="29"/>
        <v>No T+M+I</v>
      </c>
      <c r="V82">
        <v>134.5831255245605</v>
      </c>
      <c r="W82">
        <v>139.17343647533227</v>
      </c>
      <c r="X82">
        <f t="shared" si="30"/>
        <v>-4.5903109507717659</v>
      </c>
      <c r="Y82">
        <v>-4.8354960457482852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2017-07-05T05:16:30Z</dcterms:created>
  <dcterms:modified xsi:type="dcterms:W3CDTF">2017-08-26T06:06:47Z</dcterms:modified>
</cp:coreProperties>
</file>