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11" i="1"/>
  <c r="K25" i="1"/>
  <c r="K45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3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1" i="1" l="1"/>
  <c r="AH34" i="1"/>
  <c r="AH50" i="1"/>
  <c r="AH49" i="1"/>
  <c r="AH41" i="1"/>
  <c r="AH37" i="1"/>
  <c r="AH33" i="1"/>
  <c r="AH29" i="1"/>
  <c r="AH25" i="1"/>
  <c r="AH9" i="1"/>
  <c r="AH5" i="1"/>
  <c r="AH7" i="1"/>
  <c r="AH31" i="1"/>
  <c r="AH47" i="1"/>
  <c r="AH55" i="1"/>
  <c r="AH6" i="1"/>
  <c r="AH22" i="1"/>
  <c r="AH38" i="1"/>
  <c r="AH56" i="1"/>
  <c r="AH48" i="1"/>
  <c r="AH40" i="1"/>
  <c r="AH36" i="1"/>
  <c r="AH32" i="1"/>
  <c r="AH24" i="1"/>
  <c r="AH16" i="1"/>
  <c r="AH8" i="1"/>
  <c r="AH52" i="1"/>
  <c r="AH27" i="1" l="1"/>
  <c r="AH10" i="1"/>
  <c r="AH46" i="1"/>
  <c r="AH15" i="1"/>
  <c r="AH20" i="1"/>
  <c r="AH13" i="1"/>
  <c r="AH39" i="1"/>
  <c r="AH17" i="1"/>
  <c r="AH18" i="1"/>
  <c r="AH23" i="1"/>
  <c r="AH11" i="1"/>
  <c r="AH43" i="1"/>
  <c r="AH42" i="1"/>
  <c r="AH4" i="1"/>
  <c r="AH12" i="1"/>
  <c r="AH44" i="1"/>
  <c r="AH21" i="1"/>
  <c r="AH35" i="1"/>
  <c r="AH19" i="1"/>
  <c r="AH3" i="1"/>
  <c r="AH28" i="1"/>
  <c r="AH2" i="1"/>
  <c r="AH53" i="1"/>
  <c r="AH45" i="1"/>
  <c r="AH54" i="1"/>
  <c r="AH14" i="1" l="1"/>
  <c r="AH30" i="1"/>
  <c r="AH2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<sst xmlns="http://schemas.openxmlformats.org/spreadsheetml/2006/main" count="115" uniqueCount="35">
  <si>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</si>
  <si>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</si>
  <si>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</si>
  <si>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</si>
  <si>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</si>
  <si>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BHARATFIN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</si>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</sst>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802</v>
      </c>
      <c r="D2">
        <v>810</v>
      </c>
      <c r="E2">
        <v>768.1</v>
      </c>
      <c r="F2">
        <v>783</v>
      </c>
      <c r="G2">
        <f>_xll.TA_TYPPRICE(D2,E2,F2)</f>
        <v>787.0333333333333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14.899999999999977</v>
      </c>
      <c r="R2">
        <f>D2-E2</f>
        <v>41.899999999999977</v>
      </c>
      <c r="S2">
        <f>Q2/R2</f>
        <v>0.35560859188544119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788</v>
      </c>
      <c r="D3">
        <v>793.9</v>
      </c>
      <c r="E3">
        <v>777.2</v>
      </c>
      <c r="F3">
        <v>783</v>
      </c>
      <c r="G3">
        <f>_xll.TA_TYPPRICE(D3,E3,F3)</f>
        <v>784.69999999999993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5.7999999999999545</v>
      </c>
      <c r="R3">
        <f t="shared" ref="R3:R66" si="6">D3-E3</f>
        <v>16.699999999999932</v>
      </c>
      <c r="S3">
        <f t="shared" ref="S3:S66" si="7">Q3/R3</f>
        <v>0.34730538922155557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785</v>
      </c>
      <c r="D4">
        <v>789.9</v>
      </c>
      <c r="E4">
        <v>775</v>
      </c>
      <c r="F4">
        <v>778</v>
      </c>
      <c r="G4">
        <f>_xll.TA_TYPPRICE(D4,E4,F4)</f>
        <v>780.9666666666667</v>
      </c>
      <c r="H4">
        <v>784.23333333333323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14.899999999999977</v>
      </c>
      <c r="S4">
        <f t="shared" si="7"/>
        <v>0.20134228187919495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784</v>
      </c>
      <c r="D5">
        <v>803.95</v>
      </c>
      <c r="E5">
        <v>777</v>
      </c>
      <c r="F5">
        <v>788</v>
      </c>
      <c r="G5">
        <f>_xll.TA_TYPPRICE(D5,E5,F5)</f>
        <v>789.65</v>
      </c>
      <c r="H5">
        <v>786.94166666666661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</v>
      </c>
      <c r="R5">
        <f t="shared" si="6"/>
        <v>26.950000000000045</v>
      </c>
      <c r="S5">
        <f t="shared" si="7"/>
        <v>0.40816326530612174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792</v>
      </c>
      <c r="D6">
        <v>795</v>
      </c>
      <c r="E6">
        <v>769</v>
      </c>
      <c r="F6">
        <v>771</v>
      </c>
      <c r="G6">
        <f>_xll.TA_TYPPRICE(D6,E6,F6)</f>
        <v>778.33333333333337</v>
      </c>
      <c r="H6">
        <v>782.63750000000005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26</v>
      </c>
      <c r="S6">
        <f t="shared" si="7"/>
        <v>7.6923076923076927E-2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776.95</v>
      </c>
      <c r="D7">
        <v>778</v>
      </c>
      <c r="E7">
        <v>753.25</v>
      </c>
      <c r="F7">
        <v>763</v>
      </c>
      <c r="G7">
        <f>_xll.TA_TYPPRICE(D7,E7,F7)</f>
        <v>764.75</v>
      </c>
      <c r="H7">
        <v>773.69375000000002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9.75</v>
      </c>
      <c r="R7">
        <f t="shared" si="6"/>
        <v>24.75</v>
      </c>
      <c r="S7">
        <f t="shared" si="7"/>
        <v>0.39393939393939392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763.05</v>
      </c>
      <c r="D8">
        <v>769</v>
      </c>
      <c r="E8">
        <v>756</v>
      </c>
      <c r="F8">
        <v>761</v>
      </c>
      <c r="G8">
        <f>_xll.TA_TYPPRICE(D8,E8,F8)</f>
        <v>762</v>
      </c>
      <c r="H8">
        <v>767.84687499999995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23.52941176470588</v>
      </c>
      <c r="O8" t="str">
        <f t="shared" si="3"/>
        <v>DOWN</v>
      </c>
      <c r="P8" t="e">
        <f t="shared" si="4"/>
        <v>#N/A</v>
      </c>
      <c r="Q8">
        <f t="shared" si="5"/>
        <v>5</v>
      </c>
      <c r="R8">
        <f t="shared" si="6"/>
        <v>13</v>
      </c>
      <c r="S8">
        <f t="shared" si="7"/>
        <v>0.38461538461538464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763.25</v>
      </c>
      <c r="D9">
        <v>803.85</v>
      </c>
      <c r="E9">
        <v>763.25</v>
      </c>
      <c r="F9">
        <v>778</v>
      </c>
      <c r="G9">
        <f>_xll.TA_TYPPRICE(D9,E9,F9)</f>
        <v>781.69999999999993</v>
      </c>
      <c r="H9">
        <v>774.7734375</v>
      </c>
      <c r="I9" t="str">
        <f t="shared" si="0"/>
        <v>UP</v>
      </c>
      <c r="J9">
        <v>792.95</v>
      </c>
      <c r="K9">
        <v>767.35</v>
      </c>
      <c r="L9" t="str">
        <f t="shared" si="1"/>
        <v>No Confirmation</v>
      </c>
      <c r="M9" t="str">
        <f t="shared" si="2"/>
        <v>No Trend</v>
      </c>
      <c r="N9">
        <v>52.941176470588239</v>
      </c>
      <c r="O9" t="str">
        <f t="shared" si="3"/>
        <v>No Momentum</v>
      </c>
      <c r="P9" t="str">
        <f t="shared" si="4"/>
        <v>No Trend + Momentum</v>
      </c>
      <c r="Q9">
        <f t="shared" si="5"/>
        <v>14.75</v>
      </c>
      <c r="R9">
        <f t="shared" si="6"/>
        <v>40.600000000000023</v>
      </c>
      <c r="S9">
        <f t="shared" si="7"/>
        <v>0.36330049261083724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778.8</v>
      </c>
      <c r="D10">
        <v>801</v>
      </c>
      <c r="E10">
        <v>778.7</v>
      </c>
      <c r="F10">
        <v>800</v>
      </c>
      <c r="G10">
        <f>_xll.TA_TYPPRICE(D10,E10,F10)</f>
        <v>793.23333333333323</v>
      </c>
      <c r="H10">
        <v>784.00338541666656</v>
      </c>
      <c r="I10" t="str">
        <f t="shared" si="0"/>
        <v>UP</v>
      </c>
      <c r="J10">
        <v>794.73888888888894</v>
      </c>
      <c r="K10">
        <v>769.87222222222226</v>
      </c>
      <c r="L10" t="str">
        <f t="shared" si="1"/>
        <v>UP</v>
      </c>
      <c r="M10" t="str">
        <f t="shared" si="2"/>
        <v>UP</v>
      </c>
      <c r="N10">
        <v>70.990237099023702</v>
      </c>
      <c r="O10" t="str">
        <f t="shared" si="3"/>
        <v>UP</v>
      </c>
      <c r="P10" t="str">
        <f t="shared" si="4"/>
        <v>UP</v>
      </c>
      <c r="Q10">
        <f t="shared" si="5"/>
        <v>21.299999999999955</v>
      </c>
      <c r="R10">
        <f t="shared" si="6"/>
        <v>22.299999999999955</v>
      </c>
      <c r="S10">
        <f t="shared" si="7"/>
        <v>0.95515695067264561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807</v>
      </c>
      <c r="D11">
        <v>817.55</v>
      </c>
      <c r="E11">
        <v>798.8</v>
      </c>
      <c r="F11">
        <v>810</v>
      </c>
      <c r="G11">
        <f>_xll.TA_TYPPRICE(D11,E11,F11)</f>
        <v>808.7833333333333</v>
      </c>
      <c r="H11">
        <v>796.39335937499993</v>
      </c>
      <c r="I11" t="str">
        <f t="shared" si="0"/>
        <v>UP</v>
      </c>
      <c r="J11">
        <v>799.80802469135801</v>
      </c>
      <c r="K11">
        <v>776.3006172839506</v>
      </c>
      <c r="L11" t="str">
        <f t="shared" si="1"/>
        <v>UP</v>
      </c>
      <c r="M11" t="str">
        <f t="shared" si="2"/>
        <v>UP</v>
      </c>
      <c r="N11">
        <v>76.180933295161751</v>
      </c>
      <c r="O11" t="str">
        <f t="shared" si="3"/>
        <v>UP</v>
      </c>
      <c r="P11" t="str">
        <f t="shared" si="4"/>
        <v>UP</v>
      </c>
      <c r="Q11">
        <f t="shared" si="5"/>
        <v>11.200000000000045</v>
      </c>
      <c r="R11">
        <f t="shared" si="6"/>
        <v>18.75</v>
      </c>
      <c r="S11">
        <f t="shared" si="7"/>
        <v>0.59733333333333571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814.7</v>
      </c>
      <c r="D12">
        <v>814.7</v>
      </c>
      <c r="E12">
        <v>790.65</v>
      </c>
      <c r="F12">
        <v>792</v>
      </c>
      <c r="G12">
        <f>_xll.TA_TYPPRICE(D12,E12,F12)</f>
        <v>799.11666666666667</v>
      </c>
      <c r="H12">
        <v>797.7550130208333</v>
      </c>
      <c r="I12" t="str">
        <f t="shared" si="0"/>
        <v>DOWN</v>
      </c>
      <c r="J12">
        <v>803.11735253772292</v>
      </c>
      <c r="K12">
        <v>779.48936899862827</v>
      </c>
      <c r="L12" t="str">
        <f t="shared" si="1"/>
        <v>No Confirmation</v>
      </c>
      <c r="M12" t="str">
        <f t="shared" si="2"/>
        <v>No Trend</v>
      </c>
      <c r="N12">
        <v>54.314435883043323</v>
      </c>
      <c r="O12" t="str">
        <f t="shared" si="3"/>
        <v>No Momentum</v>
      </c>
      <c r="P12" t="str">
        <f t="shared" si="4"/>
        <v>No Trend + Momentum</v>
      </c>
      <c r="Q12">
        <f t="shared" si="5"/>
        <v>1.3500000000000227</v>
      </c>
      <c r="R12">
        <f t="shared" si="6"/>
        <v>24.050000000000068</v>
      </c>
      <c r="S12">
        <f t="shared" si="7"/>
        <v>5.613305613305692E-2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791</v>
      </c>
      <c r="D13">
        <v>795.75</v>
      </c>
      <c r="E13">
        <v>775.75</v>
      </c>
      <c r="F13">
        <v>779</v>
      </c>
      <c r="G13">
        <f>_xll.TA_TYPPRICE(D13,E13,F13)</f>
        <v>783.5</v>
      </c>
      <c r="H13">
        <v>790.62750651041665</v>
      </c>
      <c r="I13" t="str">
        <f t="shared" si="0"/>
        <v>DOWN</v>
      </c>
      <c r="J13">
        <v>801.48016308489559</v>
      </c>
      <c r="K13">
        <v>778.65839811004423</v>
      </c>
      <c r="L13" t="str">
        <f t="shared" si="1"/>
        <v>No Confirmation</v>
      </c>
      <c r="M13" t="str">
        <f t="shared" si="2"/>
        <v>No Trend</v>
      </c>
      <c r="N13">
        <v>43.136559591896699</v>
      </c>
      <c r="O13" t="str">
        <f t="shared" si="3"/>
        <v>No Momentum</v>
      </c>
      <c r="P13" t="str">
        <f t="shared" si="4"/>
        <v>No Trend + Momentum</v>
      </c>
      <c r="Q13">
        <f t="shared" si="5"/>
        <v>3.25</v>
      </c>
      <c r="R13">
        <f t="shared" si="6"/>
        <v>20</v>
      </c>
      <c r="S13">
        <f t="shared" si="7"/>
        <v>0.16250000000000001</v>
      </c>
      <c r="T13" t="str">
        <f t="shared" si="8"/>
        <v>DOWN</v>
      </c>
      <c r="U13" t="str">
        <f t="shared" si="9"/>
        <v>No T+M+I</v>
      </c>
      <c r="V13">
        <v>782.16666666666663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774</v>
      </c>
      <c r="D14">
        <v>774</v>
      </c>
      <c r="E14">
        <v>720</v>
      </c>
      <c r="F14">
        <v>725</v>
      </c>
      <c r="G14">
        <f>_xll.TA_TYPPRICE(D14,E14,F14)</f>
        <v>739.66666666666663</v>
      </c>
      <c r="H14">
        <v>765.1470865885417</v>
      </c>
      <c r="I14" t="str">
        <f t="shared" si="0"/>
        <v>DOWN</v>
      </c>
      <c r="J14">
        <v>795.37346017714106</v>
      </c>
      <c r="K14">
        <v>765.62319853003441</v>
      </c>
      <c r="L14" t="str">
        <f t="shared" si="1"/>
        <v>DOWN</v>
      </c>
      <c r="M14" t="str">
        <f t="shared" si="2"/>
        <v>DOWN</v>
      </c>
      <c r="N14">
        <v>20.853287162488968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54</v>
      </c>
      <c r="S14">
        <f t="shared" si="7"/>
        <v>9.2592592592592587E-2</v>
      </c>
      <c r="T14" t="str">
        <f t="shared" si="8"/>
        <v>DOWN</v>
      </c>
      <c r="U14" t="str">
        <f t="shared" si="9"/>
        <v>DOWN</v>
      </c>
      <c r="V14">
        <v>773.3717948717948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734</v>
      </c>
      <c r="D15">
        <v>747.8</v>
      </c>
      <c r="E15">
        <v>676</v>
      </c>
      <c r="F15">
        <v>698</v>
      </c>
      <c r="G15">
        <f>_xll.TA_TYPPRICE(D15,E15,F15)</f>
        <v>707.26666666666677</v>
      </c>
      <c r="H15">
        <v>736.20687662760429</v>
      </c>
      <c r="I15" t="str">
        <f t="shared" si="0"/>
        <v>DOWN</v>
      </c>
      <c r="J15">
        <v>784.80158013777634</v>
      </c>
      <c r="K15">
        <v>745.70693219002681</v>
      </c>
      <c r="L15" t="str">
        <f t="shared" si="1"/>
        <v>DOWN</v>
      </c>
      <c r="M15" t="str">
        <f t="shared" si="2"/>
        <v>DOWN</v>
      </c>
      <c r="N15">
        <v>15.763796671700151</v>
      </c>
      <c r="O15" t="str">
        <f t="shared" si="3"/>
        <v>DOWN</v>
      </c>
      <c r="P15" t="str">
        <f t="shared" si="4"/>
        <v>DOWN</v>
      </c>
      <c r="Q15">
        <f t="shared" si="5"/>
        <v>22</v>
      </c>
      <c r="R15">
        <f t="shared" si="6"/>
        <v>71.799999999999955</v>
      </c>
      <c r="S15">
        <f t="shared" si="7"/>
        <v>0.30640668523676901</v>
      </c>
      <c r="T15" t="str">
        <f t="shared" si="8"/>
        <v>No Indication</v>
      </c>
      <c r="U15" t="str">
        <f t="shared" si="9"/>
        <v>No T+M+I</v>
      </c>
      <c r="V15">
        <v>761.77613412228789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704.9</v>
      </c>
      <c r="D16">
        <v>717.95</v>
      </c>
      <c r="E16">
        <v>690</v>
      </c>
      <c r="F16">
        <v>701</v>
      </c>
      <c r="G16">
        <f>_xll.TA_TYPPRICE(D16,E16,F16)</f>
        <v>702.98333333333323</v>
      </c>
      <c r="H16">
        <v>719.5951049804687</v>
      </c>
      <c r="I16" t="str">
        <f t="shared" si="0"/>
        <v>DOWN</v>
      </c>
      <c r="J16">
        <v>769.94567344049267</v>
      </c>
      <c r="K16">
        <v>733.32761392557643</v>
      </c>
      <c r="L16" t="str">
        <f t="shared" si="1"/>
        <v>DOWN</v>
      </c>
      <c r="M16" t="str">
        <f t="shared" si="2"/>
        <v>DOWN</v>
      </c>
      <c r="N16">
        <v>18.525573608892071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27.950000000000045</v>
      </c>
      <c r="S16">
        <f t="shared" si="7"/>
        <v>0.39355992844364873</v>
      </c>
      <c r="T16" t="str">
        <f t="shared" si="8"/>
        <v>No Indication</v>
      </c>
      <c r="U16" t="str">
        <f t="shared" si="9"/>
        <v>No T+M+I</v>
      </c>
      <c r="V16">
        <v>752.42595964193595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704.95</v>
      </c>
      <c r="D17">
        <v>708.15</v>
      </c>
      <c r="E17">
        <v>657.6</v>
      </c>
      <c r="F17">
        <v>662</v>
      </c>
      <c r="G17">
        <f>_xll.TA_TYPPRICE(D17,E17,F17)</f>
        <v>675.91666666666663</v>
      </c>
      <c r="H17">
        <v>697.75588582356772</v>
      </c>
      <c r="I17" t="str">
        <f t="shared" si="0"/>
        <v>DOWN</v>
      </c>
      <c r="J17">
        <v>756.21330156482759</v>
      </c>
      <c r="K17">
        <v>716.49925527544838</v>
      </c>
      <c r="L17" t="str">
        <f t="shared" si="1"/>
        <v>DOWN</v>
      </c>
      <c r="M17" t="str">
        <f t="shared" si="2"/>
        <v>DOWN</v>
      </c>
      <c r="N17">
        <v>12.08630318568887</v>
      </c>
      <c r="O17" t="str">
        <f t="shared" si="3"/>
        <v>DOWN</v>
      </c>
      <c r="P17" t="str">
        <f t="shared" si="4"/>
        <v>DOWN</v>
      </c>
      <c r="Q17">
        <f t="shared" si="5"/>
        <v>4.3999999999999773</v>
      </c>
      <c r="R17">
        <f t="shared" si="6"/>
        <v>50.549999999999955</v>
      </c>
      <c r="S17">
        <f t="shared" si="7"/>
        <v>8.7042532146389337E-2</v>
      </c>
      <c r="T17" t="str">
        <f t="shared" si="8"/>
        <v>DOWN</v>
      </c>
      <c r="U17" t="str">
        <f t="shared" si="9"/>
        <v>DOWN</v>
      </c>
      <c r="V17">
        <v>738.51427354317661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671</v>
      </c>
      <c r="D18">
        <v>683</v>
      </c>
      <c r="E18">
        <v>651</v>
      </c>
      <c r="F18">
        <v>672</v>
      </c>
      <c r="G18">
        <f>_xll.TA_TYPPRICE(D18,E18,F18)</f>
        <v>668.66666666666663</v>
      </c>
      <c r="H18">
        <v>683.21127624511723</v>
      </c>
      <c r="I18" t="str">
        <f t="shared" si="0"/>
        <v>DOWN</v>
      </c>
      <c r="J18">
        <v>739.94367899486588</v>
      </c>
      <c r="K18">
        <v>701.94386521423758</v>
      </c>
      <c r="L18" t="str">
        <f t="shared" si="1"/>
        <v>DOWN</v>
      </c>
      <c r="M18" t="str">
        <f t="shared" si="2"/>
        <v>DOWN</v>
      </c>
      <c r="N18">
        <v>20.898699677167578</v>
      </c>
      <c r="O18" t="str">
        <f t="shared" si="3"/>
        <v>DOWN</v>
      </c>
      <c r="P18" t="str">
        <f t="shared" si="4"/>
        <v>DOWN</v>
      </c>
      <c r="Q18">
        <f t="shared" si="5"/>
        <v>21</v>
      </c>
      <c r="R18">
        <f t="shared" si="6"/>
        <v>32</v>
      </c>
      <c r="S18">
        <f t="shared" si="7"/>
        <v>0.65625</v>
      </c>
      <c r="T18" t="str">
        <f t="shared" si="8"/>
        <v>No Indication</v>
      </c>
      <c r="U18" t="str">
        <f t="shared" si="9"/>
        <v>No T+M+I</v>
      </c>
      <c r="V18">
        <v>728.28130838268794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692.6</v>
      </c>
      <c r="D19">
        <v>743.5</v>
      </c>
      <c r="E19">
        <v>692.6</v>
      </c>
      <c r="F19">
        <v>731</v>
      </c>
      <c r="G19">
        <f>_xll.TA_TYPPRICE(D19,E19,F19)</f>
        <v>722.36666666666667</v>
      </c>
      <c r="H19">
        <v>702.7889714558919</v>
      </c>
      <c r="I19" t="str">
        <f t="shared" si="0"/>
        <v>UP</v>
      </c>
      <c r="J19">
        <v>740.73397255156237</v>
      </c>
      <c r="K19">
        <v>699.8674507221848</v>
      </c>
      <c r="L19" t="str">
        <f t="shared" si="1"/>
        <v>No Confirmation</v>
      </c>
      <c r="M19" t="str">
        <f t="shared" si="2"/>
        <v>No Trend</v>
      </c>
      <c r="N19">
        <v>54.520243066450035</v>
      </c>
      <c r="O19" t="str">
        <f t="shared" si="3"/>
        <v>No Momentum</v>
      </c>
      <c r="P19" t="str">
        <f t="shared" si="4"/>
        <v>No Trend + Momentum</v>
      </c>
      <c r="Q19">
        <f t="shared" si="5"/>
        <v>38.399999999999977</v>
      </c>
      <c r="R19">
        <f t="shared" si="6"/>
        <v>50.899999999999977</v>
      </c>
      <c r="S19">
        <f t="shared" si="7"/>
        <v>0.75442043222003918</v>
      </c>
      <c r="T19" t="str">
        <f t="shared" si="8"/>
        <v>No Indication</v>
      </c>
      <c r="U19" t="str">
        <f t="shared" si="9"/>
        <v>No T+M+I</v>
      </c>
      <c r="V19">
        <v>728.69956863150514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732</v>
      </c>
      <c r="D20">
        <v>754.5</v>
      </c>
      <c r="E20">
        <v>727.3</v>
      </c>
      <c r="F20">
        <v>738</v>
      </c>
      <c r="G20">
        <f>_xll.TA_TYPPRICE(D20,E20,F20)</f>
        <v>739.93333333333339</v>
      </c>
      <c r="H20">
        <v>721.36115239461265</v>
      </c>
      <c r="I20" t="str">
        <f t="shared" si="0"/>
        <v>UP</v>
      </c>
      <c r="J20">
        <v>743.7930897623263</v>
      </c>
      <c r="K20">
        <v>705.96357278392145</v>
      </c>
      <c r="L20" t="str">
        <f t="shared" si="1"/>
        <v>No Confirmation</v>
      </c>
      <c r="M20" t="str">
        <f t="shared" si="2"/>
        <v>No Trend</v>
      </c>
      <c r="N20">
        <v>57.217113878267526</v>
      </c>
      <c r="O20" t="str">
        <f t="shared" si="3"/>
        <v>No Momentum</v>
      </c>
      <c r="P20" t="str">
        <f t="shared" si="4"/>
        <v>No Trend + Momentum</v>
      </c>
      <c r="Q20">
        <f t="shared" si="5"/>
        <v>10.700000000000045</v>
      </c>
      <c r="R20">
        <f t="shared" si="6"/>
        <v>27.200000000000045</v>
      </c>
      <c r="S20">
        <f t="shared" si="7"/>
        <v>0.39338235294117746</v>
      </c>
      <c r="T20" t="str">
        <f t="shared" si="8"/>
        <v>No Indication</v>
      </c>
      <c r="U20" t="str">
        <f t="shared" si="9"/>
        <v>No T+M+I</v>
      </c>
      <c r="V20">
        <v>730.13040422665824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735</v>
      </c>
      <c r="D21">
        <v>745.55</v>
      </c>
      <c r="E21">
        <v>707.1</v>
      </c>
      <c r="F21">
        <v>711</v>
      </c>
      <c r="G21">
        <f>_xll.TA_TYPPRICE(D21,E21,F21)</f>
        <v>721.2166666666667</v>
      </c>
      <c r="H21">
        <v>721.28890953063967</v>
      </c>
      <c r="I21" t="str">
        <f t="shared" si="0"/>
        <v>DOWN</v>
      </c>
      <c r="J21">
        <v>744.18351425958713</v>
      </c>
      <c r="K21">
        <v>706.21611216527219</v>
      </c>
      <c r="L21" t="str">
        <f t="shared" si="1"/>
        <v>No Confirmation</v>
      </c>
      <c r="M21" t="str">
        <f t="shared" si="2"/>
        <v>No Trend</v>
      </c>
      <c r="N21">
        <v>44.495690742341232</v>
      </c>
      <c r="O21" t="str">
        <f t="shared" si="3"/>
        <v>No Momentum</v>
      </c>
      <c r="P21" t="str">
        <f t="shared" si="4"/>
        <v>No Trend + Momentum</v>
      </c>
      <c r="Q21">
        <f t="shared" si="5"/>
        <v>3.8999999999999773</v>
      </c>
      <c r="R21">
        <f t="shared" si="6"/>
        <v>38.449999999999932</v>
      </c>
      <c r="S21">
        <f t="shared" si="7"/>
        <v>0.10143042912873822</v>
      </c>
      <c r="T21" t="str">
        <f t="shared" si="8"/>
        <v>DOWN</v>
      </c>
      <c r="U21" t="str">
        <f t="shared" si="9"/>
        <v>No T+M+I</v>
      </c>
      <c r="V21">
        <v>727.18726511486466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701.95</v>
      </c>
      <c r="D22">
        <v>734.5</v>
      </c>
      <c r="E22">
        <v>695</v>
      </c>
      <c r="F22">
        <v>730</v>
      </c>
      <c r="G22">
        <f>_xll.TA_TYPPRICE(D22,E22,F22)</f>
        <v>719.83333333333337</v>
      </c>
      <c r="H22">
        <v>720.56112143198652</v>
      </c>
      <c r="I22" t="str">
        <f t="shared" si="0"/>
        <v>UP</v>
      </c>
      <c r="J22">
        <v>742.03162220190109</v>
      </c>
      <c r="K22">
        <v>703.72364279521173</v>
      </c>
      <c r="L22" t="str">
        <f t="shared" si="1"/>
        <v>No Confirmation</v>
      </c>
      <c r="M22" t="str">
        <f t="shared" si="2"/>
        <v>No Trend</v>
      </c>
      <c r="N22">
        <v>53.575152195265815</v>
      </c>
      <c r="O22" t="str">
        <f t="shared" si="3"/>
        <v>No Momentum</v>
      </c>
      <c r="P22" t="str">
        <f t="shared" si="4"/>
        <v>No Trend + Momentum</v>
      </c>
      <c r="Q22">
        <f t="shared" si="5"/>
        <v>35</v>
      </c>
      <c r="R22">
        <f t="shared" si="6"/>
        <v>39.5</v>
      </c>
      <c r="S22">
        <f t="shared" si="7"/>
        <v>0.88607594936708856</v>
      </c>
      <c r="T22" t="str">
        <f t="shared" si="8"/>
        <v>UP</v>
      </c>
      <c r="U22" t="str">
        <f t="shared" si="9"/>
        <v>No T+M+I</v>
      </c>
      <c r="V22">
        <v>727.61999355873161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733</v>
      </c>
      <c r="D23">
        <v>741.85</v>
      </c>
      <c r="E23">
        <v>724</v>
      </c>
      <c r="F23">
        <v>738</v>
      </c>
      <c r="G23">
        <f>_xll.TA_TYPPRICE(D23,E23,F23)</f>
        <v>734.61666666666667</v>
      </c>
      <c r="H23">
        <v>727.58889404932665</v>
      </c>
      <c r="I23" t="str">
        <f t="shared" si="0"/>
        <v>UP</v>
      </c>
      <c r="J23">
        <v>741.99126171258979</v>
      </c>
      <c r="K23">
        <v>708.22949995183137</v>
      </c>
      <c r="L23" t="str">
        <f t="shared" si="1"/>
        <v>No Confirmation</v>
      </c>
      <c r="M23" t="str">
        <f t="shared" si="2"/>
        <v>No Trend</v>
      </c>
      <c r="N23">
        <v>57.255275016231501</v>
      </c>
      <c r="O23" t="str">
        <f t="shared" si="3"/>
        <v>No Momentum</v>
      </c>
      <c r="P23" t="str">
        <f t="shared" si="4"/>
        <v>No Trend + Momentum</v>
      </c>
      <c r="Q23">
        <f t="shared" si="5"/>
        <v>14</v>
      </c>
      <c r="R23">
        <f t="shared" si="6"/>
        <v>17.850000000000023</v>
      </c>
      <c r="S23">
        <f t="shared" si="7"/>
        <v>0.78431372549019507</v>
      </c>
      <c r="T23" t="str">
        <f t="shared" si="8"/>
        <v>No Indication</v>
      </c>
      <c r="U23" t="str">
        <f t="shared" si="9"/>
        <v>No T+M+I</v>
      </c>
      <c r="V23">
        <v>729.21691762661908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737</v>
      </c>
      <c r="D24">
        <v>742.95</v>
      </c>
      <c r="E24">
        <v>725.15</v>
      </c>
      <c r="F24">
        <v>736</v>
      </c>
      <c r="G24">
        <f>_xll.TA_TYPPRICE(D24,E24,F24)</f>
        <v>734.69999999999993</v>
      </c>
      <c r="H24">
        <v>731.14444702466335</v>
      </c>
      <c r="I24" t="str">
        <f t="shared" si="0"/>
        <v>UP</v>
      </c>
      <c r="J24">
        <v>742.20431466534762</v>
      </c>
      <c r="K24">
        <v>711.98961107364664</v>
      </c>
      <c r="L24" t="str">
        <f t="shared" si="1"/>
        <v>No Confirmation</v>
      </c>
      <c r="M24" t="str">
        <f t="shared" si="2"/>
        <v>No Trend</v>
      </c>
      <c r="N24">
        <v>55.871230426883656</v>
      </c>
      <c r="O24" t="str">
        <f t="shared" si="3"/>
        <v>No Momentum</v>
      </c>
      <c r="P24" t="str">
        <f t="shared" si="4"/>
        <v>No Trend + Momentum</v>
      </c>
      <c r="Q24">
        <f t="shared" si="5"/>
        <v>10.850000000000023</v>
      </c>
      <c r="R24">
        <f t="shared" si="6"/>
        <v>17.800000000000068</v>
      </c>
      <c r="S24">
        <f t="shared" si="7"/>
        <v>0.6095505617977518</v>
      </c>
      <c r="T24" t="str">
        <f t="shared" si="8"/>
        <v>No Indication</v>
      </c>
      <c r="U24" t="str">
        <f t="shared" si="9"/>
        <v>No T+M+I</v>
      </c>
      <c r="V24">
        <v>730.26046876098542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738.5</v>
      </c>
      <c r="D25">
        <v>749.95</v>
      </c>
      <c r="E25">
        <v>733.75</v>
      </c>
      <c r="F25">
        <v>744</v>
      </c>
      <c r="G25">
        <f>_xll.TA_TYPPRICE(D25,E25,F25)</f>
        <v>742.56666666666661</v>
      </c>
      <c r="H25">
        <v>736.85555684566498</v>
      </c>
      <c r="I25" t="str">
        <f t="shared" si="0"/>
        <v>UP</v>
      </c>
      <c r="J25">
        <v>743.9255780730482</v>
      </c>
      <c r="K25">
        <v>716.82525305728075</v>
      </c>
      <c r="L25" t="str">
        <f t="shared" si="1"/>
        <v>UP</v>
      </c>
      <c r="M25" t="str">
        <f t="shared" si="2"/>
        <v>UP</v>
      </c>
      <c r="N25">
        <v>60.629758736043826</v>
      </c>
      <c r="O25" t="str">
        <f t="shared" si="3"/>
        <v>UP</v>
      </c>
      <c r="P25" t="str">
        <f t="shared" si="4"/>
        <v>UP</v>
      </c>
      <c r="Q25">
        <f t="shared" si="5"/>
        <v>10.25</v>
      </c>
      <c r="R25">
        <f t="shared" si="6"/>
        <v>16.200000000000045</v>
      </c>
      <c r="S25">
        <f t="shared" si="7"/>
        <v>0.63271604938271431</v>
      </c>
      <c r="T25" t="str">
        <f t="shared" si="8"/>
        <v>No Indication</v>
      </c>
      <c r="U25" t="str">
        <f t="shared" si="9"/>
        <v>No T+M+I</v>
      </c>
      <c r="V25">
        <v>732.37424279775689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744.5</v>
      </c>
      <c r="D26">
        <v>758.5</v>
      </c>
      <c r="E26">
        <v>738.6</v>
      </c>
      <c r="F26">
        <v>748</v>
      </c>
      <c r="G26">
        <f>_xll.TA_TYPPRICE(D26,E26,F26)</f>
        <v>748.36666666666667</v>
      </c>
      <c r="H26">
        <v>742.61111175616588</v>
      </c>
      <c r="I26" t="str">
        <f t="shared" si="0"/>
        <v>UP</v>
      </c>
      <c r="J26">
        <v>747.16433850125975</v>
      </c>
      <c r="K26">
        <v>721.66408571121838</v>
      </c>
      <c r="L26" t="str">
        <f t="shared" si="1"/>
        <v>UP</v>
      </c>
      <c r="M26" t="str">
        <f t="shared" si="2"/>
        <v>UP</v>
      </c>
      <c r="N26">
        <v>63.115601000927249</v>
      </c>
      <c r="O26" t="str">
        <f t="shared" si="3"/>
        <v>UP</v>
      </c>
      <c r="P26" t="str">
        <f t="shared" si="4"/>
        <v>UP</v>
      </c>
      <c r="Q26">
        <f t="shared" si="5"/>
        <v>9.3999999999999773</v>
      </c>
      <c r="R26">
        <f t="shared" si="6"/>
        <v>19.899999999999977</v>
      </c>
      <c r="S26">
        <f t="shared" si="7"/>
        <v>0.47236180904522551</v>
      </c>
      <c r="T26" t="str">
        <f t="shared" si="8"/>
        <v>No Indication</v>
      </c>
      <c r="U26" t="str">
        <f t="shared" si="9"/>
        <v>No T+M+I</v>
      </c>
      <c r="V26">
        <v>734.77820544425583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749.65</v>
      </c>
      <c r="D27">
        <v>749.65</v>
      </c>
      <c r="E27">
        <v>722.65</v>
      </c>
      <c r="F27">
        <v>731</v>
      </c>
      <c r="G27">
        <f>_xll.TA_TYPPRICE(D27,E27,F27)</f>
        <v>734.43333333333339</v>
      </c>
      <c r="H27">
        <v>738.52222254474964</v>
      </c>
      <c r="I27" t="str">
        <f t="shared" si="0"/>
        <v>DOWN</v>
      </c>
      <c r="J27">
        <v>747.71670772320203</v>
      </c>
      <c r="K27">
        <v>721.88317777539203</v>
      </c>
      <c r="L27" t="str">
        <f t="shared" si="1"/>
        <v>No Confirmation</v>
      </c>
      <c r="M27" t="str">
        <f t="shared" si="2"/>
        <v>No Trend</v>
      </c>
      <c r="N27">
        <v>47.262311435004882</v>
      </c>
      <c r="O27" t="str">
        <f t="shared" si="3"/>
        <v>No Momentum</v>
      </c>
      <c r="P27" t="str">
        <f t="shared" si="4"/>
        <v>No Trend + Momentum</v>
      </c>
      <c r="Q27">
        <f t="shared" si="5"/>
        <v>8.3500000000000227</v>
      </c>
      <c r="R27">
        <f t="shared" si="6"/>
        <v>27</v>
      </c>
      <c r="S27">
        <f t="shared" si="7"/>
        <v>0.30925925925926012</v>
      </c>
      <c r="T27" t="str">
        <f t="shared" si="8"/>
        <v>No Indication</v>
      </c>
      <c r="U27" t="str">
        <f t="shared" si="9"/>
        <v>No T+M+I</v>
      </c>
      <c r="V27">
        <v>734.19694306821646</v>
      </c>
      <c r="W27">
        <v>748.11538461538464</v>
      </c>
      <c r="X27">
        <f t="shared" si="10"/>
        <v>-13.918441547168186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735.1</v>
      </c>
      <c r="D28">
        <v>744.5</v>
      </c>
      <c r="E28">
        <v>732.15</v>
      </c>
      <c r="F28">
        <v>740</v>
      </c>
      <c r="G28">
        <f>_xll.TA_TYPPRICE(D28,E28,F28)</f>
        <v>738.88333333333333</v>
      </c>
      <c r="H28">
        <v>738.70277793904143</v>
      </c>
      <c r="I28" t="str">
        <f t="shared" si="0"/>
        <v>UP</v>
      </c>
      <c r="J28">
        <v>747.00188378471273</v>
      </c>
      <c r="K28">
        <v>724.16469382530488</v>
      </c>
      <c r="L28" t="str">
        <f t="shared" si="1"/>
        <v>No Confirmation</v>
      </c>
      <c r="M28" t="str">
        <f t="shared" si="2"/>
        <v>No Trend</v>
      </c>
      <c r="N28">
        <v>54.778998167169</v>
      </c>
      <c r="O28" t="str">
        <f t="shared" si="3"/>
        <v>No Momentum</v>
      </c>
      <c r="P28" t="str">
        <f t="shared" si="4"/>
        <v>No Trend + Momentum</v>
      </c>
      <c r="Q28">
        <f t="shared" si="5"/>
        <v>7.8500000000000227</v>
      </c>
      <c r="R28">
        <f t="shared" si="6"/>
        <v>12.350000000000023</v>
      </c>
      <c r="S28">
        <f t="shared" si="7"/>
        <v>0.63562753036437314</v>
      </c>
      <c r="T28" t="str">
        <f t="shared" si="8"/>
        <v>No Indication</v>
      </c>
      <c r="U28" t="str">
        <f t="shared" si="9"/>
        <v>No T+M+I</v>
      </c>
      <c r="V28">
        <v>735.08972105772159</v>
      </c>
      <c r="W28">
        <v>747.51424501424503</v>
      </c>
      <c r="X28">
        <f t="shared" si="10"/>
        <v>-12.424523956523444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742.1</v>
      </c>
      <c r="D29">
        <v>745.7</v>
      </c>
      <c r="E29">
        <v>733.55</v>
      </c>
      <c r="F29">
        <v>742</v>
      </c>
      <c r="G29">
        <f>_xll.TA_TYPPRICE(D29,E29,F29)</f>
        <v>740.41666666666663</v>
      </c>
      <c r="H29">
        <v>739.55972230285397</v>
      </c>
      <c r="I29" t="str">
        <f t="shared" si="0"/>
        <v>UP</v>
      </c>
      <c r="J29">
        <v>746.71257627699879</v>
      </c>
      <c r="K29">
        <v>726.25031741968155</v>
      </c>
      <c r="L29" t="str">
        <f t="shared" si="1"/>
        <v>No Confirmation</v>
      </c>
      <c r="M29" t="str">
        <f t="shared" si="2"/>
        <v>No Trend</v>
      </c>
      <c r="N29">
        <v>56.50118507776817</v>
      </c>
      <c r="O29" t="str">
        <f t="shared" si="3"/>
        <v>No Momentum</v>
      </c>
      <c r="P29" t="str">
        <f t="shared" si="4"/>
        <v>No Trend + Momentum</v>
      </c>
      <c r="Q29">
        <f t="shared" si="5"/>
        <v>8.4500000000000455</v>
      </c>
      <c r="R29">
        <f t="shared" si="6"/>
        <v>12.150000000000091</v>
      </c>
      <c r="S29">
        <f t="shared" si="7"/>
        <v>0.69547325102880508</v>
      </c>
      <c r="T29" t="str">
        <f t="shared" si="8"/>
        <v>No Indication</v>
      </c>
      <c r="U29" t="str">
        <f t="shared" si="9"/>
        <v>No T+M+I</v>
      </c>
      <c r="V29">
        <v>736.15284089499517</v>
      </c>
      <c r="W29">
        <v>747.10578242059728</v>
      </c>
      <c r="X29">
        <f t="shared" si="10"/>
        <v>-10.952941525602114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739.3</v>
      </c>
      <c r="D30">
        <v>741.4</v>
      </c>
      <c r="E30">
        <v>727</v>
      </c>
      <c r="F30">
        <v>731</v>
      </c>
      <c r="G30">
        <f>_xll.TA_TYPPRICE(D30,E30,F30)</f>
        <v>733.13333333333333</v>
      </c>
      <c r="H30">
        <v>736.34652781809359</v>
      </c>
      <c r="I30" t="str">
        <f t="shared" si="0"/>
        <v>DOWN</v>
      </c>
      <c r="J30">
        <v>745.53200377099904</v>
      </c>
      <c r="K30">
        <v>726.41691354864122</v>
      </c>
      <c r="L30" t="str">
        <f t="shared" si="1"/>
        <v>No Confirmation</v>
      </c>
      <c r="M30" t="str">
        <f t="shared" si="2"/>
        <v>No Trend</v>
      </c>
      <c r="N30">
        <v>44.777318031916437</v>
      </c>
      <c r="O30" t="str">
        <f t="shared" si="3"/>
        <v>No Momentum</v>
      </c>
      <c r="P30" t="str">
        <f t="shared" si="4"/>
        <v>No Trend + Momentum</v>
      </c>
      <c r="Q30">
        <f t="shared" si="5"/>
        <v>4</v>
      </c>
      <c r="R30">
        <f t="shared" si="6"/>
        <v>14.399999999999977</v>
      </c>
      <c r="S30">
        <f t="shared" si="7"/>
        <v>0.27777777777777823</v>
      </c>
      <c r="T30" t="str">
        <f t="shared" si="8"/>
        <v>No Indication</v>
      </c>
      <c r="U30" t="str">
        <f t="shared" si="9"/>
        <v>No T+M+I</v>
      </c>
      <c r="V30">
        <v>735.36009614191903</v>
      </c>
      <c r="W30">
        <v>745.91276150055307</v>
      </c>
      <c r="X30">
        <f t="shared" si="10"/>
        <v>-10.552665358634044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714</v>
      </c>
      <c r="D31">
        <v>723.95</v>
      </c>
      <c r="E31">
        <v>692</v>
      </c>
      <c r="F31">
        <v>693</v>
      </c>
      <c r="G31">
        <f>_xll.TA_TYPPRICE(D31,E31,F31)</f>
        <v>702.98333333333323</v>
      </c>
      <c r="H31">
        <v>719.66493057571347</v>
      </c>
      <c r="I31" t="str">
        <f t="shared" si="0"/>
        <v>DOWN</v>
      </c>
      <c r="J31">
        <v>740.73600293299921</v>
      </c>
      <c r="K31">
        <v>718.76871053783202</v>
      </c>
      <c r="L31" t="str">
        <f t="shared" si="1"/>
        <v>DOWN</v>
      </c>
      <c r="M31" t="str">
        <f t="shared" si="2"/>
        <v>DOWN</v>
      </c>
      <c r="N31">
        <v>23.616568497308883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31.950000000000045</v>
      </c>
      <c r="S31">
        <f t="shared" si="7"/>
        <v>3.129890453834111E-2</v>
      </c>
      <c r="T31" t="str">
        <f t="shared" si="8"/>
        <v>DOWN</v>
      </c>
      <c r="U31" t="str">
        <f t="shared" si="9"/>
        <v>DOWN</v>
      </c>
      <c r="V31">
        <v>728.84315827393152</v>
      </c>
      <c r="W31">
        <v>741.99329768569726</v>
      </c>
      <c r="X31">
        <f t="shared" si="10"/>
        <v>-13.150139411765736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692.1</v>
      </c>
      <c r="D32">
        <v>701.5</v>
      </c>
      <c r="E32">
        <v>675.2</v>
      </c>
      <c r="F32">
        <v>676</v>
      </c>
      <c r="G32">
        <f>_xll.TA_TYPPRICE(D32,E32,F32)</f>
        <v>684.23333333333323</v>
      </c>
      <c r="H32">
        <v>701.94913195452341</v>
      </c>
      <c r="I32" t="str">
        <f t="shared" si="0"/>
        <v>DOWN</v>
      </c>
      <c r="J32">
        <v>732.01689117011051</v>
      </c>
      <c r="K32">
        <v>709.08677486275826</v>
      </c>
      <c r="L32" t="str">
        <f t="shared" si="1"/>
        <v>DOWN</v>
      </c>
      <c r="M32" t="str">
        <f t="shared" si="2"/>
        <v>DOWN</v>
      </c>
      <c r="N32">
        <v>18.679999898043349</v>
      </c>
      <c r="O32" t="str">
        <f t="shared" si="3"/>
        <v>DOWN</v>
      </c>
      <c r="P32" t="str">
        <f t="shared" si="4"/>
        <v>DOWN</v>
      </c>
      <c r="Q32">
        <f t="shared" si="5"/>
        <v>0.79999999999995453</v>
      </c>
      <c r="R32">
        <f t="shared" si="6"/>
        <v>26.299999999999955</v>
      </c>
      <c r="S32">
        <f t="shared" si="7"/>
        <v>3.0418250950568666E-2</v>
      </c>
      <c r="T32" t="str">
        <f t="shared" si="8"/>
        <v>DOWN</v>
      </c>
      <c r="U32" t="str">
        <f t="shared" si="9"/>
        <v>DOWN</v>
      </c>
      <c r="V32">
        <v>720.71344161640354</v>
      </c>
      <c r="W32">
        <v>737.10490526453452</v>
      </c>
      <c r="X32">
        <f t="shared" si="10"/>
        <v>-16.39146364813098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675</v>
      </c>
      <c r="D33">
        <v>698</v>
      </c>
      <c r="E33">
        <v>663.3</v>
      </c>
      <c r="F33">
        <v>696</v>
      </c>
      <c r="G33">
        <f>_xll.TA_TYPPRICE(D33,E33,F33)</f>
        <v>685.76666666666677</v>
      </c>
      <c r="H33">
        <v>693.85789931059503</v>
      </c>
      <c r="I33" t="str">
        <f t="shared" si="0"/>
        <v>UP</v>
      </c>
      <c r="J33">
        <v>724.45758202119703</v>
      </c>
      <c r="K33">
        <v>698.91193600436748</v>
      </c>
      <c r="L33" t="str">
        <f t="shared" si="1"/>
        <v>DOWN</v>
      </c>
      <c r="M33" t="str">
        <f t="shared" si="2"/>
        <v>No Trend</v>
      </c>
      <c r="N33">
        <v>37.800066120844647</v>
      </c>
      <c r="O33" t="str">
        <f t="shared" si="3"/>
        <v>DOWN</v>
      </c>
      <c r="P33" t="str">
        <f t="shared" si="4"/>
        <v>No Trend + Momentum</v>
      </c>
      <c r="Q33">
        <f t="shared" si="5"/>
        <v>32.700000000000045</v>
      </c>
      <c r="R33">
        <f t="shared" si="6"/>
        <v>34.700000000000045</v>
      </c>
      <c r="S33">
        <f t="shared" si="7"/>
        <v>0.94236311239193093</v>
      </c>
      <c r="T33" t="str">
        <f t="shared" si="8"/>
        <v>UP</v>
      </c>
      <c r="U33" t="str">
        <f t="shared" si="9"/>
        <v>No T+M+I</v>
      </c>
      <c r="V33">
        <v>716.91137367541842</v>
      </c>
      <c r="W33">
        <v>734.06009746716154</v>
      </c>
      <c r="X33">
        <f t="shared" si="10"/>
        <v>-17.148723791743123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691</v>
      </c>
      <c r="D34">
        <v>708.4</v>
      </c>
      <c r="E34">
        <v>691</v>
      </c>
      <c r="F34">
        <v>703</v>
      </c>
      <c r="G34">
        <f>_xll.TA_TYPPRICE(D34,E34,F34)</f>
        <v>700.80000000000007</v>
      </c>
      <c r="H34">
        <v>697.32894965529749</v>
      </c>
      <c r="I34" t="str">
        <f t="shared" si="0"/>
        <v>UP</v>
      </c>
      <c r="J34">
        <v>720.889230460931</v>
      </c>
      <c r="K34">
        <v>697.15372800339696</v>
      </c>
      <c r="L34" t="str">
        <f t="shared" si="1"/>
        <v>No Confirmation</v>
      </c>
      <c r="M34" t="str">
        <f t="shared" si="2"/>
        <v>No Trend</v>
      </c>
      <c r="N34">
        <v>43.601527684216428</v>
      </c>
      <c r="O34" t="str">
        <f t="shared" si="3"/>
        <v>No Momentum</v>
      </c>
      <c r="P34" t="str">
        <f t="shared" si="4"/>
        <v>No Trend + Momentum</v>
      </c>
      <c r="Q34">
        <f t="shared" si="5"/>
        <v>12</v>
      </c>
      <c r="R34">
        <f t="shared" si="6"/>
        <v>17.399999999999977</v>
      </c>
      <c r="S34">
        <f t="shared" si="7"/>
        <v>0.68965517241379404</v>
      </c>
      <c r="T34" t="str">
        <f t="shared" si="8"/>
        <v>No Indication</v>
      </c>
      <c r="U34" t="str">
        <f t="shared" si="9"/>
        <v>No T+M+I</v>
      </c>
      <c r="V34">
        <v>714.77116234073867</v>
      </c>
      <c r="W34">
        <v>731.75934950663111</v>
      </c>
      <c r="X34">
        <f t="shared" si="10"/>
        <v>-16.988187165892441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704.1</v>
      </c>
      <c r="D35">
        <v>714.8</v>
      </c>
      <c r="E35">
        <v>696.05</v>
      </c>
      <c r="F35">
        <v>712</v>
      </c>
      <c r="G35">
        <f>_xll.TA_TYPPRICE(D35,E35,F35)</f>
        <v>707.61666666666667</v>
      </c>
      <c r="H35">
        <v>702.47280816098214</v>
      </c>
      <c r="I35" t="str">
        <f t="shared" si="0"/>
        <v>UP</v>
      </c>
      <c r="J35">
        <v>719.53606813627971</v>
      </c>
      <c r="K35">
        <v>696.90845511375323</v>
      </c>
      <c r="L35" t="str">
        <f t="shared" si="1"/>
        <v>No Confirmation</v>
      </c>
      <c r="M35" t="str">
        <f t="shared" si="2"/>
        <v>No Trend</v>
      </c>
      <c r="N35">
        <v>50.953590345517831</v>
      </c>
      <c r="O35" t="str">
        <f t="shared" si="3"/>
        <v>No Momentum</v>
      </c>
      <c r="P35" t="str">
        <f t="shared" si="4"/>
        <v>No Trend + Momentum</v>
      </c>
      <c r="Q35">
        <f t="shared" si="5"/>
        <v>15.950000000000045</v>
      </c>
      <c r="R35">
        <f t="shared" si="6"/>
        <v>18.75</v>
      </c>
      <c r="S35">
        <f t="shared" si="7"/>
        <v>0.85066666666666912</v>
      </c>
      <c r="T35" t="str">
        <f t="shared" si="8"/>
        <v>UP</v>
      </c>
      <c r="U35" t="str">
        <f t="shared" si="9"/>
        <v>No T+M+I</v>
      </c>
      <c r="V35">
        <v>714.34482967293275</v>
      </c>
      <c r="W35">
        <v>730.29569398762135</v>
      </c>
      <c r="X35">
        <f t="shared" si="10"/>
        <v>-15.950864314688602</v>
      </c>
      <c r="Y35">
        <v>-14.164216746683186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718.95</v>
      </c>
      <c r="D36">
        <v>718.95</v>
      </c>
      <c r="E36">
        <v>702.6</v>
      </c>
      <c r="F36">
        <v>710</v>
      </c>
      <c r="G36">
        <f>_xll.TA_TYPPRICE(D36,E36,F36)</f>
        <v>710.51666666666677</v>
      </c>
      <c r="H36">
        <v>706.4947374138244</v>
      </c>
      <c r="I36" t="str">
        <f t="shared" si="0"/>
        <v>UP</v>
      </c>
      <c r="J36">
        <v>719.40583077266206</v>
      </c>
      <c r="K36">
        <v>698.17324286625251</v>
      </c>
      <c r="L36" t="str">
        <f t="shared" si="1"/>
        <v>No Confirmation</v>
      </c>
      <c r="M36" t="str">
        <f t="shared" si="2"/>
        <v>No Trend</v>
      </c>
      <c r="N36">
        <v>49.172991890464061</v>
      </c>
      <c r="O36" t="str">
        <f t="shared" si="3"/>
        <v>No Momentum</v>
      </c>
      <c r="P36" t="str">
        <f t="shared" si="4"/>
        <v>No Trend + Momentum</v>
      </c>
      <c r="Q36">
        <f t="shared" si="5"/>
        <v>7.3999999999999773</v>
      </c>
      <c r="R36">
        <f t="shared" si="6"/>
        <v>16.350000000000023</v>
      </c>
      <c r="S36">
        <f t="shared" si="7"/>
        <v>0.45259938837920288</v>
      </c>
      <c r="T36" t="str">
        <f t="shared" si="8"/>
        <v>No Indication</v>
      </c>
      <c r="U36" t="str">
        <f t="shared" si="9"/>
        <v>No T+M+I</v>
      </c>
      <c r="V36">
        <v>713.67639433863542</v>
      </c>
      <c r="W36">
        <v>728.79230924779756</v>
      </c>
      <c r="X36">
        <f t="shared" si="10"/>
        <v>-15.115914909162143</v>
      </c>
      <c r="Y36">
        <v>-14.354556379178977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710</v>
      </c>
      <c r="D37">
        <v>729.4</v>
      </c>
      <c r="E37">
        <v>701.5</v>
      </c>
      <c r="F37">
        <v>725</v>
      </c>
      <c r="G37">
        <f>_xll.TA_TYPPRICE(D37,E37,F37)</f>
        <v>718.63333333333333</v>
      </c>
      <c r="H37">
        <v>712.56403537357892</v>
      </c>
      <c r="I37" t="str">
        <f t="shared" si="0"/>
        <v>UP</v>
      </c>
      <c r="J37">
        <v>721.62675726762609</v>
      </c>
      <c r="K37">
        <v>698.91252222930746</v>
      </c>
      <c r="L37" t="str">
        <f t="shared" si="1"/>
        <v>UP</v>
      </c>
      <c r="M37" t="str">
        <f t="shared" si="2"/>
        <v>UP</v>
      </c>
      <c r="N37">
        <v>61.715523200482721</v>
      </c>
      <c r="O37" t="str">
        <f t="shared" si="3"/>
        <v>UP</v>
      </c>
      <c r="P37" t="str">
        <f t="shared" si="4"/>
        <v>UP</v>
      </c>
      <c r="Q37">
        <f t="shared" si="5"/>
        <v>23.5</v>
      </c>
      <c r="R37">
        <f t="shared" si="6"/>
        <v>27.899999999999977</v>
      </c>
      <c r="S37">
        <f t="shared" si="7"/>
        <v>0.84229390681003657</v>
      </c>
      <c r="T37" t="str">
        <f t="shared" si="8"/>
        <v>UP</v>
      </c>
      <c r="U37" t="str">
        <f t="shared" si="9"/>
        <v>UP</v>
      </c>
      <c r="V37">
        <v>715.41848751730686</v>
      </c>
      <c r="W37">
        <v>728.51139745166438</v>
      </c>
      <c r="X37">
        <f t="shared" si="10"/>
        <v>-13.092909934357522</v>
      </c>
      <c r="Y37">
        <v>-14.102227090214686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725</v>
      </c>
      <c r="D38">
        <v>733</v>
      </c>
      <c r="E38">
        <v>715.05</v>
      </c>
      <c r="F38">
        <v>720</v>
      </c>
      <c r="G38">
        <f>_xll.TA_TYPPRICE(D38,E38,F38)</f>
        <v>722.68333333333339</v>
      </c>
      <c r="H38">
        <v>717.62368435345616</v>
      </c>
      <c r="I38" t="str">
        <f t="shared" si="0"/>
        <v>UP</v>
      </c>
      <c r="J38">
        <v>724.15414454148697</v>
      </c>
      <c r="K38">
        <v>702.49862840057244</v>
      </c>
      <c r="L38" t="str">
        <f t="shared" si="1"/>
        <v>No Confirmation</v>
      </c>
      <c r="M38" t="str">
        <f t="shared" si="2"/>
        <v>No Trend</v>
      </c>
      <c r="N38">
        <v>55.961534308194651</v>
      </c>
      <c r="O38" t="str">
        <f t="shared" si="3"/>
        <v>No Momentum</v>
      </c>
      <c r="P38" t="str">
        <f t="shared" si="4"/>
        <v>No Trend + Momentum</v>
      </c>
      <c r="Q38">
        <f t="shared" si="5"/>
        <v>4.9500000000000455</v>
      </c>
      <c r="R38">
        <f t="shared" si="6"/>
        <v>17.950000000000045</v>
      </c>
      <c r="S38">
        <f t="shared" si="7"/>
        <v>0.27576601671309375</v>
      </c>
      <c r="T38" t="str">
        <f t="shared" si="8"/>
        <v>No Indication</v>
      </c>
      <c r="U38" t="str">
        <f t="shared" si="9"/>
        <v>No T+M+I</v>
      </c>
      <c r="V38">
        <v>716.1233355915673</v>
      </c>
      <c r="W38">
        <v>727.88092356635593</v>
      </c>
      <c r="X38">
        <f t="shared" si="10"/>
        <v>-11.757587974788635</v>
      </c>
      <c r="Y38">
        <v>-13.633299267129477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724.5</v>
      </c>
      <c r="D39">
        <v>731.15</v>
      </c>
      <c r="E39">
        <v>716.9</v>
      </c>
      <c r="F39">
        <v>719</v>
      </c>
      <c r="G39">
        <f>_xll.TA_TYPPRICE(D39,E39,F39)</f>
        <v>722.35</v>
      </c>
      <c r="H39">
        <v>719.98684217672803</v>
      </c>
      <c r="I39" t="str">
        <f t="shared" si="0"/>
        <v>DOWN</v>
      </c>
      <c r="J39">
        <v>725.70877908782325</v>
      </c>
      <c r="K39">
        <v>705.69893320044525</v>
      </c>
      <c r="L39" t="str">
        <f t="shared" si="1"/>
        <v>No Confirmation</v>
      </c>
      <c r="M39" t="str">
        <f t="shared" si="2"/>
        <v>No Trend</v>
      </c>
      <c r="N39">
        <v>54.686864680492477</v>
      </c>
      <c r="O39" t="str">
        <f t="shared" si="3"/>
        <v>No Momentum</v>
      </c>
      <c r="P39" t="str">
        <f t="shared" si="4"/>
        <v>No Trend + Momentum</v>
      </c>
      <c r="Q39">
        <f t="shared" si="5"/>
        <v>2.1000000000000227</v>
      </c>
      <c r="R39">
        <f t="shared" si="6"/>
        <v>14.25</v>
      </c>
      <c r="S39">
        <f t="shared" si="7"/>
        <v>0.14736842105263318</v>
      </c>
      <c r="T39" t="str">
        <f t="shared" si="8"/>
        <v>DOWN</v>
      </c>
      <c r="U39" t="str">
        <f t="shared" si="9"/>
        <v>No T+M+I</v>
      </c>
      <c r="V39">
        <v>716.56589934671081</v>
      </c>
      <c r="W39">
        <v>727.22307737625545</v>
      </c>
      <c r="X39">
        <f t="shared" si="10"/>
        <v>-10.657178029544639</v>
      </c>
      <c r="Y39">
        <v>-13.03807501961251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721.05</v>
      </c>
      <c r="D40">
        <v>723</v>
      </c>
      <c r="E40">
        <v>702.6</v>
      </c>
      <c r="F40">
        <v>713</v>
      </c>
      <c r="G40">
        <f>_xll.TA_TYPPRICE(D40,E40,F40)</f>
        <v>712.86666666666667</v>
      </c>
      <c r="H40">
        <v>716.4267544216973</v>
      </c>
      <c r="I40" t="str">
        <f t="shared" si="0"/>
        <v>DOWN</v>
      </c>
      <c r="J40">
        <v>725.10682817941813</v>
      </c>
      <c r="K40">
        <v>705.01028137812409</v>
      </c>
      <c r="L40" t="str">
        <f t="shared" si="1"/>
        <v>No Confirmation</v>
      </c>
      <c r="M40" t="str">
        <f t="shared" si="2"/>
        <v>No Trend</v>
      </c>
      <c r="N40">
        <v>46.707694639083861</v>
      </c>
      <c r="O40" t="str">
        <f t="shared" si="3"/>
        <v>No Momentum</v>
      </c>
      <c r="P40" t="str">
        <f t="shared" si="4"/>
        <v>No Trend + Momentum</v>
      </c>
      <c r="Q40">
        <f t="shared" si="5"/>
        <v>10.399999999999977</v>
      </c>
      <c r="R40">
        <f t="shared" si="6"/>
        <v>20.399999999999977</v>
      </c>
      <c r="S40">
        <f t="shared" si="7"/>
        <v>0.50980392156862686</v>
      </c>
      <c r="T40" t="str">
        <f t="shared" si="8"/>
        <v>No Indication</v>
      </c>
      <c r="U40" t="str">
        <f t="shared" si="9"/>
        <v>No T+M+I</v>
      </c>
      <c r="V40">
        <v>716.01729944721683</v>
      </c>
      <c r="W40">
        <v>726.16951608912541</v>
      </c>
      <c r="X40">
        <f t="shared" si="10"/>
        <v>-10.152216641908581</v>
      </c>
      <c r="Y40">
        <v>-12.460903344071724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712.5</v>
      </c>
      <c r="D41">
        <v>713</v>
      </c>
      <c r="E41">
        <v>694.6</v>
      </c>
      <c r="F41">
        <v>705</v>
      </c>
      <c r="G41">
        <f>_xll.TA_TYPPRICE(D41,E41,F41)</f>
        <v>704.19999999999993</v>
      </c>
      <c r="H41">
        <v>710.31337721084856</v>
      </c>
      <c r="I41" t="str">
        <f t="shared" si="0"/>
        <v>DOWN</v>
      </c>
      <c r="J41">
        <v>722.41642191732524</v>
      </c>
      <c r="K41">
        <v>702.69688551631873</v>
      </c>
      <c r="L41" t="str">
        <f t="shared" si="1"/>
        <v>No Confirmation</v>
      </c>
      <c r="M41" t="str">
        <f t="shared" si="2"/>
        <v>No Trend</v>
      </c>
      <c r="N41">
        <v>37.571218487506144</v>
      </c>
      <c r="O41" t="str">
        <f t="shared" si="3"/>
        <v>DOWN</v>
      </c>
      <c r="P41" t="str">
        <f t="shared" si="4"/>
        <v>No Trend + Momentum</v>
      </c>
      <c r="Q41">
        <f t="shared" si="5"/>
        <v>10.399999999999977</v>
      </c>
      <c r="R41">
        <f t="shared" si="6"/>
        <v>18.399999999999977</v>
      </c>
      <c r="S41">
        <f t="shared" si="7"/>
        <v>0.56521739130434734</v>
      </c>
      <c r="T41" t="str">
        <f t="shared" si="8"/>
        <v>No Indication</v>
      </c>
      <c r="U41" t="str">
        <f t="shared" si="9"/>
        <v>No T+M+I</v>
      </c>
      <c r="V41">
        <v>714.32233030149121</v>
      </c>
      <c r="W41">
        <v>724.60140378622725</v>
      </c>
      <c r="X41">
        <f t="shared" si="10"/>
        <v>-10.279073484736045</v>
      </c>
      <c r="Y41">
        <v>-12.024537372204588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701.15</v>
      </c>
      <c r="D42">
        <v>709</v>
      </c>
      <c r="E42">
        <v>698</v>
      </c>
      <c r="F42">
        <v>703</v>
      </c>
      <c r="G42">
        <f>_xll.TA_TYPPRICE(D42,E42,F42)</f>
        <v>703.33333333333337</v>
      </c>
      <c r="H42">
        <v>706.82335527209102</v>
      </c>
      <c r="I42" t="str">
        <f t="shared" si="0"/>
        <v>DOWN</v>
      </c>
      <c r="J42">
        <v>719.43499482458628</v>
      </c>
      <c r="K42">
        <v>701.65313317935897</v>
      </c>
      <c r="L42" t="str">
        <f t="shared" si="1"/>
        <v>No Confirmation</v>
      </c>
      <c r="M42" t="str">
        <f t="shared" si="2"/>
        <v>No Trend</v>
      </c>
      <c r="N42">
        <v>35.406866891783118</v>
      </c>
      <c r="O42" t="str">
        <f t="shared" si="3"/>
        <v>DOWN</v>
      </c>
      <c r="P42" t="str">
        <f t="shared" si="4"/>
        <v>No Trend + Momentum</v>
      </c>
      <c r="Q42">
        <f t="shared" si="5"/>
        <v>5</v>
      </c>
      <c r="R42">
        <f t="shared" si="6"/>
        <v>11</v>
      </c>
      <c r="S42">
        <f t="shared" si="7"/>
        <v>0.45454545454545453</v>
      </c>
      <c r="T42" t="str">
        <f t="shared" si="8"/>
        <v>No Indication</v>
      </c>
      <c r="U42" t="str">
        <f t="shared" si="9"/>
        <v>No T+M+I</v>
      </c>
      <c r="V42">
        <v>712.58043333203102</v>
      </c>
      <c r="W42">
        <v>723.00129980206225</v>
      </c>
      <c r="X42">
        <f t="shared" si="10"/>
        <v>-10.420866470031228</v>
      </c>
      <c r="Y42">
        <v>-11.703803191769916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704.9</v>
      </c>
      <c r="D43">
        <v>720.75</v>
      </c>
      <c r="E43">
        <v>704</v>
      </c>
      <c r="F43">
        <v>710</v>
      </c>
      <c r="G43">
        <f>_xll.TA_TYPPRICE(D43,E43,F43)</f>
        <v>711.58333333333337</v>
      </c>
      <c r="H43">
        <v>709.20334430271214</v>
      </c>
      <c r="I43" t="str">
        <f t="shared" si="0"/>
        <v>UP</v>
      </c>
      <c r="J43">
        <v>719.72721819690048</v>
      </c>
      <c r="K43">
        <v>702.17465913950139</v>
      </c>
      <c r="L43" t="str">
        <f t="shared" si="1"/>
        <v>No Confirmation</v>
      </c>
      <c r="M43" t="str">
        <f t="shared" si="2"/>
        <v>No Trend</v>
      </c>
      <c r="N43">
        <v>48.409237404697926</v>
      </c>
      <c r="O43" t="str">
        <f t="shared" si="3"/>
        <v>No Momentum</v>
      </c>
      <c r="P43" t="str">
        <f t="shared" si="4"/>
        <v>No Trend + Momentum</v>
      </c>
      <c r="Q43">
        <f t="shared" si="5"/>
        <v>6</v>
      </c>
      <c r="R43">
        <f t="shared" si="6"/>
        <v>16.75</v>
      </c>
      <c r="S43">
        <f t="shared" si="7"/>
        <v>0.35820895522388058</v>
      </c>
      <c r="T43" t="str">
        <f t="shared" si="8"/>
        <v>No Indication</v>
      </c>
      <c r="U43" t="str">
        <f t="shared" si="9"/>
        <v>No T+M+I</v>
      </c>
      <c r="V43">
        <v>712.18344358864158</v>
      </c>
      <c r="W43">
        <v>722.03824055746509</v>
      </c>
      <c r="X43">
        <f t="shared" si="10"/>
        <v>-9.8547969688235071</v>
      </c>
      <c r="Y43">
        <v>-11.334001947180635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708.8</v>
      </c>
      <c r="D44">
        <v>726</v>
      </c>
      <c r="E44">
        <v>702.1</v>
      </c>
      <c r="F44">
        <v>720</v>
      </c>
      <c r="G44">
        <f>_xll.TA_TYPPRICE(D44,E44,F44)</f>
        <v>716.0333333333333</v>
      </c>
      <c r="H44">
        <v>712.61833881802272</v>
      </c>
      <c r="I44" t="str">
        <f t="shared" si="0"/>
        <v>UP</v>
      </c>
      <c r="J44">
        <v>721.12116970870034</v>
      </c>
      <c r="K44">
        <v>702.15806821961223</v>
      </c>
      <c r="L44" t="str">
        <f t="shared" si="1"/>
        <v>No Confirmation</v>
      </c>
      <c r="M44" t="str">
        <f t="shared" si="2"/>
        <v>No Trend</v>
      </c>
      <c r="N44">
        <v>62.050491887134008</v>
      </c>
      <c r="O44" t="str">
        <f t="shared" si="3"/>
        <v>UP</v>
      </c>
      <c r="P44" t="str">
        <f t="shared" si="4"/>
        <v>No Trend + Momentum</v>
      </c>
      <c r="Q44">
        <f t="shared" si="5"/>
        <v>17.899999999999977</v>
      </c>
      <c r="R44">
        <f t="shared" si="6"/>
        <v>23.899999999999977</v>
      </c>
      <c r="S44">
        <f t="shared" si="7"/>
        <v>0.74895397489539728</v>
      </c>
      <c r="T44" t="str">
        <f t="shared" si="8"/>
        <v>No Indication</v>
      </c>
      <c r="U44" t="str">
        <f t="shared" si="9"/>
        <v>No T+M+I</v>
      </c>
      <c r="V44">
        <v>713.38599072885052</v>
      </c>
      <c r="W44">
        <v>721.88725977543061</v>
      </c>
      <c r="X44">
        <f t="shared" si="10"/>
        <v>-8.5012690465800915</v>
      </c>
      <c r="Y44">
        <v>-10.767455367060526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724.8</v>
      </c>
      <c r="D45">
        <v>725.4</v>
      </c>
      <c r="E45">
        <v>715</v>
      </c>
      <c r="F45">
        <v>719</v>
      </c>
      <c r="G45">
        <f>_xll.TA_TYPPRICE(D45,E45,F45)</f>
        <v>719.80000000000007</v>
      </c>
      <c r="H45">
        <v>716.20916940901134</v>
      </c>
      <c r="I45" t="str">
        <f t="shared" si="0"/>
        <v>UP</v>
      </c>
      <c r="J45">
        <v>722.07202088454471</v>
      </c>
      <c r="K45">
        <v>705.01183083747617</v>
      </c>
      <c r="L45" t="str">
        <f t="shared" si="1"/>
        <v>No Confirmation</v>
      </c>
      <c r="M45" t="str">
        <f t="shared" si="2"/>
        <v>No Trend</v>
      </c>
      <c r="N45">
        <v>60.065240107933789</v>
      </c>
      <c r="O45" t="str">
        <f t="shared" si="3"/>
        <v>UP</v>
      </c>
      <c r="P45" t="str">
        <f t="shared" si="4"/>
        <v>No Trend + Momentum</v>
      </c>
      <c r="Q45">
        <f t="shared" si="5"/>
        <v>4</v>
      </c>
      <c r="R45">
        <f t="shared" si="6"/>
        <v>10.399999999999977</v>
      </c>
      <c r="S45">
        <f t="shared" si="7"/>
        <v>0.38461538461538547</v>
      </c>
      <c r="T45" t="str">
        <f t="shared" si="8"/>
        <v>No Indication</v>
      </c>
      <c r="U45" t="str">
        <f t="shared" si="9"/>
        <v>No T+M+I</v>
      </c>
      <c r="V45">
        <v>714.24968446287346</v>
      </c>
      <c r="W45">
        <v>721.6733886809543</v>
      </c>
      <c r="X45">
        <f t="shared" si="10"/>
        <v>-7.423704218080843</v>
      </c>
      <c r="Y45">
        <v>-10.09870513726459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720</v>
      </c>
      <c r="D46">
        <v>733.9</v>
      </c>
      <c r="E46">
        <v>716.15</v>
      </c>
      <c r="F46">
        <v>717</v>
      </c>
      <c r="G46">
        <f>_xll.TA_TYPPRICE(D46,E46,F46)</f>
        <v>722.35</v>
      </c>
      <c r="H46">
        <v>719.27958470450562</v>
      </c>
      <c r="I46" t="str">
        <f t="shared" si="0"/>
        <v>DOWN</v>
      </c>
      <c r="J46">
        <v>724.70046068797922</v>
      </c>
      <c r="K46">
        <v>707.4869795402592</v>
      </c>
      <c r="L46" t="str">
        <f t="shared" si="1"/>
        <v>No Confirmation</v>
      </c>
      <c r="M46" t="str">
        <f t="shared" si="2"/>
        <v>No Trend</v>
      </c>
      <c r="N46">
        <v>55.61671820982513</v>
      </c>
      <c r="O46" t="str">
        <f t="shared" si="3"/>
        <v>No Momentum</v>
      </c>
      <c r="P46" t="str">
        <f t="shared" si="4"/>
        <v>No Trend + Momentum</v>
      </c>
      <c r="Q46">
        <f t="shared" si="5"/>
        <v>0.85000000000002274</v>
      </c>
      <c r="R46">
        <f t="shared" si="6"/>
        <v>17.75</v>
      </c>
      <c r="S46">
        <f t="shared" si="7"/>
        <v>4.7887323943663254E-2</v>
      </c>
      <c r="T46" t="str">
        <f t="shared" si="8"/>
        <v>DOWN</v>
      </c>
      <c r="U46" t="str">
        <f t="shared" si="9"/>
        <v>No T+M+I</v>
      </c>
      <c r="V46">
        <v>714.67280993012366</v>
      </c>
      <c r="W46">
        <v>721.32721174162441</v>
      </c>
      <c r="X46">
        <f t="shared" si="10"/>
        <v>-6.6544018115007475</v>
      </c>
      <c r="Y46">
        <v>-9.4098444721118213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722</v>
      </c>
      <c r="D47">
        <v>744.95</v>
      </c>
      <c r="E47">
        <v>717</v>
      </c>
      <c r="F47">
        <v>743</v>
      </c>
      <c r="G47">
        <f>_xll.TA_TYPPRICE(D47,E47,F47)</f>
        <v>734.98333333333323</v>
      </c>
      <c r="H47">
        <v>727.13145901891949</v>
      </c>
      <c r="I47" t="str">
        <f t="shared" si="0"/>
        <v>UP</v>
      </c>
      <c r="J47">
        <v>729.20035831287271</v>
      </c>
      <c r="K47">
        <v>709.60098408686827</v>
      </c>
      <c r="L47" t="str">
        <f t="shared" si="1"/>
        <v>UP</v>
      </c>
      <c r="M47" t="str">
        <f t="shared" si="2"/>
        <v>UP</v>
      </c>
      <c r="N47">
        <v>79.857819951524107</v>
      </c>
      <c r="O47" t="str">
        <f t="shared" si="3"/>
        <v>UP</v>
      </c>
      <c r="P47" t="str">
        <f t="shared" si="4"/>
        <v>UP</v>
      </c>
      <c r="Q47">
        <f t="shared" si="5"/>
        <v>26</v>
      </c>
      <c r="R47">
        <f t="shared" si="6"/>
        <v>27.950000000000045</v>
      </c>
      <c r="S47">
        <f t="shared" si="7"/>
        <v>0.93023255813953332</v>
      </c>
      <c r="T47" t="str">
        <f t="shared" si="8"/>
        <v>UP</v>
      </c>
      <c r="U47" t="str">
        <f t="shared" si="9"/>
        <v>UP</v>
      </c>
      <c r="V47">
        <v>719.03083917164315</v>
      </c>
      <c r="W47">
        <v>722.93260346446709</v>
      </c>
      <c r="X47">
        <f t="shared" si="10"/>
        <v>-3.9017642928239411</v>
      </c>
      <c r="Y47">
        <v>-8.3082284362542449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744.2</v>
      </c>
      <c r="D48">
        <v>748</v>
      </c>
      <c r="E48">
        <v>723</v>
      </c>
      <c r="F48">
        <v>724</v>
      </c>
      <c r="G48">
        <f>_xll.TA_TYPPRICE(D48,E48,F48)</f>
        <v>731.66666666666663</v>
      </c>
      <c r="H48">
        <v>729.399062842793</v>
      </c>
      <c r="I48" t="str">
        <f t="shared" si="0"/>
        <v>DOWN</v>
      </c>
      <c r="J48">
        <v>733.37805646556762</v>
      </c>
      <c r="K48">
        <v>712.57854317867532</v>
      </c>
      <c r="L48" t="str">
        <f t="shared" si="1"/>
        <v>No Confirmation</v>
      </c>
      <c r="M48" t="str">
        <f t="shared" si="2"/>
        <v>No Trend</v>
      </c>
      <c r="N48">
        <v>53.27722062300537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25</v>
      </c>
      <c r="S48">
        <f t="shared" si="7"/>
        <v>0.04</v>
      </c>
      <c r="T48" t="str">
        <f t="shared" si="8"/>
        <v>DOWN</v>
      </c>
      <c r="U48" t="str">
        <f t="shared" si="9"/>
        <v>No T+M+I</v>
      </c>
      <c r="V48">
        <v>719.79532545292886</v>
      </c>
      <c r="W48">
        <v>723.01166987450654</v>
      </c>
      <c r="X48">
        <f t="shared" si="10"/>
        <v>-3.2163444215776735</v>
      </c>
      <c r="Y48">
        <v>-7.2898516333189303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720.85</v>
      </c>
      <c r="D49">
        <v>744.35</v>
      </c>
      <c r="E49">
        <v>720.85</v>
      </c>
      <c r="F49">
        <v>740</v>
      </c>
      <c r="G49">
        <f>_xll.TA_TYPPRICE(D49,E49,F49)</f>
        <v>735.06666666666661</v>
      </c>
      <c r="H49">
        <v>732.2328647547298</v>
      </c>
      <c r="I49" t="str">
        <f t="shared" si="0"/>
        <v>UP</v>
      </c>
      <c r="J49">
        <v>735.8162661398859</v>
      </c>
      <c r="K49">
        <v>714.4166446945253</v>
      </c>
      <c r="L49" t="str">
        <f t="shared" si="1"/>
        <v>UP</v>
      </c>
      <c r="M49" t="str">
        <f t="shared" si="2"/>
        <v>UP</v>
      </c>
      <c r="N49">
        <v>65.399950613819669</v>
      </c>
      <c r="O49" t="str">
        <f t="shared" si="3"/>
        <v>UP</v>
      </c>
      <c r="P49" t="str">
        <f t="shared" si="4"/>
        <v>UP</v>
      </c>
      <c r="Q49">
        <f t="shared" si="5"/>
        <v>19.149999999999977</v>
      </c>
      <c r="R49">
        <f t="shared" si="6"/>
        <v>23.5</v>
      </c>
      <c r="S49">
        <f t="shared" si="7"/>
        <v>0.81489361702127561</v>
      </c>
      <c r="T49" t="str">
        <f t="shared" si="8"/>
        <v>UP</v>
      </c>
      <c r="U49" t="str">
        <f t="shared" si="9"/>
        <v>UP</v>
      </c>
      <c r="V49">
        <v>722.90373692170908</v>
      </c>
      <c r="W49">
        <v>724.27006469861715</v>
      </c>
      <c r="X49">
        <f t="shared" si="10"/>
        <v>-1.3663277769080651</v>
      </c>
      <c r="Y49">
        <v>-6.105146862036757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748</v>
      </c>
      <c r="D50">
        <v>770.5</v>
      </c>
      <c r="E50">
        <v>729</v>
      </c>
      <c r="F50">
        <v>768</v>
      </c>
      <c r="G50">
        <f>_xll.TA_TYPPRICE(D50,E50,F50)</f>
        <v>755.83333333333337</v>
      </c>
      <c r="H50">
        <v>744.03309904403159</v>
      </c>
      <c r="I50" t="str">
        <f t="shared" si="0"/>
        <v>UP</v>
      </c>
      <c r="J50">
        <v>743.52376255324464</v>
      </c>
      <c r="K50">
        <v>717.65739031796409</v>
      </c>
      <c r="L50" t="str">
        <f t="shared" si="1"/>
        <v>UP</v>
      </c>
      <c r="M50" t="str">
        <f t="shared" si="2"/>
        <v>UP</v>
      </c>
      <c r="N50">
        <v>77.927596174114882</v>
      </c>
      <c r="O50" t="str">
        <f t="shared" si="3"/>
        <v>UP</v>
      </c>
      <c r="P50" t="str">
        <f t="shared" si="4"/>
        <v>UP</v>
      </c>
      <c r="Q50">
        <f t="shared" si="5"/>
        <v>39</v>
      </c>
      <c r="R50">
        <f t="shared" si="6"/>
        <v>41.5</v>
      </c>
      <c r="S50">
        <f t="shared" si="7"/>
        <v>0.93975903614457834</v>
      </c>
      <c r="T50" t="str">
        <f t="shared" si="8"/>
        <v>UP</v>
      </c>
      <c r="U50" t="str">
        <f t="shared" si="9"/>
        <v>UP</v>
      </c>
      <c r="V50">
        <v>729.84162354913849</v>
      </c>
      <c r="W50">
        <v>727.50931916538627</v>
      </c>
      <c r="X50">
        <f t="shared" si="10"/>
        <v>2.3323043837522164</v>
      </c>
      <c r="Y50">
        <v>-4.4176566128789618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733.75</v>
      </c>
      <c r="AE50">
        <f t="shared" si="16"/>
        <v>744.85</v>
      </c>
      <c r="AF50">
        <f t="shared" si="17"/>
        <v>749.75</v>
      </c>
      <c r="AG50">
        <f t="shared" si="18"/>
        <v>754.65000000000009</v>
      </c>
      <c r="AH50">
        <f t="shared" si="19"/>
        <v>754.65000000000009</v>
      </c>
    </row>
    <row r="51" spans="1:34" x14ac:dyDescent="0.25">
      <c r="A51" t="s">
        <v>5</v>
      </c>
      <c r="B51" s="1">
        <v>42927</v>
      </c>
      <c r="C51">
        <v>769</v>
      </c>
      <c r="D51">
        <v>774.65</v>
      </c>
      <c r="E51">
        <v>746.7</v>
      </c>
      <c r="F51">
        <v>750</v>
      </c>
      <c r="G51">
        <f>_xll.TA_TYPPRICE(D51,E51,F51)</f>
        <v>757.11666666666667</v>
      </c>
      <c r="H51">
        <v>750.57488285534919</v>
      </c>
      <c r="I51" t="str">
        <f t="shared" si="0"/>
        <v>DOWN</v>
      </c>
      <c r="J51">
        <v>750.44070420807918</v>
      </c>
      <c r="K51">
        <v>724.11130358063872</v>
      </c>
      <c r="L51" t="str">
        <f t="shared" si="1"/>
        <v>No Confirmation</v>
      </c>
      <c r="M51" t="str">
        <f t="shared" si="2"/>
        <v>No Trend</v>
      </c>
      <c r="N51">
        <v>60.364570362422832</v>
      </c>
      <c r="O51" t="str">
        <f t="shared" si="3"/>
        <v>UP</v>
      </c>
      <c r="P51" t="str">
        <f t="shared" si="4"/>
        <v>No Trend + Momentum</v>
      </c>
      <c r="Q51">
        <f t="shared" si="5"/>
        <v>3.2999999999999545</v>
      </c>
      <c r="R51">
        <f t="shared" si="6"/>
        <v>27.949999999999932</v>
      </c>
      <c r="S51">
        <f t="shared" si="7"/>
        <v>0.11806797853309348</v>
      </c>
      <c r="T51" t="str">
        <f t="shared" si="8"/>
        <v>DOWN</v>
      </c>
      <c r="U51" t="str">
        <f t="shared" si="9"/>
        <v>No T+M+I</v>
      </c>
      <c r="V51">
        <v>732.94291223388643</v>
      </c>
      <c r="W51">
        <v>729.17529552350584</v>
      </c>
      <c r="X51">
        <f t="shared" si="10"/>
        <v>3.7676167103805938</v>
      </c>
      <c r="Y51">
        <v>-2.7806019482270505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752</v>
      </c>
      <c r="D52">
        <v>772.5</v>
      </c>
      <c r="E52">
        <v>741.25</v>
      </c>
      <c r="F52">
        <v>764</v>
      </c>
      <c r="G52">
        <f>_xll.TA_TYPPRICE(D52,E52,F52)</f>
        <v>759.25</v>
      </c>
      <c r="H52">
        <v>754.91244142767459</v>
      </c>
      <c r="I52" t="str">
        <f t="shared" si="0"/>
        <v>UP</v>
      </c>
      <c r="J52">
        <v>755.34276993961714</v>
      </c>
      <c r="K52">
        <v>727.9199027849412</v>
      </c>
      <c r="L52" t="str">
        <f t="shared" si="1"/>
        <v>UP</v>
      </c>
      <c r="M52" t="str">
        <f t="shared" si="2"/>
        <v>UP</v>
      </c>
      <c r="N52">
        <v>67.488378760180936</v>
      </c>
      <c r="O52" t="str">
        <f t="shared" si="3"/>
        <v>UP</v>
      </c>
      <c r="P52" t="str">
        <f t="shared" si="4"/>
        <v>UP</v>
      </c>
      <c r="Q52">
        <f t="shared" si="5"/>
        <v>22.75</v>
      </c>
      <c r="R52">
        <f t="shared" si="6"/>
        <v>31.25</v>
      </c>
      <c r="S52">
        <f t="shared" si="7"/>
        <v>0.72799999999999998</v>
      </c>
      <c r="T52" t="str">
        <f t="shared" si="8"/>
        <v>No Indication</v>
      </c>
      <c r="U52" t="str">
        <f t="shared" si="9"/>
        <v>No T+M+I</v>
      </c>
      <c r="V52">
        <v>737.72092573636542</v>
      </c>
      <c r="W52">
        <v>731.75490326250542</v>
      </c>
      <c r="X52">
        <f t="shared" si="10"/>
        <v>5.9660224738599936</v>
      </c>
      <c r="Y52">
        <v>-1.0312770638096413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769.05</v>
      </c>
      <c r="D53">
        <v>788.85</v>
      </c>
      <c r="E53">
        <v>766</v>
      </c>
      <c r="F53">
        <v>784</v>
      </c>
      <c r="G53">
        <f>_xll.TA_TYPPRICE(D53,E53,F53)</f>
        <v>779.61666666666667</v>
      </c>
      <c r="H53">
        <v>767.26455404717058</v>
      </c>
      <c r="I53" t="str">
        <f t="shared" si="0"/>
        <v>UP</v>
      </c>
      <c r="J53">
        <v>762.78882106414665</v>
      </c>
      <c r="K53">
        <v>736.38214661050984</v>
      </c>
      <c r="L53" t="str">
        <f t="shared" si="1"/>
        <v>UP</v>
      </c>
      <c r="M53" t="str">
        <f t="shared" si="2"/>
        <v>UP</v>
      </c>
      <c r="N53">
        <v>75.3877421002407</v>
      </c>
      <c r="O53" t="str">
        <f t="shared" si="3"/>
        <v>UP</v>
      </c>
      <c r="P53" t="str">
        <f t="shared" si="4"/>
        <v>UP</v>
      </c>
      <c r="Q53">
        <f t="shared" si="5"/>
        <v>18</v>
      </c>
      <c r="R53">
        <f t="shared" si="6"/>
        <v>22.850000000000023</v>
      </c>
      <c r="S53">
        <f t="shared" si="7"/>
        <v>0.78774617067833619</v>
      </c>
      <c r="T53" t="str">
        <f t="shared" si="8"/>
        <v>No Indication</v>
      </c>
      <c r="U53" t="str">
        <f t="shared" si="9"/>
        <v>No T+M+I</v>
      </c>
      <c r="V53">
        <v>744.84078331538615</v>
      </c>
      <c r="W53">
        <v>735.62491042824581</v>
      </c>
      <c r="X53">
        <f t="shared" si="10"/>
        <v>9.2158728871403355</v>
      </c>
      <c r="Y53">
        <v>1.0181529263803539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784.5</v>
      </c>
      <c r="D54">
        <v>798.9</v>
      </c>
      <c r="E54">
        <v>770.5</v>
      </c>
      <c r="F54">
        <v>793</v>
      </c>
      <c r="G54">
        <f>_xll.TA_TYPPRICE(D54,E54,F54)</f>
        <v>787.4666666666667</v>
      </c>
      <c r="H54">
        <v>777.36561035691864</v>
      </c>
      <c r="I54" t="str">
        <f t="shared" si="0"/>
        <v>UP</v>
      </c>
      <c r="J54">
        <v>770.81352749433631</v>
      </c>
      <c r="K54">
        <v>743.96389180817437</v>
      </c>
      <c r="L54" t="str">
        <f t="shared" si="1"/>
        <v>UP</v>
      </c>
      <c r="M54" t="str">
        <f t="shared" si="2"/>
        <v>UP</v>
      </c>
      <c r="N54">
        <v>78.34706744317414</v>
      </c>
      <c r="O54" t="str">
        <f t="shared" si="3"/>
        <v>UP</v>
      </c>
      <c r="P54" t="str">
        <f t="shared" si="4"/>
        <v>UP</v>
      </c>
      <c r="Q54">
        <f t="shared" si="5"/>
        <v>22.5</v>
      </c>
      <c r="R54">
        <f t="shared" si="6"/>
        <v>28.399999999999977</v>
      </c>
      <c r="S54">
        <f t="shared" si="7"/>
        <v>0.79225352112676117</v>
      </c>
      <c r="T54" t="str">
        <f t="shared" si="8"/>
        <v>No Indication</v>
      </c>
      <c r="U54" t="str">
        <f t="shared" si="9"/>
        <v>No T+M+I</v>
      </c>
      <c r="V54">
        <v>752.24989357455752</v>
      </c>
      <c r="W54">
        <v>739.87491706319054</v>
      </c>
      <c r="X54">
        <f t="shared" si="10"/>
        <v>12.374976511366981</v>
      </c>
      <c r="Y54">
        <v>3.2895176433776792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795</v>
      </c>
      <c r="D55">
        <v>805.5</v>
      </c>
      <c r="E55">
        <v>781.1</v>
      </c>
      <c r="F55">
        <v>790</v>
      </c>
      <c r="G55">
        <f>_xll.TA_TYPPRICE(D55,E55,F55)</f>
        <v>792.19999999999993</v>
      </c>
      <c r="H55">
        <v>784.78280517845928</v>
      </c>
      <c r="I55" t="str">
        <f t="shared" si="0"/>
        <v>UP</v>
      </c>
      <c r="J55">
        <v>778.52163249559487</v>
      </c>
      <c r="K55">
        <v>752.21636029524677</v>
      </c>
      <c r="L55" t="str">
        <f t="shared" si="1"/>
        <v>UP</v>
      </c>
      <c r="M55" t="str">
        <f t="shared" si="2"/>
        <v>UP</v>
      </c>
      <c r="N55">
        <v>74.609212278817793</v>
      </c>
      <c r="O55" t="str">
        <f t="shared" si="3"/>
        <v>UP</v>
      </c>
      <c r="P55" t="str">
        <f t="shared" si="4"/>
        <v>UP</v>
      </c>
      <c r="Q55">
        <f t="shared" si="5"/>
        <v>8.8999999999999773</v>
      </c>
      <c r="R55">
        <f t="shared" si="6"/>
        <v>24.399999999999977</v>
      </c>
      <c r="S55">
        <f t="shared" si="7"/>
        <v>0.36475409836065514</v>
      </c>
      <c r="T55" t="str">
        <f t="shared" si="8"/>
        <v>No Indication</v>
      </c>
      <c r="U55" t="str">
        <f t="shared" si="9"/>
        <v>No T+M+I</v>
      </c>
      <c r="V55">
        <v>758.05760225539484</v>
      </c>
      <c r="W55">
        <v>743.5878861696209</v>
      </c>
      <c r="X55">
        <f t="shared" si="10"/>
        <v>14.469716085773939</v>
      </c>
      <c r="Y55">
        <v>5.5255573318569313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793.9</v>
      </c>
      <c r="D56">
        <v>798.7</v>
      </c>
      <c r="E56">
        <v>781.05</v>
      </c>
      <c r="F56">
        <v>785</v>
      </c>
      <c r="G56">
        <f>_xll.TA_TYPPRICE(D56,E56,F56)</f>
        <v>788.25</v>
      </c>
      <c r="H56">
        <v>786.51640258922964</v>
      </c>
      <c r="I56" t="str">
        <f t="shared" si="0"/>
        <v>DOWN</v>
      </c>
      <c r="J56">
        <v>783.00571416324044</v>
      </c>
      <c r="K56">
        <v>758.62383578519189</v>
      </c>
      <c r="L56" t="str">
        <f t="shared" si="1"/>
        <v>UP</v>
      </c>
      <c r="M56" t="str">
        <f t="shared" si="2"/>
        <v>No Trend</v>
      </c>
      <c r="N56">
        <v>67.86396724501185</v>
      </c>
      <c r="O56" t="str">
        <f t="shared" si="3"/>
        <v>UP</v>
      </c>
      <c r="P56" t="str">
        <f t="shared" si="4"/>
        <v>No Trend + Momentum</v>
      </c>
      <c r="Q56">
        <f t="shared" si="5"/>
        <v>3.9500000000000455</v>
      </c>
      <c r="R56">
        <f t="shared" si="6"/>
        <v>17.650000000000091</v>
      </c>
      <c r="S56">
        <f t="shared" si="7"/>
        <v>0.2237960339943357</v>
      </c>
      <c r="T56" t="str">
        <f t="shared" si="8"/>
        <v>No Indication</v>
      </c>
      <c r="U56" t="str">
        <f t="shared" si="9"/>
        <v>No T+M+I</v>
      </c>
      <c r="V56">
        <v>762.20258652379562</v>
      </c>
      <c r="W56">
        <v>746.65545015705641</v>
      </c>
      <c r="X56">
        <f t="shared" si="10"/>
        <v>15.54713636673921</v>
      </c>
      <c r="Y56">
        <v>7.5298731388333877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788</v>
      </c>
      <c r="D57">
        <v>789.95</v>
      </c>
      <c r="E57">
        <v>770</v>
      </c>
      <c r="F57">
        <v>771</v>
      </c>
      <c r="G57">
        <f>_xll.TA_TYPPRICE(D57,E57,F57)</f>
        <v>776.98333333333323</v>
      </c>
      <c r="H57">
        <v>781.74986796128144</v>
      </c>
      <c r="I57" t="str">
        <f t="shared" si="0"/>
        <v>DOWN</v>
      </c>
      <c r="J57">
        <v>784.54888879363148</v>
      </c>
      <c r="K57">
        <v>761.15187227737147</v>
      </c>
      <c r="L57" t="str">
        <f t="shared" si="1"/>
        <v>No Confirmation</v>
      </c>
      <c r="M57" t="str">
        <f t="shared" si="2"/>
        <v>No Trend</v>
      </c>
      <c r="N57">
        <v>51.551643393015148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19.950000000000045</v>
      </c>
      <c r="S57">
        <f t="shared" si="7"/>
        <v>5.0125313283207906E-2</v>
      </c>
      <c r="T57" t="str">
        <f t="shared" si="8"/>
        <v>DOWN</v>
      </c>
      <c r="U57" t="str">
        <f t="shared" si="9"/>
        <v>No T+M+I</v>
      </c>
      <c r="V57">
        <v>763.55603475090402</v>
      </c>
      <c r="W57">
        <v>748.45875014542264</v>
      </c>
      <c r="X57">
        <f t="shared" si="10"/>
        <v>15.097284605481377</v>
      </c>
      <c r="Y57">
        <v>9.0433554321629863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774.4</v>
      </c>
      <c r="D58">
        <v>784.8</v>
      </c>
      <c r="E58">
        <v>774</v>
      </c>
      <c r="F58">
        <v>778</v>
      </c>
      <c r="G58">
        <f>_xll.TA_TYPPRICE(D58,E58,F58)</f>
        <v>778.93333333333339</v>
      </c>
      <c r="H58">
        <v>780.34160064730736</v>
      </c>
      <c r="I58" t="str">
        <f t="shared" si="0"/>
        <v>DOWN</v>
      </c>
      <c r="J58">
        <v>784.60469128393561</v>
      </c>
      <c r="K58">
        <v>764.00701177128894</v>
      </c>
      <c r="L58" t="str">
        <f t="shared" si="1"/>
        <v>No Confirmation</v>
      </c>
      <c r="M58" t="str">
        <f t="shared" si="2"/>
        <v>No Trend</v>
      </c>
      <c r="N58">
        <v>57.879417620151941</v>
      </c>
      <c r="O58" t="str">
        <f t="shared" si="3"/>
        <v>No Momentum</v>
      </c>
      <c r="P58" t="str">
        <f t="shared" si="4"/>
        <v>No Trend + Momentum</v>
      </c>
      <c r="Q58">
        <f t="shared" si="5"/>
        <v>4</v>
      </c>
      <c r="R58">
        <f t="shared" si="6"/>
        <v>10.799999999999955</v>
      </c>
      <c r="S58">
        <f t="shared" si="7"/>
        <v>0.3703703703703719</v>
      </c>
      <c r="T58" t="str">
        <f t="shared" si="8"/>
        <v>No Indication</v>
      </c>
      <c r="U58" t="str">
        <f t="shared" si="9"/>
        <v>No T+M+I</v>
      </c>
      <c r="V58">
        <v>765.77818325076498</v>
      </c>
      <c r="W58">
        <v>750.64699087539134</v>
      </c>
      <c r="X58">
        <f t="shared" si="10"/>
        <v>15.131192375373644</v>
      </c>
      <c r="Y58">
        <v>10.260922820805117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781</v>
      </c>
      <c r="D59">
        <v>791</v>
      </c>
      <c r="E59">
        <v>768.8</v>
      </c>
      <c r="F59">
        <v>781</v>
      </c>
      <c r="G59">
        <f>_xll.TA_TYPPRICE(D59,E59,F59)</f>
        <v>780.26666666666677</v>
      </c>
      <c r="H59">
        <v>780.30413365698701</v>
      </c>
      <c r="I59" t="str">
        <f t="shared" si="0"/>
        <v>UP</v>
      </c>
      <c r="J59">
        <v>786.0258709986166</v>
      </c>
      <c r="K59">
        <v>765.07212026655804</v>
      </c>
      <c r="L59" t="str">
        <f t="shared" si="1"/>
        <v>No Confirmation</v>
      </c>
      <c r="M59" t="str">
        <f t="shared" si="2"/>
        <v>No Trend</v>
      </c>
      <c r="N59">
        <v>60.633826175604419</v>
      </c>
      <c r="O59" t="str">
        <f t="shared" si="3"/>
        <v>UP</v>
      </c>
      <c r="P59" t="str">
        <f t="shared" si="4"/>
        <v>No Trend + Momentum</v>
      </c>
      <c r="Q59">
        <f t="shared" si="5"/>
        <v>12.200000000000045</v>
      </c>
      <c r="R59">
        <f t="shared" si="6"/>
        <v>22.200000000000045</v>
      </c>
      <c r="S59">
        <f t="shared" si="7"/>
        <v>0.54954954954955049</v>
      </c>
      <c r="T59" t="str">
        <f t="shared" si="8"/>
        <v>No Indication</v>
      </c>
      <c r="U59" t="str">
        <f t="shared" si="9"/>
        <v>No T+M+I</v>
      </c>
      <c r="V59">
        <v>768.1200012121858</v>
      </c>
      <c r="W59">
        <v>752.8953619216586</v>
      </c>
      <c r="X59">
        <f t="shared" si="10"/>
        <v>15.224639290527193</v>
      </c>
      <c r="Y59">
        <v>11.253666114749532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784.7</v>
      </c>
      <c r="D60">
        <v>799</v>
      </c>
      <c r="E60">
        <v>777.6</v>
      </c>
      <c r="F60">
        <v>783</v>
      </c>
      <c r="G60">
        <f>_xll.TA_TYPPRICE(D60,E60,F60)</f>
        <v>786.5333333333333</v>
      </c>
      <c r="H60">
        <v>783.41873349516015</v>
      </c>
      <c r="I60" t="str">
        <f t="shared" si="0"/>
        <v>DOWN</v>
      </c>
      <c r="J60">
        <v>788.90901077670185</v>
      </c>
      <c r="K60">
        <v>767.85609354065627</v>
      </c>
      <c r="L60" t="str">
        <f t="shared" si="1"/>
        <v>No Confirmation</v>
      </c>
      <c r="M60" t="str">
        <f t="shared" si="2"/>
        <v>No Trend</v>
      </c>
      <c r="N60">
        <v>62.668204071291612</v>
      </c>
      <c r="O60" t="str">
        <f t="shared" si="3"/>
        <v>UP</v>
      </c>
      <c r="P60" t="str">
        <f t="shared" si="4"/>
        <v>No Trend + Momentum</v>
      </c>
      <c r="Q60">
        <f t="shared" si="5"/>
        <v>5.3999999999999773</v>
      </c>
      <c r="R60">
        <f t="shared" si="6"/>
        <v>21.399999999999977</v>
      </c>
      <c r="S60">
        <f t="shared" si="7"/>
        <v>0.25233644859813004</v>
      </c>
      <c r="T60" t="str">
        <f t="shared" si="8"/>
        <v>No Indication</v>
      </c>
      <c r="U60" t="str">
        <f t="shared" si="9"/>
        <v>No T+M+I</v>
      </c>
      <c r="V60">
        <v>770.40923179492643</v>
      </c>
      <c r="W60">
        <v>755.12533511264689</v>
      </c>
      <c r="X60">
        <f t="shared" si="10"/>
        <v>15.283896682279533</v>
      </c>
      <c r="Y60">
        <v>12.059712228255531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786.5</v>
      </c>
      <c r="D61">
        <v>797</v>
      </c>
      <c r="E61">
        <v>782</v>
      </c>
      <c r="F61">
        <v>794</v>
      </c>
      <c r="G61">
        <f>_xll.TA_TYPPRICE(D61,E61,F61)</f>
        <v>791</v>
      </c>
      <c r="H61">
        <v>787.20936674758013</v>
      </c>
      <c r="I61" t="str">
        <f t="shared" si="0"/>
        <v>UP</v>
      </c>
      <c r="J61">
        <v>790.70700838187918</v>
      </c>
      <c r="K61">
        <v>770.99918386495483</v>
      </c>
      <c r="L61" t="str">
        <f t="shared" si="1"/>
        <v>UP</v>
      </c>
      <c r="M61" t="str">
        <f t="shared" si="2"/>
        <v>UP</v>
      </c>
      <c r="N61">
        <v>72.454723477952427</v>
      </c>
      <c r="O61" t="str">
        <f t="shared" si="3"/>
        <v>UP</v>
      </c>
      <c r="P61" t="str">
        <f t="shared" si="4"/>
        <v>UP</v>
      </c>
      <c r="Q61">
        <f t="shared" si="5"/>
        <v>12</v>
      </c>
      <c r="R61">
        <f t="shared" si="6"/>
        <v>15</v>
      </c>
      <c r="S61">
        <f t="shared" si="7"/>
        <v>0.8</v>
      </c>
      <c r="T61" t="str">
        <f t="shared" si="8"/>
        <v>No Indication</v>
      </c>
      <c r="U61" t="str">
        <f t="shared" si="9"/>
        <v>No T+M+I</v>
      </c>
      <c r="V61">
        <v>774.03858074955315</v>
      </c>
      <c r="W61">
        <v>758.00493991911753</v>
      </c>
      <c r="X61">
        <f t="shared" si="10"/>
        <v>16.033640830435615</v>
      </c>
      <c r="Y61">
        <v>12.854497948691549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794.5</v>
      </c>
      <c r="D62">
        <v>813.8</v>
      </c>
      <c r="E62">
        <v>771</v>
      </c>
      <c r="F62">
        <v>790</v>
      </c>
      <c r="G62">
        <f>_xll.TA_TYPPRICE(D62,E62,F62)</f>
        <v>791.6</v>
      </c>
      <c r="H62">
        <v>789.40468337379002</v>
      </c>
      <c r="I62" t="str">
        <f t="shared" si="0"/>
        <v>UP</v>
      </c>
      <c r="J62">
        <v>795.83878429701713</v>
      </c>
      <c r="K62">
        <v>770.99936522829819</v>
      </c>
      <c r="L62" t="str">
        <f t="shared" si="1"/>
        <v>No Confirmation</v>
      </c>
      <c r="M62" t="str">
        <f t="shared" si="2"/>
        <v>No Trend</v>
      </c>
      <c r="N62">
        <v>64.740332858391611</v>
      </c>
      <c r="O62" t="str">
        <f t="shared" si="3"/>
        <v>UP</v>
      </c>
      <c r="P62" t="str">
        <f t="shared" si="4"/>
        <v>No Trend + Momentum</v>
      </c>
      <c r="Q62">
        <f t="shared" si="5"/>
        <v>19</v>
      </c>
      <c r="R62">
        <f t="shared" si="6"/>
        <v>42.799999999999955</v>
      </c>
      <c r="S62">
        <f t="shared" si="7"/>
        <v>0.44392523364486031</v>
      </c>
      <c r="T62" t="str">
        <f t="shared" si="8"/>
        <v>No Indication</v>
      </c>
      <c r="U62" t="str">
        <f t="shared" si="9"/>
        <v>No T+M+I</v>
      </c>
      <c r="V62">
        <v>776.4941837111603</v>
      </c>
      <c r="W62">
        <v>760.3749443695533</v>
      </c>
      <c r="X62">
        <f t="shared" si="10"/>
        <v>16.119239341606999</v>
      </c>
      <c r="Y62">
        <v>13.507446227274638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796</v>
      </c>
      <c r="D63">
        <v>832.8</v>
      </c>
      <c r="E63">
        <v>795.9</v>
      </c>
      <c r="F63">
        <v>817</v>
      </c>
      <c r="G63">
        <f>_xll.TA_TYPPRICE(D63,E63,F63)</f>
        <v>815.23333333333323</v>
      </c>
      <c r="H63">
        <v>802.31900835356168</v>
      </c>
      <c r="I63" t="str">
        <f t="shared" si="0"/>
        <v>UP</v>
      </c>
      <c r="J63">
        <v>804.05238778656883</v>
      </c>
      <c r="K63">
        <v>776.53283962200965</v>
      </c>
      <c r="L63" t="str">
        <f t="shared" si="1"/>
        <v>UP</v>
      </c>
      <c r="M63" t="str">
        <f t="shared" si="2"/>
        <v>UP</v>
      </c>
      <c r="N63">
        <v>81.426214000126379</v>
      </c>
      <c r="O63" t="str">
        <f t="shared" si="3"/>
        <v>UP</v>
      </c>
      <c r="P63" t="str">
        <f t="shared" si="4"/>
        <v>UP</v>
      </c>
      <c r="Q63">
        <f t="shared" si="5"/>
        <v>21.100000000000023</v>
      </c>
      <c r="R63">
        <f t="shared" si="6"/>
        <v>36.899999999999977</v>
      </c>
      <c r="S63">
        <f t="shared" si="7"/>
        <v>0.57181571815718257</v>
      </c>
      <c r="T63" t="str">
        <f t="shared" si="8"/>
        <v>No Indication</v>
      </c>
      <c r="U63" t="str">
        <f t="shared" si="9"/>
        <v>No T+M+I</v>
      </c>
      <c r="V63">
        <v>782.72584775559721</v>
      </c>
      <c r="W63">
        <v>764.5693929347716</v>
      </c>
      <c r="X63">
        <f t="shared" si="10"/>
        <v>18.156454820825616</v>
      </c>
      <c r="Y63">
        <v>14.437247945984833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821.45</v>
      </c>
      <c r="D64">
        <v>855.8</v>
      </c>
      <c r="E64">
        <v>816</v>
      </c>
      <c r="F64">
        <v>852.65</v>
      </c>
      <c r="G64">
        <f>_xll.TA_TYPPRICE(D64,E64,F64)</f>
        <v>841.48333333333323</v>
      </c>
      <c r="H64">
        <v>821.90117084344752</v>
      </c>
      <c r="I64" t="str">
        <f t="shared" si="0"/>
        <v>UP</v>
      </c>
      <c r="J64">
        <v>815.55185716733126</v>
      </c>
      <c r="K64">
        <v>785.30331970600753</v>
      </c>
      <c r="L64" t="str">
        <f t="shared" si="1"/>
        <v>UP</v>
      </c>
      <c r="M64" t="str">
        <f t="shared" si="2"/>
        <v>UP</v>
      </c>
      <c r="N64">
        <v>89.571418158260755</v>
      </c>
      <c r="O64" t="str">
        <f t="shared" si="3"/>
        <v>UP</v>
      </c>
      <c r="P64" t="str">
        <f t="shared" si="4"/>
        <v>UP</v>
      </c>
      <c r="Q64">
        <f t="shared" si="5"/>
        <v>36.649999999999977</v>
      </c>
      <c r="R64">
        <f t="shared" si="6"/>
        <v>39.799999999999955</v>
      </c>
      <c r="S64">
        <f t="shared" si="7"/>
        <v>0.92085427135678444</v>
      </c>
      <c r="T64" t="str">
        <f t="shared" si="8"/>
        <v>UP</v>
      </c>
      <c r="U64" t="str">
        <f t="shared" si="9"/>
        <v>UP</v>
      </c>
      <c r="V64">
        <v>793.48340963935152</v>
      </c>
      <c r="W64">
        <v>771.09388234701078</v>
      </c>
      <c r="X64">
        <f t="shared" si="10"/>
        <v>22.389527292340745</v>
      </c>
      <c r="Y64">
        <v>16.027703815256015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820.55000000000007</v>
      </c>
      <c r="AE64">
        <f t="shared" si="16"/>
        <v>831.2</v>
      </c>
      <c r="AF64">
        <f t="shared" si="17"/>
        <v>835.90000000000009</v>
      </c>
      <c r="AG64">
        <f t="shared" si="18"/>
        <v>840.6</v>
      </c>
    </row>
    <row r="65" spans="1:33" x14ac:dyDescent="0.25">
      <c r="A65" t="s">
        <v>5</v>
      </c>
      <c r="B65" s="1">
        <v>42947</v>
      </c>
      <c r="C65">
        <v>853.3</v>
      </c>
      <c r="D65">
        <v>861.9</v>
      </c>
      <c r="E65">
        <v>840.15</v>
      </c>
      <c r="F65">
        <v>844</v>
      </c>
      <c r="G65">
        <f>_xll.TA_TYPPRICE(D65,E65,F65)</f>
        <v>848.68333333333339</v>
      </c>
      <c r="H65">
        <v>835.29225208839046</v>
      </c>
      <c r="I65" t="str">
        <f t="shared" si="0"/>
        <v>UP</v>
      </c>
      <c r="J65">
        <v>825.85144446347988</v>
      </c>
      <c r="K65">
        <v>797.49147088245024</v>
      </c>
      <c r="L65" t="str">
        <f t="shared" si="1"/>
        <v>UP</v>
      </c>
      <c r="M65" t="str">
        <f t="shared" si="2"/>
        <v>UP</v>
      </c>
      <c r="N65">
        <v>79.056504067519242</v>
      </c>
      <c r="O65" t="str">
        <f t="shared" si="3"/>
        <v>UP</v>
      </c>
      <c r="P65" t="str">
        <f t="shared" si="4"/>
        <v>UP</v>
      </c>
      <c r="Q65">
        <f t="shared" si="5"/>
        <v>3.8500000000000227</v>
      </c>
      <c r="R65">
        <f t="shared" si="6"/>
        <v>21.75</v>
      </c>
      <c r="S65">
        <f t="shared" si="7"/>
        <v>0.1770114942528746</v>
      </c>
      <c r="T65" t="str">
        <f t="shared" si="8"/>
        <v>DOWN</v>
      </c>
      <c r="U65" t="str">
        <f t="shared" si="9"/>
        <v>No T+M+I</v>
      </c>
      <c r="V65">
        <v>801.25519277175897</v>
      </c>
      <c r="W65">
        <v>776.49433550649144</v>
      </c>
      <c r="X65">
        <f t="shared" si="10"/>
        <v>24.760857265267532</v>
      </c>
      <c r="Y65">
        <v>17.774334505258317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847</v>
      </c>
      <c r="D66">
        <v>856.8</v>
      </c>
      <c r="E66">
        <v>841</v>
      </c>
      <c r="F66">
        <v>851</v>
      </c>
      <c r="G66">
        <f>_xll.TA_TYPPRICE(D66,E66,F66)</f>
        <v>849.6</v>
      </c>
      <c r="H66">
        <v>842.44612604419524</v>
      </c>
      <c r="I66" t="str">
        <f t="shared" si="0"/>
        <v>UP</v>
      </c>
      <c r="J66">
        <v>832.72890124937328</v>
      </c>
      <c r="K66">
        <v>807.16003290857236</v>
      </c>
      <c r="L66" t="str">
        <f t="shared" si="1"/>
        <v>UP</v>
      </c>
      <c r="M66" t="str">
        <f t="shared" si="2"/>
        <v>UP</v>
      </c>
      <c r="N66">
        <v>81.279532027178533</v>
      </c>
      <c r="O66" t="str">
        <f t="shared" si="3"/>
        <v>UP</v>
      </c>
      <c r="P66" t="str">
        <f t="shared" si="4"/>
        <v>UP</v>
      </c>
      <c r="Q66">
        <f t="shared" si="5"/>
        <v>10</v>
      </c>
      <c r="R66">
        <f t="shared" si="6"/>
        <v>15.799999999999955</v>
      </c>
      <c r="S66">
        <f t="shared" si="7"/>
        <v>0.63291139240506511</v>
      </c>
      <c r="T66" t="str">
        <f t="shared" si="8"/>
        <v>No Indication</v>
      </c>
      <c r="U66" t="str">
        <f t="shared" si="9"/>
        <v>No T+M+I</v>
      </c>
      <c r="V66">
        <v>808.90824003764226</v>
      </c>
      <c r="W66">
        <v>782.01327361712174</v>
      </c>
      <c r="X66">
        <f t="shared" si="10"/>
        <v>26.894966420520518</v>
      </c>
      <c r="Y66">
        <v>19.598460888310758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854.55</v>
      </c>
      <c r="D67">
        <v>855.2</v>
      </c>
      <c r="E67">
        <v>838.45</v>
      </c>
      <c r="F67">
        <v>842</v>
      </c>
      <c r="G67">
        <f>_xll.TA_TYPPRICE(D67,E67,F67)</f>
        <v>845.2166666666667</v>
      </c>
      <c r="H67">
        <v>843.83139635543102</v>
      </c>
      <c r="I67" t="str">
        <f t="shared" ref="I67:I82" si="20">IF(F67&gt;H67,"UP","DOWN")</f>
        <v>DOWN</v>
      </c>
      <c r="J67">
        <v>837.72247874951256</v>
      </c>
      <c r="K67">
        <v>814.11335892888962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No Trend</v>
      </c>
      <c r="N67">
        <v>69.43474921308281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3.5499999999999545</v>
      </c>
      <c r="R67">
        <f t="shared" ref="R67:R82" si="26">D67-E67</f>
        <v>16.75</v>
      </c>
      <c r="S67">
        <f t="shared" ref="S67:S82" si="27">Q67/R67</f>
        <v>0.21194029850745996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813.99928003185119</v>
      </c>
      <c r="W67">
        <v>786.45673483066832</v>
      </c>
      <c r="X67">
        <f t="shared" ref="X67:X82" si="30">V67-W67</f>
        <v>27.542545201182861</v>
      </c>
      <c r="Y67">
        <v>21.18727775088518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844.85</v>
      </c>
      <c r="D68">
        <v>849.3</v>
      </c>
      <c r="E68">
        <v>819</v>
      </c>
      <c r="F68">
        <v>819.35</v>
      </c>
      <c r="G68">
        <f>_xll.TA_TYPPRICE(D68,E68,F68)</f>
        <v>829.2166666666667</v>
      </c>
      <c r="H68">
        <v>836.52403151104886</v>
      </c>
      <c r="I68" t="str">
        <f t="shared" si="20"/>
        <v>DOWN</v>
      </c>
      <c r="J68">
        <v>840.29526124962092</v>
      </c>
      <c r="K68">
        <v>815.19927916691415</v>
      </c>
      <c r="L68" t="str">
        <f t="shared" si="21"/>
        <v>No Confirmation</v>
      </c>
      <c r="M68" t="str">
        <f t="shared" si="22"/>
        <v>No Trend</v>
      </c>
      <c r="N68">
        <v>47.608947755577439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0.35000000000002274</v>
      </c>
      <c r="R68">
        <f t="shared" si="26"/>
        <v>30.299999999999955</v>
      </c>
      <c r="S68">
        <f t="shared" si="27"/>
        <v>1.1551155115512319E-2</v>
      </c>
      <c r="T68" t="str">
        <f t="shared" si="28"/>
        <v>DOWN</v>
      </c>
      <c r="U68" t="str">
        <f t="shared" si="29"/>
        <v>No T+M+I</v>
      </c>
      <c r="V68">
        <v>814.82246771925873</v>
      </c>
      <c r="W68">
        <v>788.89327299135959</v>
      </c>
      <c r="X68">
        <f t="shared" si="30"/>
        <v>25.92919472789913</v>
      </c>
      <c r="Y68">
        <v>22.135661146287969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817.7</v>
      </c>
      <c r="D69">
        <v>843</v>
      </c>
      <c r="E69">
        <v>811.1</v>
      </c>
      <c r="F69">
        <v>841.7</v>
      </c>
      <c r="G69">
        <f>_xll.TA_TYPPRICE(D69,E69,F69)</f>
        <v>831.93333333333339</v>
      </c>
      <c r="H69">
        <v>834.22868242219113</v>
      </c>
      <c r="I69" t="str">
        <f t="shared" si="20"/>
        <v>UP</v>
      </c>
      <c r="J69">
        <v>840.89631430526072</v>
      </c>
      <c r="K69">
        <v>814.2883282409332</v>
      </c>
      <c r="L69" t="str">
        <f t="shared" si="21"/>
        <v>UP</v>
      </c>
      <c r="M69" t="str">
        <f t="shared" si="22"/>
        <v>UP</v>
      </c>
      <c r="N69">
        <v>62.24653460431805</v>
      </c>
      <c r="O69" t="str">
        <f t="shared" si="23"/>
        <v>UP</v>
      </c>
      <c r="P69" t="str">
        <f t="shared" si="24"/>
        <v>UP</v>
      </c>
      <c r="Q69">
        <f t="shared" si="25"/>
        <v>30.600000000000023</v>
      </c>
      <c r="R69">
        <f t="shared" si="26"/>
        <v>31.899999999999977</v>
      </c>
      <c r="S69">
        <f t="shared" si="27"/>
        <v>0.95924764890282266</v>
      </c>
      <c r="T69" t="str">
        <f t="shared" si="28"/>
        <v>UP</v>
      </c>
      <c r="U69" t="str">
        <f t="shared" si="29"/>
        <v>UP</v>
      </c>
      <c r="V69">
        <v>818.95747268552657</v>
      </c>
      <c r="W69">
        <v>792.80488239940701</v>
      </c>
      <c r="X69">
        <f t="shared" si="30"/>
        <v>26.152590286119562</v>
      </c>
      <c r="Y69">
        <v>22.939046974254289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843</v>
      </c>
      <c r="D70">
        <v>848.55</v>
      </c>
      <c r="E70">
        <v>823.5</v>
      </c>
      <c r="F70">
        <v>830.3</v>
      </c>
      <c r="G70">
        <f>_xll.TA_TYPPRICE(D70,E70,F70)</f>
        <v>834.11666666666667</v>
      </c>
      <c r="H70">
        <v>834.1726745444289</v>
      </c>
      <c r="I70" t="str">
        <f t="shared" si="20"/>
        <v>DOWN</v>
      </c>
      <c r="J70">
        <v>842.59713334853609</v>
      </c>
      <c r="K70">
        <v>816.33536640961472</v>
      </c>
      <c r="L70" t="str">
        <f t="shared" si="21"/>
        <v>No Confirmation</v>
      </c>
      <c r="M70" t="str">
        <f t="shared" si="22"/>
        <v>No Trend</v>
      </c>
      <c r="N70">
        <v>52.834798230918963</v>
      </c>
      <c r="O70" t="str">
        <f t="shared" si="23"/>
        <v>No Momentum</v>
      </c>
      <c r="P70" t="str">
        <f t="shared" si="24"/>
        <v>No Trend + Momentum</v>
      </c>
      <c r="Q70">
        <f t="shared" si="25"/>
        <v>6.7999999999999545</v>
      </c>
      <c r="R70">
        <f t="shared" si="26"/>
        <v>25.049999999999955</v>
      </c>
      <c r="S70">
        <f t="shared" si="27"/>
        <v>0.27145708582834199</v>
      </c>
      <c r="T70" t="str">
        <f t="shared" si="28"/>
        <v>No Indication</v>
      </c>
      <c r="U70" t="str">
        <f t="shared" si="29"/>
        <v>No T+M+I</v>
      </c>
      <c r="V70">
        <v>820.70247688775328</v>
      </c>
      <c r="W70">
        <v>795.58229851796943</v>
      </c>
      <c r="X70">
        <f t="shared" si="30"/>
        <v>25.120178369783844</v>
      </c>
      <c r="Y70">
        <v>23.375273253360199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832.4</v>
      </c>
      <c r="D71">
        <v>835.9</v>
      </c>
      <c r="E71">
        <v>813</v>
      </c>
      <c r="F71">
        <v>813</v>
      </c>
      <c r="G71">
        <f>_xll.TA_TYPPRICE(D71,E71,F71)</f>
        <v>820.63333333333333</v>
      </c>
      <c r="H71">
        <v>827.40300393888106</v>
      </c>
      <c r="I71" t="str">
        <f t="shared" si="20"/>
        <v>DOWN</v>
      </c>
      <c r="J71">
        <v>841.10888149330583</v>
      </c>
      <c r="K71">
        <v>815.59417387414476</v>
      </c>
      <c r="L71" t="str">
        <f t="shared" si="21"/>
        <v>DOWN</v>
      </c>
      <c r="M71" t="str">
        <f t="shared" si="22"/>
        <v>DOWN</v>
      </c>
      <c r="N71">
        <v>41.058497387128391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22.899999999999977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819.51748044348358</v>
      </c>
      <c r="W71">
        <v>796.87249862774945</v>
      </c>
      <c r="X71">
        <f t="shared" si="30"/>
        <v>22.644981815734127</v>
      </c>
      <c r="Y71">
        <v>23.229214965834984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813</v>
      </c>
      <c r="D72">
        <v>825.9</v>
      </c>
      <c r="E72">
        <v>788.05</v>
      </c>
      <c r="F72">
        <v>788.5</v>
      </c>
      <c r="G72">
        <f>_xll.TA_TYPPRICE(D72,E72,F72)</f>
        <v>800.81666666666661</v>
      </c>
      <c r="H72">
        <v>814.10983530277383</v>
      </c>
      <c r="I72" t="str">
        <f t="shared" si="20"/>
        <v>DOWN</v>
      </c>
      <c r="J72">
        <v>837.729130050349</v>
      </c>
      <c r="K72">
        <v>809.47324634655706</v>
      </c>
      <c r="L72" t="str">
        <f t="shared" si="21"/>
        <v>DOWN</v>
      </c>
      <c r="M72" t="str">
        <f t="shared" si="22"/>
        <v>DOWN</v>
      </c>
      <c r="N72">
        <v>29.441790125387147</v>
      </c>
      <c r="O72" t="str">
        <f t="shared" si="23"/>
        <v>DOWN</v>
      </c>
      <c r="P72" t="str">
        <f t="shared" si="24"/>
        <v>DOWN</v>
      </c>
      <c r="Q72">
        <f t="shared" si="25"/>
        <v>0.45000000000004547</v>
      </c>
      <c r="R72">
        <f t="shared" si="26"/>
        <v>37.850000000000023</v>
      </c>
      <c r="S72">
        <f t="shared" si="27"/>
        <v>1.1889035667108196E-2</v>
      </c>
      <c r="T72" t="str">
        <f t="shared" si="28"/>
        <v>DOWN</v>
      </c>
      <c r="U72" t="str">
        <f t="shared" si="29"/>
        <v>DOWN</v>
      </c>
      <c r="V72">
        <v>814.74556037525531</v>
      </c>
      <c r="W72">
        <v>796.25231354421248</v>
      </c>
      <c r="X72">
        <f t="shared" si="30"/>
        <v>18.493246831042825</v>
      </c>
      <c r="Y72">
        <v>22.282021338876554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792.1</v>
      </c>
      <c r="D73">
        <v>807.2</v>
      </c>
      <c r="E73">
        <v>761.8</v>
      </c>
      <c r="F73">
        <v>789.55</v>
      </c>
      <c r="G73">
        <f>_xll.TA_TYPPRICE(D73,E73,F73)</f>
        <v>786.18333333333339</v>
      </c>
      <c r="H73">
        <v>800.14658431805356</v>
      </c>
      <c r="I73" t="str">
        <f t="shared" si="20"/>
        <v>DOWN</v>
      </c>
      <c r="J73">
        <v>830.94487892804921</v>
      </c>
      <c r="K73">
        <v>798.87919160287765</v>
      </c>
      <c r="L73" t="str">
        <f t="shared" si="21"/>
        <v>DOWN</v>
      </c>
      <c r="M73" t="str">
        <f t="shared" si="22"/>
        <v>DOWN</v>
      </c>
      <c r="N73">
        <v>30.495273199105256</v>
      </c>
      <c r="O73" t="str">
        <f t="shared" si="23"/>
        <v>DOWN</v>
      </c>
      <c r="P73" t="str">
        <f t="shared" si="24"/>
        <v>DOWN</v>
      </c>
      <c r="Q73">
        <f t="shared" si="25"/>
        <v>27.75</v>
      </c>
      <c r="R73">
        <f t="shared" si="26"/>
        <v>45.400000000000091</v>
      </c>
      <c r="S73">
        <f t="shared" si="27"/>
        <v>0.61123348017621026</v>
      </c>
      <c r="T73" t="str">
        <f t="shared" si="28"/>
        <v>No Indication</v>
      </c>
      <c r="U73" t="str">
        <f t="shared" si="29"/>
        <v>No T+M+I</v>
      </c>
      <c r="V73">
        <v>810.86932031752372</v>
      </c>
      <c r="W73">
        <v>795.75584587427079</v>
      </c>
      <c r="X73">
        <f t="shared" si="30"/>
        <v>15.113474443252926</v>
      </c>
      <c r="Y73">
        <v>20.848311959751829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756.85</v>
      </c>
      <c r="D74">
        <v>792.6</v>
      </c>
      <c r="E74">
        <v>753</v>
      </c>
      <c r="F74">
        <v>786.15</v>
      </c>
      <c r="G74">
        <f>_xll.TA_TYPPRICE(D74,E74,F74)</f>
        <v>777.25</v>
      </c>
      <c r="H74">
        <v>788.69829215902678</v>
      </c>
      <c r="I74" t="str">
        <f t="shared" si="20"/>
        <v>DOWN</v>
      </c>
      <c r="J74">
        <v>822.42379472181608</v>
      </c>
      <c r="K74">
        <v>788.68381569112705</v>
      </c>
      <c r="L74" t="str">
        <f t="shared" si="21"/>
        <v>DOWN</v>
      </c>
      <c r="M74" t="str">
        <f t="shared" si="22"/>
        <v>DOWN</v>
      </c>
      <c r="N74">
        <v>28.757357841720367</v>
      </c>
      <c r="O74" t="str">
        <f t="shared" si="23"/>
        <v>DOWN</v>
      </c>
      <c r="P74" t="str">
        <f t="shared" si="24"/>
        <v>DOWN</v>
      </c>
      <c r="Q74">
        <f t="shared" si="25"/>
        <v>33.149999999999977</v>
      </c>
      <c r="R74">
        <f t="shared" si="26"/>
        <v>39.600000000000023</v>
      </c>
      <c r="S74">
        <f t="shared" si="27"/>
        <v>0.83712121212121104</v>
      </c>
      <c r="T74" t="str">
        <f t="shared" si="28"/>
        <v>UP</v>
      </c>
      <c r="U74" t="str">
        <f t="shared" si="29"/>
        <v>No T+M+I</v>
      </c>
      <c r="V74">
        <v>807.0663479609816</v>
      </c>
      <c r="W74">
        <v>795.04430173543597</v>
      </c>
      <c r="X74">
        <f t="shared" si="30"/>
        <v>12.022046225545637</v>
      </c>
      <c r="Y74">
        <v>19.08305881291059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793</v>
      </c>
      <c r="D75">
        <v>807.65</v>
      </c>
      <c r="E75">
        <v>792.7</v>
      </c>
      <c r="F75">
        <v>805.7</v>
      </c>
      <c r="G75">
        <f>_xll.TA_TYPPRICE(D75,E75,F75)</f>
        <v>802.01666666666677</v>
      </c>
      <c r="H75">
        <v>795.35747941284671</v>
      </c>
      <c r="I75" t="str">
        <f t="shared" si="20"/>
        <v>UP</v>
      </c>
      <c r="J75">
        <v>819.14072922807918</v>
      </c>
      <c r="K75">
        <v>789.57630109309878</v>
      </c>
      <c r="L75" t="str">
        <f t="shared" si="21"/>
        <v>No Confirmation</v>
      </c>
      <c r="M75" t="str">
        <f t="shared" si="22"/>
        <v>No Trend</v>
      </c>
      <c r="N75">
        <v>49.459439056525738</v>
      </c>
      <c r="O75" t="str">
        <f t="shared" si="23"/>
        <v>No Momentum</v>
      </c>
      <c r="P75" t="str">
        <f t="shared" si="24"/>
        <v>No Trend + Momentum</v>
      </c>
      <c r="Q75">
        <f t="shared" si="25"/>
        <v>13</v>
      </c>
      <c r="R75">
        <f t="shared" si="26"/>
        <v>14.949999999999932</v>
      </c>
      <c r="S75">
        <f t="shared" si="27"/>
        <v>0.86956521739130832</v>
      </c>
      <c r="T75" t="str">
        <f t="shared" si="28"/>
        <v>UP</v>
      </c>
      <c r="U75" t="str">
        <f t="shared" si="29"/>
        <v>No T+M+I</v>
      </c>
      <c r="V75">
        <v>806.85614058236911</v>
      </c>
      <c r="W75">
        <v>795.83361271799629</v>
      </c>
      <c r="X75">
        <f t="shared" si="30"/>
        <v>11.022527864372819</v>
      </c>
      <c r="Y75">
        <v>17.470952623203036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806.8</v>
      </c>
      <c r="D76">
        <v>826.75</v>
      </c>
      <c r="E76">
        <v>803.15</v>
      </c>
      <c r="F76">
        <v>825.1</v>
      </c>
      <c r="G76">
        <f>_xll.TA_TYPPRICE(D76,E76,F76)</f>
        <v>818.33333333333337</v>
      </c>
      <c r="H76">
        <v>806.8454063730901</v>
      </c>
      <c r="I76" t="str">
        <f t="shared" si="20"/>
        <v>UP</v>
      </c>
      <c r="J76">
        <v>820.83167828850605</v>
      </c>
      <c r="K76">
        <v>792.59267862796571</v>
      </c>
      <c r="L76" t="str">
        <f t="shared" si="21"/>
        <v>UP</v>
      </c>
      <c r="M76" t="str">
        <f t="shared" si="22"/>
        <v>UP</v>
      </c>
      <c r="N76">
        <v>62.849977772141699</v>
      </c>
      <c r="O76" t="str">
        <f t="shared" si="23"/>
        <v>UP</v>
      </c>
      <c r="P76" t="str">
        <f t="shared" si="24"/>
        <v>UP</v>
      </c>
      <c r="Q76">
        <f t="shared" si="25"/>
        <v>21.950000000000045</v>
      </c>
      <c r="R76">
        <f t="shared" si="26"/>
        <v>23.600000000000023</v>
      </c>
      <c r="S76">
        <f t="shared" si="27"/>
        <v>0.93008474576271294</v>
      </c>
      <c r="T76" t="str">
        <f t="shared" si="28"/>
        <v>UP</v>
      </c>
      <c r="U76" t="str">
        <f t="shared" si="29"/>
        <v>UP</v>
      </c>
      <c r="V76">
        <v>809.66288818508156</v>
      </c>
      <c r="W76">
        <v>798.00149325740392</v>
      </c>
      <c r="X76">
        <f t="shared" si="30"/>
        <v>11.661394927677634</v>
      </c>
      <c r="Y76">
        <v>16.309041084097956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827</v>
      </c>
      <c r="D77">
        <v>851.5</v>
      </c>
      <c r="E77">
        <v>823</v>
      </c>
      <c r="F77">
        <v>846.8</v>
      </c>
      <c r="G77">
        <f>_xll.TA_TYPPRICE(D77,E77,F77)</f>
        <v>840.43333333333339</v>
      </c>
      <c r="H77">
        <v>823.63936985321175</v>
      </c>
      <c r="I77" t="str">
        <f t="shared" si="20"/>
        <v>UP</v>
      </c>
      <c r="J77">
        <v>827.64686089106021</v>
      </c>
      <c r="K77">
        <v>799.34986115508445</v>
      </c>
      <c r="L77" t="str">
        <f t="shared" si="21"/>
        <v>UP</v>
      </c>
      <c r="M77" t="str">
        <f t="shared" si="22"/>
        <v>UP</v>
      </c>
      <c r="N77">
        <v>72.892038928777396</v>
      </c>
      <c r="O77" t="str">
        <f t="shared" si="23"/>
        <v>UP</v>
      </c>
      <c r="P77" t="str">
        <f t="shared" si="24"/>
        <v>UP</v>
      </c>
      <c r="Q77">
        <f t="shared" si="25"/>
        <v>23.799999999999955</v>
      </c>
      <c r="R77">
        <f t="shared" si="26"/>
        <v>28.5</v>
      </c>
      <c r="S77">
        <f t="shared" si="27"/>
        <v>0.83508771929824399</v>
      </c>
      <c r="T77" t="str">
        <f t="shared" si="28"/>
        <v>UP</v>
      </c>
      <c r="U77" t="str">
        <f t="shared" si="29"/>
        <v>UP</v>
      </c>
      <c r="V77">
        <v>815.37629000276127</v>
      </c>
      <c r="W77">
        <v>801.61619746055919</v>
      </c>
      <c r="X77">
        <f t="shared" si="30"/>
        <v>13.760092542202074</v>
      </c>
      <c r="Y77">
        <v>15.799251375718779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839.5</v>
      </c>
      <c r="D78">
        <v>882.4</v>
      </c>
      <c r="E78">
        <v>829.1</v>
      </c>
      <c r="F78">
        <v>875.55</v>
      </c>
      <c r="G78">
        <f>_xll.TA_TYPPRICE(D78,E78,F78)</f>
        <v>862.35</v>
      </c>
      <c r="H78">
        <v>842.99468492660594</v>
      </c>
      <c r="I78" t="str">
        <f t="shared" si="20"/>
        <v>UP</v>
      </c>
      <c r="J78">
        <v>839.81422513749123</v>
      </c>
      <c r="K78">
        <v>805.96100312062129</v>
      </c>
      <c r="L78" t="str">
        <f t="shared" si="21"/>
        <v>UP</v>
      </c>
      <c r="M78" t="str">
        <f t="shared" si="22"/>
        <v>UP</v>
      </c>
      <c r="N78">
        <v>81.274683858988269</v>
      </c>
      <c r="O78" t="str">
        <f t="shared" si="23"/>
        <v>UP</v>
      </c>
      <c r="P78" t="str">
        <f t="shared" si="24"/>
        <v>UP</v>
      </c>
      <c r="Q78">
        <f t="shared" si="25"/>
        <v>46.449999999999932</v>
      </c>
      <c r="R78">
        <f t="shared" si="26"/>
        <v>53.299999999999955</v>
      </c>
      <c r="S78">
        <f t="shared" si="27"/>
        <v>0.87148217636022463</v>
      </c>
      <c r="T78" t="str">
        <f t="shared" si="28"/>
        <v>UP</v>
      </c>
      <c r="U78" t="str">
        <f t="shared" si="29"/>
        <v>UP</v>
      </c>
      <c r="V78">
        <v>824.63378384849034</v>
      </c>
      <c r="W78">
        <v>807.09277542644372</v>
      </c>
      <c r="X78">
        <f t="shared" si="30"/>
        <v>17.541008422046616</v>
      </c>
      <c r="Y78">
        <v>16.147602784984347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835.2</v>
      </c>
      <c r="AE78">
        <f t="shared" si="36"/>
        <v>849.45</v>
      </c>
      <c r="AF78">
        <f t="shared" si="37"/>
        <v>855.75</v>
      </c>
      <c r="AG78">
        <f t="shared" si="38"/>
        <v>862.05000000000007</v>
      </c>
    </row>
    <row r="79" spans="1:33" x14ac:dyDescent="0.25">
      <c r="A79" t="s">
        <v>5</v>
      </c>
      <c r="B79" s="1">
        <v>42968</v>
      </c>
      <c r="C79">
        <v>875.1</v>
      </c>
      <c r="D79">
        <v>893</v>
      </c>
      <c r="E79">
        <v>860.75</v>
      </c>
      <c r="F79">
        <v>866</v>
      </c>
      <c r="G79">
        <f>_xll.TA_TYPPRICE(D79,E79,F79)</f>
        <v>873.25</v>
      </c>
      <c r="H79">
        <v>858.12234246330297</v>
      </c>
      <c r="I79" t="str">
        <f t="shared" si="20"/>
        <v>UP</v>
      </c>
      <c r="J79">
        <v>851.63328621804874</v>
      </c>
      <c r="K79">
        <v>818.13633576048323</v>
      </c>
      <c r="L79" t="str">
        <f t="shared" si="21"/>
        <v>UP</v>
      </c>
      <c r="M79" t="str">
        <f t="shared" si="22"/>
        <v>UP</v>
      </c>
      <c r="N79">
        <v>72.02658285670455</v>
      </c>
      <c r="O79" t="str">
        <f t="shared" si="23"/>
        <v>UP</v>
      </c>
      <c r="P79" t="str">
        <f t="shared" si="24"/>
        <v>UP</v>
      </c>
      <c r="Q79">
        <f t="shared" si="25"/>
        <v>5.25</v>
      </c>
      <c r="R79">
        <f t="shared" si="26"/>
        <v>32.25</v>
      </c>
      <c r="S79">
        <f t="shared" si="27"/>
        <v>0.16279069767441862</v>
      </c>
      <c r="T79" t="str">
        <f t="shared" si="28"/>
        <v>DOWN</v>
      </c>
      <c r="U79" t="str">
        <f t="shared" si="29"/>
        <v>No T+M+I</v>
      </c>
      <c r="V79">
        <v>830.99781710256877</v>
      </c>
      <c r="W79">
        <v>811.45627354300348</v>
      </c>
      <c r="X79">
        <f t="shared" si="30"/>
        <v>19.541543559565298</v>
      </c>
      <c r="Y79">
        <v>16.826390939900538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874.95</v>
      </c>
      <c r="D80">
        <v>877.4</v>
      </c>
      <c r="E80">
        <v>845</v>
      </c>
      <c r="F80">
        <v>852</v>
      </c>
      <c r="G80">
        <f>_xll.TA_TYPPRICE(D80,E80,F80)</f>
        <v>858.13333333333333</v>
      </c>
      <c r="H80">
        <v>858.12783789831815</v>
      </c>
      <c r="I80" t="str">
        <f t="shared" si="20"/>
        <v>DOWN</v>
      </c>
      <c r="J80">
        <v>857.35922261403789</v>
      </c>
      <c r="K80">
        <v>824.10603892482027</v>
      </c>
      <c r="L80" t="str">
        <f t="shared" si="21"/>
        <v>No Confirmation</v>
      </c>
      <c r="M80" t="str">
        <f t="shared" si="22"/>
        <v>No Trend</v>
      </c>
      <c r="N80">
        <v>59.599372738146059</v>
      </c>
      <c r="O80" t="str">
        <f t="shared" si="23"/>
        <v>No Momentum</v>
      </c>
      <c r="P80" t="str">
        <f t="shared" si="24"/>
        <v>No Trend + Momentum</v>
      </c>
      <c r="Q80">
        <f t="shared" si="25"/>
        <v>7</v>
      </c>
      <c r="R80">
        <f t="shared" si="26"/>
        <v>32.399999999999977</v>
      </c>
      <c r="S80">
        <f t="shared" si="27"/>
        <v>0.21604938271604954</v>
      </c>
      <c r="T80" t="str">
        <f t="shared" si="28"/>
        <v>No Indication</v>
      </c>
      <c r="U80" t="str">
        <f t="shared" si="29"/>
        <v>No T+M+I</v>
      </c>
      <c r="V80">
        <v>834.22892216371201</v>
      </c>
      <c r="W80">
        <v>814.45951253981798</v>
      </c>
      <c r="X80">
        <f t="shared" si="30"/>
        <v>19.769409623894035</v>
      </c>
      <c r="Y80">
        <v>17.414994676699237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856.55</v>
      </c>
      <c r="D81">
        <v>892</v>
      </c>
      <c r="E81">
        <v>855.85</v>
      </c>
      <c r="F81">
        <v>891.65</v>
      </c>
      <c r="G81">
        <f>_xll.TA_TYPPRICE(D81,E81,F81)</f>
        <v>879.83333333333337</v>
      </c>
      <c r="H81">
        <v>868.9805856158257</v>
      </c>
      <c r="I81" t="str">
        <f t="shared" si="20"/>
        <v>UP</v>
      </c>
      <c r="J81">
        <v>865.05717314425169</v>
      </c>
      <c r="K81">
        <v>831.16025249708241</v>
      </c>
      <c r="L81" t="str">
        <f t="shared" si="21"/>
        <v>UP</v>
      </c>
      <c r="M81" t="str">
        <f t="shared" si="22"/>
        <v>UP</v>
      </c>
      <c r="N81">
        <v>74.919058004775749</v>
      </c>
      <c r="O81" t="str">
        <f t="shared" si="23"/>
        <v>UP</v>
      </c>
      <c r="P81" t="str">
        <f t="shared" si="24"/>
        <v>UP</v>
      </c>
      <c r="Q81">
        <f t="shared" si="25"/>
        <v>35.799999999999955</v>
      </c>
      <c r="R81">
        <f t="shared" si="26"/>
        <v>36.149999999999977</v>
      </c>
      <c r="S81">
        <f t="shared" si="27"/>
        <v>0.99031811894882371</v>
      </c>
      <c r="T81" t="str">
        <f t="shared" si="28"/>
        <v>UP</v>
      </c>
      <c r="U81" t="str">
        <f t="shared" si="29"/>
        <v>UP</v>
      </c>
      <c r="V81">
        <v>843.06293413852552</v>
      </c>
      <c r="W81">
        <v>820.17732642575743</v>
      </c>
      <c r="X81">
        <f t="shared" si="30"/>
        <v>22.885607712768092</v>
      </c>
      <c r="Y81">
        <v>18.509117283913007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859.95</v>
      </c>
      <c r="AE81">
        <f t="shared" si="36"/>
        <v>869.65000000000009</v>
      </c>
      <c r="AF81">
        <f t="shared" si="37"/>
        <v>873.90000000000009</v>
      </c>
      <c r="AG81">
        <f t="shared" si="38"/>
        <v>878.2</v>
      </c>
    </row>
    <row r="82" spans="1:33" x14ac:dyDescent="0.25">
      <c r="A82" t="s">
        <v>5</v>
      </c>
      <c r="B82" s="1">
        <v>42971</v>
      </c>
      <c r="C82">
        <v>894.7</v>
      </c>
      <c r="D82">
        <v>901.15</v>
      </c>
      <c r="E82">
        <v>875</v>
      </c>
      <c r="F82">
        <v>877.5</v>
      </c>
      <c r="G82">
        <f>_xll.TA_TYPPRICE(D82,E82,F82)</f>
        <v>884.55000000000007</v>
      </c>
      <c r="H82">
        <v>876.76529280791283</v>
      </c>
      <c r="I82" t="str">
        <f t="shared" si="20"/>
        <v>UP</v>
      </c>
      <c r="J82">
        <v>873.07780133441793</v>
      </c>
      <c r="K82">
        <v>840.90241860884191</v>
      </c>
      <c r="L82" t="str">
        <f t="shared" si="21"/>
        <v>UP</v>
      </c>
      <c r="M82" t="str">
        <f t="shared" si="22"/>
        <v>UP</v>
      </c>
      <c r="N82">
        <v>64.079659319832189</v>
      </c>
      <c r="O82" t="str">
        <f t="shared" si="23"/>
        <v>UP</v>
      </c>
      <c r="P82" t="str">
        <f t="shared" si="24"/>
        <v>UP</v>
      </c>
      <c r="Q82">
        <f t="shared" si="25"/>
        <v>2.5</v>
      </c>
      <c r="R82">
        <f t="shared" si="26"/>
        <v>26.149999999999977</v>
      </c>
      <c r="S82">
        <f t="shared" si="27"/>
        <v>9.5602294455067002E-2</v>
      </c>
      <c r="T82" t="str">
        <f t="shared" si="28"/>
        <v>DOWN</v>
      </c>
      <c r="U82" t="str">
        <f t="shared" si="29"/>
        <v>No T+M+I</v>
      </c>
      <c r="V82">
        <v>848.36094427106002</v>
      </c>
      <c r="W82">
        <v>824.4234503942198</v>
      </c>
      <c r="X82">
        <f t="shared" si="30"/>
        <v>23.937493876840222</v>
      </c>
      <c r="Y82">
        <v>19.594792602498451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2017-07-05T05:16:49Z</dcterms:created>
  <dcterms:modified xsi:type="dcterms:W3CDTF">2017-08-26T06:06:48Z</dcterms:modified>
</cp:coreProperties>
</file>