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15" i="1"/>
  <c r="K39" i="1"/>
  <c r="K7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7" i="1"/>
  <c r="K9" i="1"/>
  <c r="K11" i="1"/>
  <c r="K13" i="1"/>
  <c r="K17" i="1"/>
  <c r="K19" i="1"/>
  <c r="K21" i="1"/>
  <c r="K23" i="1"/>
  <c r="K25" i="1"/>
  <c r="K27" i="1"/>
  <c r="K29" i="1"/>
  <c r="K31" i="1"/>
  <c r="K33" i="1"/>
  <c r="K35" i="1"/>
  <c r="K37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61" i="1"/>
  <c r="J65" i="1"/>
  <c r="J71" i="1"/>
  <c r="J7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59" i="1"/>
  <c r="J63" i="1"/>
  <c r="J67" i="1"/>
  <c r="J69" i="1"/>
  <c r="J73" i="1"/>
  <c r="J75" i="1"/>
  <c r="J79" i="1"/>
  <c r="J81" i="1"/>
  <c r="H2" i="1" a="1"/>
  <c r="G17" i="1"/>
  <c r="G7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5" i="1" l="1"/>
  <c r="AH39" i="1"/>
  <c r="AH47" i="1"/>
  <c r="AH16" i="1"/>
  <c r="AH44" i="1"/>
  <c r="AH52" i="1"/>
  <c r="AH51" i="1"/>
  <c r="AH35" i="1"/>
  <c r="AH11" i="1"/>
  <c r="AH3" i="1"/>
  <c r="AH24" i="1"/>
  <c r="AH8" i="1"/>
  <c r="AH2" i="1" l="1"/>
  <c r="AH10" i="1"/>
  <c r="AH26" i="1"/>
  <c r="AH34" i="1"/>
  <c r="AH50" i="1"/>
  <c r="AH9" i="1"/>
  <c r="AH17" i="1"/>
  <c r="AH33" i="1"/>
  <c r="AH41" i="1"/>
  <c r="AH40" i="1"/>
  <c r="AH20" i="1"/>
  <c r="AH32" i="1"/>
  <c r="AH54" i="1"/>
  <c r="AH56" i="1"/>
  <c r="AH48" i="1"/>
  <c r="AH23" i="1"/>
  <c r="AH4" i="1"/>
  <c r="AH28" i="1"/>
  <c r="AH14" i="1"/>
  <c r="AH19" i="1"/>
  <c r="AH12" i="1"/>
  <c r="AH29" i="1"/>
  <c r="AH36" i="1"/>
  <c r="AH7" i="1"/>
  <c r="AH55" i="1"/>
  <c r="AH43" i="1"/>
  <c r="AH46" i="1"/>
  <c r="AH27" i="1"/>
  <c r="AH22" i="1"/>
  <c r="AH53" i="1"/>
  <c r="AH38" i="1"/>
  <c r="AH37" i="1"/>
  <c r="AH45" i="1"/>
  <c r="AH5" i="1"/>
  <c r="AH21" i="1"/>
  <c r="AH49" i="1" l="1"/>
  <c r="AH25" i="1"/>
  <c r="AH42" i="1"/>
  <c r="AH18" i="1"/>
  <c r="AH13" i="1"/>
  <c r="AH30" i="1"/>
  <c r="AH6" i="1"/>
  <c r="AH31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<sst xmlns="http://schemas.openxmlformats.org/spreadsheetml/2006/main" count="115" uniqueCount="35">
  <si>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</si>
  <si>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</si>
  <si>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</si>
  <si>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</si>
  <si>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</si>
  <si>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BHARATFORG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</si>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</sst>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1149</v>
      </c>
      <c r="D2">
        <v>1168</v>
      </c>
      <c r="E2">
        <v>1134.5</v>
      </c>
      <c r="F2">
        <v>1160</v>
      </c>
      <c r="G2">
        <f>_xll.TA_TYPPRICE(D2,E2,F2)</f>
        <v>1154.1666666666667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25.5</v>
      </c>
      <c r="R2">
        <f>D2-E2</f>
        <v>33.5</v>
      </c>
      <c r="S2">
        <f>Q2/R2</f>
        <v>0.76119402985074625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1164</v>
      </c>
      <c r="D3">
        <v>1175.8</v>
      </c>
      <c r="E3">
        <v>1146.55</v>
      </c>
      <c r="F3">
        <v>1149</v>
      </c>
      <c r="G3">
        <f>_xll.TA_TYPPRICE(D3,E3,F3)</f>
        <v>1157.1166666666666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2.4500000000000455</v>
      </c>
      <c r="R3">
        <f t="shared" ref="R3:R66" si="6">D3-E3</f>
        <v>29.25</v>
      </c>
      <c r="S3">
        <f t="shared" ref="S3:S66" si="7">Q3/R3</f>
        <v>8.3760683760685309E-2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1169.95</v>
      </c>
      <c r="D4">
        <v>1170</v>
      </c>
      <c r="E4">
        <v>1112.7</v>
      </c>
      <c r="F4">
        <v>1121</v>
      </c>
      <c r="G4">
        <f>_xll.TA_TYPPRICE(D4,E4,F4)</f>
        <v>1134.5666666666666</v>
      </c>
      <c r="H4">
        <v>1148.6166666666666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8.2999999999999545</v>
      </c>
      <c r="R4">
        <f t="shared" si="6"/>
        <v>57.299999999999955</v>
      </c>
      <c r="S4">
        <f t="shared" si="7"/>
        <v>0.14485165794066249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1110</v>
      </c>
      <c r="D5">
        <v>1136.2</v>
      </c>
      <c r="E5">
        <v>1092.1500000000001</v>
      </c>
      <c r="F5">
        <v>1100</v>
      </c>
      <c r="G5">
        <f>_xll.TA_TYPPRICE(D5,E5,F5)</f>
        <v>1109.45</v>
      </c>
      <c r="H5">
        <v>1129.0333333333333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7.8499999999999091</v>
      </c>
      <c r="R5">
        <f t="shared" si="6"/>
        <v>44.049999999999955</v>
      </c>
      <c r="S5">
        <f t="shared" si="7"/>
        <v>0.17820658342792092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1103</v>
      </c>
      <c r="D6">
        <v>1113</v>
      </c>
      <c r="E6">
        <v>1086</v>
      </c>
      <c r="F6">
        <v>1101</v>
      </c>
      <c r="G6">
        <f>_xll.TA_TYPPRICE(D6,E6,F6)</f>
        <v>1100</v>
      </c>
      <c r="H6">
        <v>1114.5166666666667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15</v>
      </c>
      <c r="R6">
        <f t="shared" si="6"/>
        <v>27</v>
      </c>
      <c r="S6">
        <f t="shared" si="7"/>
        <v>0.55555555555555558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1110.45</v>
      </c>
      <c r="D7">
        <v>1123</v>
      </c>
      <c r="E7">
        <v>1094.4000000000001</v>
      </c>
      <c r="F7">
        <v>1109</v>
      </c>
      <c r="G7">
        <f>_xll.TA_TYPPRICE(D7,E7,F7)</f>
        <v>1108.8</v>
      </c>
      <c r="H7">
        <v>1111.6583333333333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13.043478260869565</v>
      </c>
      <c r="O7" t="str">
        <f t="shared" si="3"/>
        <v>DOWN</v>
      </c>
      <c r="P7" t="e">
        <f t="shared" si="4"/>
        <v>#N/A</v>
      </c>
      <c r="Q7">
        <f t="shared" si="5"/>
        <v>14.599999999999909</v>
      </c>
      <c r="R7">
        <f t="shared" si="6"/>
        <v>28.599999999999909</v>
      </c>
      <c r="S7">
        <f t="shared" si="7"/>
        <v>0.51048951048950897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1110</v>
      </c>
      <c r="D8">
        <v>1133.9000000000001</v>
      </c>
      <c r="E8">
        <v>1110</v>
      </c>
      <c r="F8">
        <v>1124</v>
      </c>
      <c r="G8">
        <f>_xll.TA_TYPPRICE(D8,E8,F8)</f>
        <v>1122.6333333333334</v>
      </c>
      <c r="H8">
        <v>1117.1458333333335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31.623931623931622</v>
      </c>
      <c r="O8" t="str">
        <f t="shared" si="3"/>
        <v>DOWN</v>
      </c>
      <c r="P8" t="e">
        <f t="shared" si="4"/>
        <v>#N/A</v>
      </c>
      <c r="Q8">
        <f t="shared" si="5"/>
        <v>14</v>
      </c>
      <c r="R8">
        <f t="shared" si="6"/>
        <v>23.900000000000091</v>
      </c>
      <c r="S8">
        <f t="shared" si="7"/>
        <v>0.58577405857740361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1131</v>
      </c>
      <c r="D9">
        <v>1152</v>
      </c>
      <c r="E9">
        <v>1123.95</v>
      </c>
      <c r="F9">
        <v>1129</v>
      </c>
      <c r="G9">
        <f>_xll.TA_TYPPRICE(D9,E9,F9)</f>
        <v>1134.9833333333333</v>
      </c>
      <c r="H9">
        <v>1126.0645833333333</v>
      </c>
      <c r="I9" t="str">
        <f t="shared" si="0"/>
        <v>UP</v>
      </c>
      <c r="J9">
        <v>1146.4875</v>
      </c>
      <c r="K9">
        <v>1112.53125</v>
      </c>
      <c r="L9" t="str">
        <f t="shared" si="1"/>
        <v>No Confirmation</v>
      </c>
      <c r="M9" t="str">
        <f t="shared" si="2"/>
        <v>No Trend</v>
      </c>
      <c r="N9">
        <v>37.21386527141923</v>
      </c>
      <c r="O9" t="str">
        <f t="shared" si="3"/>
        <v>DOWN</v>
      </c>
      <c r="P9" t="str">
        <f t="shared" si="4"/>
        <v>No Trend + Momentum</v>
      </c>
      <c r="Q9">
        <f t="shared" si="5"/>
        <v>5.0499999999999545</v>
      </c>
      <c r="R9">
        <f t="shared" si="6"/>
        <v>28.049999999999955</v>
      </c>
      <c r="S9">
        <f t="shared" si="7"/>
        <v>0.1800356506238846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1129.1500000000001</v>
      </c>
      <c r="D10">
        <v>1136.2</v>
      </c>
      <c r="E10">
        <v>1108.3</v>
      </c>
      <c r="F10">
        <v>1120</v>
      </c>
      <c r="G10">
        <f>_xll.TA_TYPPRICE(D10,E10,F10)</f>
        <v>1121.5</v>
      </c>
      <c r="H10">
        <v>1123.7822916666667</v>
      </c>
      <c r="I10" t="str">
        <f t="shared" si="0"/>
        <v>DOWN</v>
      </c>
      <c r="J10">
        <v>1144.2013888888889</v>
      </c>
      <c r="K10">
        <v>1111.5909722222223</v>
      </c>
      <c r="L10" t="str">
        <f t="shared" si="1"/>
        <v>No Confirmation</v>
      </c>
      <c r="M10" t="str">
        <f t="shared" si="2"/>
        <v>No Trend</v>
      </c>
      <c r="N10">
        <v>31.432122634995164</v>
      </c>
      <c r="O10" t="str">
        <f t="shared" si="3"/>
        <v>DOWN</v>
      </c>
      <c r="P10" t="str">
        <f t="shared" si="4"/>
        <v>No Trend + Momentum</v>
      </c>
      <c r="Q10">
        <f t="shared" si="5"/>
        <v>11.700000000000045</v>
      </c>
      <c r="R10">
        <f t="shared" si="6"/>
        <v>27.900000000000091</v>
      </c>
      <c r="S10">
        <f t="shared" si="7"/>
        <v>0.41935483870967766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1117.95</v>
      </c>
      <c r="D11">
        <v>1128.8499999999999</v>
      </c>
      <c r="E11">
        <v>1116</v>
      </c>
      <c r="F11">
        <v>1124</v>
      </c>
      <c r="G11">
        <f>_xll.TA_TYPPRICE(D11,E11,F11)</f>
        <v>1122.95</v>
      </c>
      <c r="H11">
        <v>1123.3661458333333</v>
      </c>
      <c r="I11" t="str">
        <f t="shared" si="0"/>
        <v>UP</v>
      </c>
      <c r="J11">
        <v>1140.7899691358025</v>
      </c>
      <c r="K11">
        <v>1112.5707561728395</v>
      </c>
      <c r="L11" t="str">
        <f t="shared" si="1"/>
        <v>No Confirmation</v>
      </c>
      <c r="M11" t="str">
        <f t="shared" si="2"/>
        <v>No Trend</v>
      </c>
      <c r="N11">
        <v>36.880244088482073</v>
      </c>
      <c r="O11" t="str">
        <f t="shared" si="3"/>
        <v>DOWN</v>
      </c>
      <c r="P11" t="str">
        <f t="shared" si="4"/>
        <v>No Trend + Momentum</v>
      </c>
      <c r="Q11">
        <f t="shared" si="5"/>
        <v>8</v>
      </c>
      <c r="R11">
        <f t="shared" si="6"/>
        <v>12.849999999999909</v>
      </c>
      <c r="S11">
        <f t="shared" si="7"/>
        <v>0.62256809338521846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1123</v>
      </c>
      <c r="D12">
        <v>1142</v>
      </c>
      <c r="E12">
        <v>1121.5</v>
      </c>
      <c r="F12">
        <v>1125</v>
      </c>
      <c r="G12">
        <f>_xll.TA_TYPPRICE(D12,E12,F12)</f>
        <v>1129.5</v>
      </c>
      <c r="H12">
        <v>1126.4330729166668</v>
      </c>
      <c r="I12" t="str">
        <f t="shared" si="0"/>
        <v>DOWN</v>
      </c>
      <c r="J12">
        <v>1141.0588648834018</v>
      </c>
      <c r="K12">
        <v>1114.5550325788752</v>
      </c>
      <c r="L12" t="str">
        <f t="shared" si="1"/>
        <v>No Confirmation</v>
      </c>
      <c r="M12" t="str">
        <f t="shared" si="2"/>
        <v>No Trend</v>
      </c>
      <c r="N12">
        <v>38.409533187058557</v>
      </c>
      <c r="O12" t="str">
        <f t="shared" si="3"/>
        <v>DOWN</v>
      </c>
      <c r="P12" t="str">
        <f t="shared" si="4"/>
        <v>No Trend + Momentum</v>
      </c>
      <c r="Q12">
        <f t="shared" si="5"/>
        <v>3.5</v>
      </c>
      <c r="R12">
        <f t="shared" si="6"/>
        <v>20.5</v>
      </c>
      <c r="S12">
        <f t="shared" si="7"/>
        <v>0.17073170731707318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1125.8</v>
      </c>
      <c r="D13">
        <v>1129.9000000000001</v>
      </c>
      <c r="E13">
        <v>1113.3</v>
      </c>
      <c r="F13">
        <v>1123</v>
      </c>
      <c r="G13">
        <f>_xll.TA_TYPPRICE(D13,E13,F13)</f>
        <v>1122.0666666666666</v>
      </c>
      <c r="H13">
        <v>1124.2498697916667</v>
      </c>
      <c r="I13" t="str">
        <f t="shared" si="0"/>
        <v>DOWN</v>
      </c>
      <c r="J13">
        <v>1138.5791171315348</v>
      </c>
      <c r="K13">
        <v>1114.2761364502362</v>
      </c>
      <c r="L13" t="str">
        <f t="shared" si="1"/>
        <v>No Confirmation</v>
      </c>
      <c r="M13" t="str">
        <f t="shared" si="2"/>
        <v>No Trend</v>
      </c>
      <c r="N13">
        <v>36.215902071370351</v>
      </c>
      <c r="O13" t="str">
        <f t="shared" si="3"/>
        <v>DOWN</v>
      </c>
      <c r="P13" t="str">
        <f t="shared" si="4"/>
        <v>No Trend + Momentum</v>
      </c>
      <c r="Q13">
        <f t="shared" si="5"/>
        <v>9.7000000000000455</v>
      </c>
      <c r="R13">
        <f t="shared" si="6"/>
        <v>16.600000000000136</v>
      </c>
      <c r="S13">
        <f t="shared" si="7"/>
        <v>0.5843373493975883</v>
      </c>
      <c r="T13" t="str">
        <f t="shared" si="8"/>
        <v>No Indication</v>
      </c>
      <c r="U13" t="str">
        <f t="shared" si="9"/>
        <v>No T+M+I</v>
      </c>
      <c r="V13">
        <v>1123.75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1113</v>
      </c>
      <c r="D14">
        <v>1118.0999999999999</v>
      </c>
      <c r="E14">
        <v>1047.55</v>
      </c>
      <c r="F14">
        <v>1075</v>
      </c>
      <c r="G14">
        <f>_xll.TA_TYPPRICE(D14,E14,F14)</f>
        <v>1080.2166666666665</v>
      </c>
      <c r="H14">
        <v>1102.2332682291667</v>
      </c>
      <c r="I14" t="str">
        <f t="shared" si="0"/>
        <v>DOWN</v>
      </c>
      <c r="J14">
        <v>1134.0282022134159</v>
      </c>
      <c r="K14">
        <v>1099.4481061279614</v>
      </c>
      <c r="L14" t="str">
        <f t="shared" si="1"/>
        <v>DOWN</v>
      </c>
      <c r="M14" t="str">
        <f t="shared" si="2"/>
        <v>DOWN</v>
      </c>
      <c r="N14">
        <v>13.347307220305602</v>
      </c>
      <c r="O14" t="str">
        <f t="shared" si="3"/>
        <v>DOWN</v>
      </c>
      <c r="P14" t="str">
        <f t="shared" si="4"/>
        <v>DOWN</v>
      </c>
      <c r="Q14">
        <f t="shared" si="5"/>
        <v>27.450000000000045</v>
      </c>
      <c r="R14">
        <f t="shared" si="6"/>
        <v>70.549999999999955</v>
      </c>
      <c r="S14">
        <f t="shared" si="7"/>
        <v>0.38908575478384216</v>
      </c>
      <c r="T14" t="str">
        <f t="shared" si="8"/>
        <v>No Indication</v>
      </c>
      <c r="U14" t="str">
        <f t="shared" si="9"/>
        <v>No T+M+I</v>
      </c>
      <c r="V14">
        <v>1116.25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1061.25</v>
      </c>
      <c r="D15">
        <v>1091.5</v>
      </c>
      <c r="E15">
        <v>1037.4000000000001</v>
      </c>
      <c r="F15">
        <v>1055</v>
      </c>
      <c r="G15">
        <f>_xll.TA_TYPPRICE(D15,E15,F15)</f>
        <v>1061.3</v>
      </c>
      <c r="H15">
        <v>1081.7666341145832</v>
      </c>
      <c r="I15" t="str">
        <f t="shared" si="0"/>
        <v>DOWN</v>
      </c>
      <c r="J15">
        <v>1124.5774906104346</v>
      </c>
      <c r="K15">
        <v>1085.6596380995256</v>
      </c>
      <c r="L15" t="str">
        <f t="shared" si="1"/>
        <v>DOWN</v>
      </c>
      <c r="M15" t="str">
        <f t="shared" si="2"/>
        <v>DOWN</v>
      </c>
      <c r="N15">
        <v>10.044018991307581</v>
      </c>
      <c r="O15" t="str">
        <f t="shared" si="3"/>
        <v>DOWN</v>
      </c>
      <c r="P15" t="str">
        <f t="shared" si="4"/>
        <v>DOWN</v>
      </c>
      <c r="Q15">
        <f t="shared" si="5"/>
        <v>17.599999999999909</v>
      </c>
      <c r="R15">
        <f t="shared" si="6"/>
        <v>54.099999999999909</v>
      </c>
      <c r="S15">
        <f t="shared" si="7"/>
        <v>0.32532347504620956</v>
      </c>
      <c r="T15" t="str">
        <f t="shared" si="8"/>
        <v>No Indication</v>
      </c>
      <c r="U15" t="str">
        <f t="shared" si="9"/>
        <v>No T+M+I</v>
      </c>
      <c r="V15">
        <v>1106.8269230769231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1069.8</v>
      </c>
      <c r="D16">
        <v>1081</v>
      </c>
      <c r="E16">
        <v>1056</v>
      </c>
      <c r="F16">
        <v>1060</v>
      </c>
      <c r="G16">
        <f>_xll.TA_TYPPRICE(D16,E16,F16)</f>
        <v>1065.6666666666667</v>
      </c>
      <c r="H16">
        <v>1073.7166503906251</v>
      </c>
      <c r="I16" t="str">
        <f t="shared" si="0"/>
        <v>DOWN</v>
      </c>
      <c r="J16">
        <v>1114.8936038081158</v>
      </c>
      <c r="K16">
        <v>1079.0686074107421</v>
      </c>
      <c r="L16" t="str">
        <f t="shared" si="1"/>
        <v>DOWN</v>
      </c>
      <c r="M16" t="str">
        <f t="shared" si="2"/>
        <v>DOWN</v>
      </c>
      <c r="N16">
        <v>16.501753548124363</v>
      </c>
      <c r="O16" t="str">
        <f t="shared" si="3"/>
        <v>DOWN</v>
      </c>
      <c r="P16" t="str">
        <f t="shared" si="4"/>
        <v>DOWN</v>
      </c>
      <c r="Q16">
        <f t="shared" si="5"/>
        <v>4</v>
      </c>
      <c r="R16">
        <f t="shared" si="6"/>
        <v>25</v>
      </c>
      <c r="S16">
        <f t="shared" si="7"/>
        <v>0.16</v>
      </c>
      <c r="T16" t="str">
        <f t="shared" si="8"/>
        <v>DOWN</v>
      </c>
      <c r="U16" t="str">
        <f t="shared" si="9"/>
        <v>DOWN</v>
      </c>
      <c r="V16">
        <v>1099.6227810650887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1063</v>
      </c>
      <c r="D17">
        <v>1064.95</v>
      </c>
      <c r="E17">
        <v>1020.5</v>
      </c>
      <c r="F17">
        <v>1048</v>
      </c>
      <c r="G17">
        <f>_xll.TA_TYPPRICE(D17,E17,F17)</f>
        <v>1044.4833333333333</v>
      </c>
      <c r="H17">
        <v>1059.0999918619791</v>
      </c>
      <c r="I17" t="str">
        <f t="shared" si="0"/>
        <v>DOWN</v>
      </c>
      <c r="J17">
        <v>1103.79502518409</v>
      </c>
      <c r="K17">
        <v>1066.0533613194661</v>
      </c>
      <c r="L17" t="str">
        <f t="shared" si="1"/>
        <v>DOWN</v>
      </c>
      <c r="M17" t="str">
        <f t="shared" si="2"/>
        <v>DOWN</v>
      </c>
      <c r="N17">
        <v>13.577631930043927</v>
      </c>
      <c r="O17" t="str">
        <f t="shared" si="3"/>
        <v>DOWN</v>
      </c>
      <c r="P17" t="str">
        <f t="shared" si="4"/>
        <v>DOWN</v>
      </c>
      <c r="Q17">
        <f t="shared" si="5"/>
        <v>27.5</v>
      </c>
      <c r="R17">
        <f t="shared" si="6"/>
        <v>44.450000000000045</v>
      </c>
      <c r="S17">
        <f t="shared" si="7"/>
        <v>0.61867266591675973</v>
      </c>
      <c r="T17" t="str">
        <f t="shared" si="8"/>
        <v>No Indication</v>
      </c>
      <c r="U17" t="str">
        <f t="shared" si="9"/>
        <v>No T+M+I</v>
      </c>
      <c r="V17">
        <v>1091.6808147473828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1049.8</v>
      </c>
      <c r="D18">
        <v>1094.9000000000001</v>
      </c>
      <c r="E18">
        <v>1038.95</v>
      </c>
      <c r="F18">
        <v>1087</v>
      </c>
      <c r="G18">
        <f>_xll.TA_TYPPRICE(D18,E18,F18)</f>
        <v>1073.6166666666668</v>
      </c>
      <c r="H18">
        <v>1066.3583292643229</v>
      </c>
      <c r="I18" t="str">
        <f t="shared" si="0"/>
        <v>UP</v>
      </c>
      <c r="J18">
        <v>1101.8183529209589</v>
      </c>
      <c r="K18">
        <v>1060.0303921373625</v>
      </c>
      <c r="L18" t="str">
        <f t="shared" si="1"/>
        <v>No Confirmation</v>
      </c>
      <c r="M18" t="str">
        <f t="shared" si="2"/>
        <v>No Trend</v>
      </c>
      <c r="N18">
        <v>49.75086366056685</v>
      </c>
      <c r="O18" t="str">
        <f t="shared" si="3"/>
        <v>No Momentum</v>
      </c>
      <c r="P18" t="str">
        <f t="shared" si="4"/>
        <v>No Trend + Momentum</v>
      </c>
      <c r="Q18">
        <f t="shared" si="5"/>
        <v>48.049999999999955</v>
      </c>
      <c r="R18">
        <f t="shared" si="6"/>
        <v>55.950000000000045</v>
      </c>
      <c r="S18">
        <f t="shared" si="7"/>
        <v>0.85880250223413612</v>
      </c>
      <c r="T18" t="str">
        <f t="shared" si="8"/>
        <v>UP</v>
      </c>
      <c r="U18" t="str">
        <f t="shared" si="9"/>
        <v>No T+M+I</v>
      </c>
      <c r="V18">
        <v>1090.9606894016315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1100</v>
      </c>
      <c r="D19">
        <v>1119</v>
      </c>
      <c r="E19">
        <v>1080.3</v>
      </c>
      <c r="F19">
        <v>1115</v>
      </c>
      <c r="G19">
        <f>_xll.TA_TYPPRICE(D19,E19,F19)</f>
        <v>1104.7666666666667</v>
      </c>
      <c r="H19">
        <v>1085.5624979654949</v>
      </c>
      <c r="I19" t="str">
        <f t="shared" si="0"/>
        <v>UP</v>
      </c>
      <c r="J19">
        <v>1105.6364967163013</v>
      </c>
      <c r="K19">
        <v>1064.5347494401708</v>
      </c>
      <c r="L19" t="str">
        <f t="shared" si="1"/>
        <v>UP</v>
      </c>
      <c r="M19" t="str">
        <f t="shared" si="2"/>
        <v>UP</v>
      </c>
      <c r="N19">
        <v>63.472009186885799</v>
      </c>
      <c r="O19" t="str">
        <f t="shared" si="3"/>
        <v>UP</v>
      </c>
      <c r="P19" t="str">
        <f t="shared" si="4"/>
        <v>UP</v>
      </c>
      <c r="Q19">
        <f t="shared" si="5"/>
        <v>34.700000000000045</v>
      </c>
      <c r="R19">
        <f t="shared" si="6"/>
        <v>38.700000000000045</v>
      </c>
      <c r="S19">
        <f t="shared" si="7"/>
        <v>0.89664082687338509</v>
      </c>
      <c r="T19" t="str">
        <f t="shared" si="8"/>
        <v>UP</v>
      </c>
      <c r="U19" t="str">
        <f t="shared" si="9"/>
        <v>UP</v>
      </c>
      <c r="V19">
        <v>1094.6590448783036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1109</v>
      </c>
      <c r="D20">
        <v>1141.1500000000001</v>
      </c>
      <c r="E20">
        <v>1108.4000000000001</v>
      </c>
      <c r="F20">
        <v>1139</v>
      </c>
      <c r="G20">
        <f>_xll.TA_TYPPRICE(D20,E20,F20)</f>
        <v>1129.5166666666667</v>
      </c>
      <c r="H20">
        <v>1107.5395823160807</v>
      </c>
      <c r="I20" t="str">
        <f t="shared" si="0"/>
        <v>UP</v>
      </c>
      <c r="J20">
        <v>1113.5283863349009</v>
      </c>
      <c r="K20">
        <v>1074.2825828979107</v>
      </c>
      <c r="L20" t="str">
        <f t="shared" si="1"/>
        <v>UP</v>
      </c>
      <c r="M20" t="str">
        <f t="shared" si="2"/>
        <v>UP</v>
      </c>
      <c r="N20">
        <v>71.739958233938495</v>
      </c>
      <c r="O20" t="str">
        <f t="shared" si="3"/>
        <v>UP</v>
      </c>
      <c r="P20" t="str">
        <f t="shared" si="4"/>
        <v>UP</v>
      </c>
      <c r="Q20">
        <f t="shared" si="5"/>
        <v>30.599999999999909</v>
      </c>
      <c r="R20">
        <f t="shared" si="6"/>
        <v>32.75</v>
      </c>
      <c r="S20">
        <f t="shared" si="7"/>
        <v>0.93435114503816519</v>
      </c>
      <c r="T20" t="str">
        <f t="shared" si="8"/>
        <v>UP</v>
      </c>
      <c r="U20" t="str">
        <f t="shared" si="9"/>
        <v>UP</v>
      </c>
      <c r="V20">
        <v>1101.4807302816414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1132.5</v>
      </c>
      <c r="D21">
        <v>1149.4000000000001</v>
      </c>
      <c r="E21">
        <v>1116</v>
      </c>
      <c r="F21">
        <v>1139</v>
      </c>
      <c r="G21">
        <f>_xll.TA_TYPPRICE(D21,E21,F21)</f>
        <v>1134.8</v>
      </c>
      <c r="H21">
        <v>1121.1697911580404</v>
      </c>
      <c r="I21" t="str">
        <f t="shared" si="0"/>
        <v>UP</v>
      </c>
      <c r="J21">
        <v>1121.4998560382562</v>
      </c>
      <c r="K21">
        <v>1083.5531200317084</v>
      </c>
      <c r="L21" t="str">
        <f t="shared" si="1"/>
        <v>UP</v>
      </c>
      <c r="M21" t="str">
        <f t="shared" si="2"/>
        <v>UP</v>
      </c>
      <c r="N21">
        <v>71.739958233938509</v>
      </c>
      <c r="O21" t="str">
        <f t="shared" si="3"/>
        <v>UP</v>
      </c>
      <c r="P21" t="str">
        <f t="shared" si="4"/>
        <v>UP</v>
      </c>
      <c r="Q21">
        <f t="shared" si="5"/>
        <v>23</v>
      </c>
      <c r="R21">
        <f t="shared" si="6"/>
        <v>33.400000000000091</v>
      </c>
      <c r="S21">
        <f t="shared" si="7"/>
        <v>0.68862275449101606</v>
      </c>
      <c r="T21" t="str">
        <f t="shared" si="8"/>
        <v>No Indication</v>
      </c>
      <c r="U21" t="str">
        <f t="shared" si="9"/>
        <v>No T+M+I</v>
      </c>
      <c r="V21">
        <v>1107.2529256229273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1130</v>
      </c>
      <c r="D22">
        <v>1156.9000000000001</v>
      </c>
      <c r="E22">
        <v>1121.05</v>
      </c>
      <c r="F22">
        <v>1143</v>
      </c>
      <c r="G22">
        <f>_xll.TA_TYPPRICE(D22,E22,F22)</f>
        <v>1140.3166666666666</v>
      </c>
      <c r="H22">
        <v>1130.7432289123535</v>
      </c>
      <c r="I22" t="str">
        <f t="shared" si="0"/>
        <v>UP</v>
      </c>
      <c r="J22">
        <v>1129.3665546964214</v>
      </c>
      <c r="K22">
        <v>1091.8857600246622</v>
      </c>
      <c r="L22" t="str">
        <f t="shared" si="1"/>
        <v>UP</v>
      </c>
      <c r="M22" t="str">
        <f t="shared" si="2"/>
        <v>UP</v>
      </c>
      <c r="N22">
        <v>73.313000971687558</v>
      </c>
      <c r="O22" t="str">
        <f t="shared" si="3"/>
        <v>UP</v>
      </c>
      <c r="P22" t="str">
        <f t="shared" si="4"/>
        <v>UP</v>
      </c>
      <c r="Q22">
        <f t="shared" si="5"/>
        <v>21.950000000000045</v>
      </c>
      <c r="R22">
        <f t="shared" si="6"/>
        <v>35.850000000000136</v>
      </c>
      <c r="S22">
        <f t="shared" si="7"/>
        <v>0.61227336122733511</v>
      </c>
      <c r="T22" t="str">
        <f t="shared" si="8"/>
        <v>No Indication</v>
      </c>
      <c r="U22" t="str">
        <f t="shared" si="9"/>
        <v>No T+M+I</v>
      </c>
      <c r="V22">
        <v>1112.7524755270922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1143.3</v>
      </c>
      <c r="D23">
        <v>1180</v>
      </c>
      <c r="E23">
        <v>1143.3</v>
      </c>
      <c r="F23">
        <v>1173</v>
      </c>
      <c r="G23">
        <f>_xll.TA_TYPPRICE(D23,E23,F23)</f>
        <v>1165.4333333333334</v>
      </c>
      <c r="H23">
        <v>1148.0882811228435</v>
      </c>
      <c r="I23" t="str">
        <f t="shared" si="0"/>
        <v>UP</v>
      </c>
      <c r="J23">
        <v>1140.6184314305499</v>
      </c>
      <c r="K23">
        <v>1103.3111466858484</v>
      </c>
      <c r="L23" t="str">
        <f t="shared" si="1"/>
        <v>UP</v>
      </c>
      <c r="M23" t="str">
        <f t="shared" si="2"/>
        <v>UP</v>
      </c>
      <c r="N23">
        <v>82.46401421489837</v>
      </c>
      <c r="O23" t="str">
        <f t="shared" si="3"/>
        <v>UP</v>
      </c>
      <c r="P23" t="str">
        <f t="shared" si="4"/>
        <v>UP</v>
      </c>
      <c r="Q23">
        <f t="shared" si="5"/>
        <v>29.700000000000045</v>
      </c>
      <c r="R23">
        <f t="shared" si="6"/>
        <v>36.700000000000045</v>
      </c>
      <c r="S23">
        <f t="shared" si="7"/>
        <v>0.8092643051771119</v>
      </c>
      <c r="T23" t="str">
        <f t="shared" si="8"/>
        <v>UP</v>
      </c>
      <c r="U23" t="str">
        <f t="shared" si="9"/>
        <v>UP</v>
      </c>
      <c r="V23">
        <v>1122.0213254460011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1176</v>
      </c>
      <c r="D24">
        <v>1212</v>
      </c>
      <c r="E24">
        <v>1176</v>
      </c>
      <c r="F24">
        <v>1204</v>
      </c>
      <c r="G24">
        <f>_xll.TA_TYPPRICE(D24,E24,F24)</f>
        <v>1197.3333333333333</v>
      </c>
      <c r="H24">
        <v>1172.7108072280885</v>
      </c>
      <c r="I24" t="str">
        <f t="shared" si="0"/>
        <v>UP</v>
      </c>
      <c r="J24">
        <v>1156.4810022237609</v>
      </c>
      <c r="K24">
        <v>1119.4642252001042</v>
      </c>
      <c r="L24" t="str">
        <f t="shared" si="1"/>
        <v>UP</v>
      </c>
      <c r="M24" t="str">
        <f t="shared" si="2"/>
        <v>UP</v>
      </c>
      <c r="N24">
        <v>87.84682958566961</v>
      </c>
      <c r="O24" t="str">
        <f t="shared" si="3"/>
        <v>UP</v>
      </c>
      <c r="P24" t="str">
        <f t="shared" si="4"/>
        <v>UP</v>
      </c>
      <c r="Q24">
        <f t="shared" si="5"/>
        <v>28</v>
      </c>
      <c r="R24">
        <f t="shared" si="6"/>
        <v>36</v>
      </c>
      <c r="S24">
        <f t="shared" si="7"/>
        <v>0.77777777777777779</v>
      </c>
      <c r="T24" t="str">
        <f t="shared" si="8"/>
        <v>No Indication</v>
      </c>
      <c r="U24" t="str">
        <f t="shared" si="9"/>
        <v>No T+M+I</v>
      </c>
      <c r="V24">
        <v>1134.6334292235395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1211.45</v>
      </c>
      <c r="D25">
        <v>1214.5999999999999</v>
      </c>
      <c r="E25">
        <v>1190.3499999999999</v>
      </c>
      <c r="F25">
        <v>1190</v>
      </c>
      <c r="G25">
        <f>_xll.TA_TYPPRICE(D25,E25,F25)</f>
        <v>1198.3166666666666</v>
      </c>
      <c r="H25">
        <v>1185.5137369473775</v>
      </c>
      <c r="I25" t="str">
        <f t="shared" si="0"/>
        <v>UP</v>
      </c>
      <c r="J25">
        <v>1169.3963350629251</v>
      </c>
      <c r="K25">
        <v>1135.216619600081</v>
      </c>
      <c r="L25" t="str">
        <f t="shared" si="1"/>
        <v>UP</v>
      </c>
      <c r="M25" t="str">
        <f t="shared" si="2"/>
        <v>UP</v>
      </c>
      <c r="N25">
        <v>74.872676645955949</v>
      </c>
      <c r="O25" t="str">
        <f t="shared" si="3"/>
        <v>UP</v>
      </c>
      <c r="P25" t="str">
        <f t="shared" si="4"/>
        <v>UP</v>
      </c>
      <c r="Q25">
        <f t="shared" si="5"/>
        <v>-0.34999999999990905</v>
      </c>
      <c r="R25">
        <f t="shared" si="6"/>
        <v>24.25</v>
      </c>
      <c r="S25">
        <f t="shared" si="7"/>
        <v>-1.44329896907179E-2</v>
      </c>
      <c r="T25" t="str">
        <f t="shared" si="8"/>
        <v>DOWN</v>
      </c>
      <c r="U25" t="str">
        <f t="shared" si="9"/>
        <v>No T+M+I</v>
      </c>
      <c r="V25">
        <v>1143.1513631891487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1198.4000000000001</v>
      </c>
      <c r="D26">
        <v>1200</v>
      </c>
      <c r="E26">
        <v>1175.3</v>
      </c>
      <c r="F26">
        <v>1181</v>
      </c>
      <c r="G26">
        <f>_xll.TA_TYPPRICE(D26,E26,F26)</f>
        <v>1185.4333333333334</v>
      </c>
      <c r="H26">
        <v>1185.4735351403556</v>
      </c>
      <c r="I26" t="str">
        <f t="shared" si="0"/>
        <v>DOWN</v>
      </c>
      <c r="J26">
        <v>1176.1971494933862</v>
      </c>
      <c r="K26">
        <v>1144.1240374667298</v>
      </c>
      <c r="L26" t="str">
        <f t="shared" si="1"/>
        <v>UP</v>
      </c>
      <c r="M26" t="str">
        <f t="shared" si="2"/>
        <v>No Trend</v>
      </c>
      <c r="N26">
        <v>66.929487454232842</v>
      </c>
      <c r="O26" t="str">
        <f t="shared" si="3"/>
        <v>UP</v>
      </c>
      <c r="P26" t="str">
        <f t="shared" si="4"/>
        <v>No Trend + Momentum</v>
      </c>
      <c r="Q26">
        <f t="shared" si="5"/>
        <v>5.7000000000000455</v>
      </c>
      <c r="R26">
        <f t="shared" si="6"/>
        <v>24.700000000000045</v>
      </c>
      <c r="S26">
        <f t="shared" si="7"/>
        <v>0.2307692307692322</v>
      </c>
      <c r="T26" t="str">
        <f t="shared" si="8"/>
        <v>No Indication</v>
      </c>
      <c r="U26" t="str">
        <f t="shared" si="9"/>
        <v>No T+M+I</v>
      </c>
      <c r="V26">
        <v>1148.9742303908181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1172.5999999999999</v>
      </c>
      <c r="D27">
        <v>1181.45</v>
      </c>
      <c r="E27">
        <v>1156.05</v>
      </c>
      <c r="F27">
        <v>1169</v>
      </c>
      <c r="G27">
        <f>_xll.TA_TYPPRICE(D27,E27,F27)</f>
        <v>1168.8333333333333</v>
      </c>
      <c r="H27">
        <v>1177.1534342368445</v>
      </c>
      <c r="I27" t="str">
        <f t="shared" si="0"/>
        <v>DOWN</v>
      </c>
      <c r="J27">
        <v>1177.3644496059671</v>
      </c>
      <c r="K27">
        <v>1146.7742513630121</v>
      </c>
      <c r="L27" t="str">
        <f t="shared" si="1"/>
        <v>No Confirmation</v>
      </c>
      <c r="M27" t="str">
        <f t="shared" si="2"/>
        <v>No Trend</v>
      </c>
      <c r="N27">
        <v>56.873391192845965</v>
      </c>
      <c r="O27" t="str">
        <f t="shared" si="3"/>
        <v>No Momentum</v>
      </c>
      <c r="P27" t="str">
        <f t="shared" si="4"/>
        <v>No Trend + Momentum</v>
      </c>
      <c r="Q27">
        <f t="shared" si="5"/>
        <v>12.950000000000045</v>
      </c>
      <c r="R27">
        <f t="shared" si="6"/>
        <v>25.400000000000091</v>
      </c>
      <c r="S27">
        <f t="shared" si="7"/>
        <v>0.50984251968503935</v>
      </c>
      <c r="T27" t="str">
        <f t="shared" si="8"/>
        <v>No Indication</v>
      </c>
      <c r="U27" t="str">
        <f t="shared" si="9"/>
        <v>No T+M+I</v>
      </c>
      <c r="V27">
        <v>1152.055118023</v>
      </c>
      <c r="W27">
        <v>1125.5</v>
      </c>
      <c r="X27">
        <f t="shared" si="10"/>
        <v>26.555118022999977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1171.8</v>
      </c>
      <c r="D28">
        <v>1219</v>
      </c>
      <c r="E28">
        <v>1169.8</v>
      </c>
      <c r="F28">
        <v>1214</v>
      </c>
      <c r="G28">
        <f>_xll.TA_TYPPRICE(D28,E28,F28)</f>
        <v>1200.9333333333334</v>
      </c>
      <c r="H28">
        <v>1189.043383785089</v>
      </c>
      <c r="I28" t="str">
        <f t="shared" si="0"/>
        <v>UP</v>
      </c>
      <c r="J28">
        <v>1186.6167941379745</v>
      </c>
      <c r="K28">
        <v>1151.8910843934539</v>
      </c>
      <c r="L28" t="str">
        <f t="shared" si="1"/>
        <v>UP</v>
      </c>
      <c r="M28" t="str">
        <f t="shared" si="2"/>
        <v>UP</v>
      </c>
      <c r="N28">
        <v>74.695304317189155</v>
      </c>
      <c r="O28" t="str">
        <f t="shared" si="3"/>
        <v>UP</v>
      </c>
      <c r="P28" t="str">
        <f t="shared" si="4"/>
        <v>UP</v>
      </c>
      <c r="Q28">
        <f t="shared" si="5"/>
        <v>44.200000000000045</v>
      </c>
      <c r="R28">
        <f t="shared" si="6"/>
        <v>49.200000000000045</v>
      </c>
      <c r="S28">
        <f t="shared" si="7"/>
        <v>0.89837398373983746</v>
      </c>
      <c r="T28" t="str">
        <f t="shared" si="8"/>
        <v>UP</v>
      </c>
      <c r="U28" t="str">
        <f t="shared" si="9"/>
        <v>UP</v>
      </c>
      <c r="V28">
        <v>1161.5850998656153</v>
      </c>
      <c r="W28">
        <v>1132.0555555555557</v>
      </c>
      <c r="X28">
        <f t="shared" si="10"/>
        <v>29.529544310059691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1216</v>
      </c>
      <c r="D29">
        <v>1221</v>
      </c>
      <c r="E29">
        <v>1177.6500000000001</v>
      </c>
      <c r="F29">
        <v>1181</v>
      </c>
      <c r="G29">
        <f>_xll.TA_TYPPRICE(D29,E29,F29)</f>
        <v>1193.2166666666667</v>
      </c>
      <c r="H29">
        <v>1191.1300252258779</v>
      </c>
      <c r="I29" t="str">
        <f t="shared" si="0"/>
        <v>DOWN</v>
      </c>
      <c r="J29">
        <v>1194.2575065517578</v>
      </c>
      <c r="K29">
        <v>1157.6152878615753</v>
      </c>
      <c r="L29" t="str">
        <f t="shared" si="1"/>
        <v>No Confirmation</v>
      </c>
      <c r="M29" t="str">
        <f t="shared" si="2"/>
        <v>No Trend</v>
      </c>
      <c r="N29">
        <v>54.173780851640508</v>
      </c>
      <c r="O29" t="str">
        <f t="shared" si="3"/>
        <v>No Momentum</v>
      </c>
      <c r="P29" t="str">
        <f t="shared" si="4"/>
        <v>No Trend + Momentum</v>
      </c>
      <c r="Q29">
        <f t="shared" si="5"/>
        <v>3.3499999999999091</v>
      </c>
      <c r="R29">
        <f t="shared" si="6"/>
        <v>43.349999999999909</v>
      </c>
      <c r="S29">
        <f t="shared" si="7"/>
        <v>7.7277970011532096E-2</v>
      </c>
      <c r="T29" t="str">
        <f t="shared" si="8"/>
        <v>DOWN</v>
      </c>
      <c r="U29" t="str">
        <f t="shared" si="9"/>
        <v>No T+M+I</v>
      </c>
      <c r="V29">
        <v>1164.5720075785975</v>
      </c>
      <c r="W29">
        <v>1135.6810699588477</v>
      </c>
      <c r="X29">
        <f t="shared" si="10"/>
        <v>28.89093761974982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1180</v>
      </c>
      <c r="D30">
        <v>1183.5</v>
      </c>
      <c r="E30">
        <v>1163.8</v>
      </c>
      <c r="F30">
        <v>1177</v>
      </c>
      <c r="G30">
        <f>_xll.TA_TYPPRICE(D30,E30,F30)</f>
        <v>1174.7666666666667</v>
      </c>
      <c r="H30">
        <v>1182.9483459462722</v>
      </c>
      <c r="I30" t="str">
        <f t="shared" si="0"/>
        <v>DOWN</v>
      </c>
      <c r="J30">
        <v>1191.8669495402562</v>
      </c>
      <c r="K30">
        <v>1158.9896683367808</v>
      </c>
      <c r="L30" t="str">
        <f t="shared" si="1"/>
        <v>No Confirmation</v>
      </c>
      <c r="M30" t="str">
        <f t="shared" si="2"/>
        <v>No Trend</v>
      </c>
      <c r="N30">
        <v>52.008823278670604</v>
      </c>
      <c r="O30" t="str">
        <f t="shared" si="3"/>
        <v>No Momentum</v>
      </c>
      <c r="P30" t="str">
        <f t="shared" si="4"/>
        <v>No Trend + Momentum</v>
      </c>
      <c r="Q30">
        <f t="shared" si="5"/>
        <v>13.200000000000045</v>
      </c>
      <c r="R30">
        <f t="shared" si="6"/>
        <v>19.700000000000045</v>
      </c>
      <c r="S30">
        <f t="shared" si="7"/>
        <v>0.67005076142132058</v>
      </c>
      <c r="T30" t="str">
        <f t="shared" si="8"/>
        <v>No Indication</v>
      </c>
      <c r="U30" t="str">
        <f t="shared" si="9"/>
        <v>No T+M+I</v>
      </c>
      <c r="V30">
        <v>1166.4840064126595</v>
      </c>
      <c r="W30">
        <v>1138.7417314433776</v>
      </c>
      <c r="X30">
        <f t="shared" si="10"/>
        <v>27.74227496928188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1175</v>
      </c>
      <c r="D31">
        <v>1192</v>
      </c>
      <c r="E31">
        <v>1159.25</v>
      </c>
      <c r="F31">
        <v>1170</v>
      </c>
      <c r="G31">
        <f>_xll.TA_TYPPRICE(D31,E31,F31)</f>
        <v>1173.75</v>
      </c>
      <c r="H31">
        <v>1178.3491729731361</v>
      </c>
      <c r="I31" t="str">
        <f t="shared" si="0"/>
        <v>DOWN</v>
      </c>
      <c r="J31">
        <v>1191.8965163090882</v>
      </c>
      <c r="K31">
        <v>1159.0475198174961</v>
      </c>
      <c r="L31" t="str">
        <f t="shared" si="1"/>
        <v>No Confirmation</v>
      </c>
      <c r="M31" t="str">
        <f t="shared" si="2"/>
        <v>No Trend</v>
      </c>
      <c r="N31">
        <v>47.827745783533118</v>
      </c>
      <c r="O31" t="str">
        <f t="shared" si="3"/>
        <v>No Momentum</v>
      </c>
      <c r="P31" t="str">
        <f t="shared" si="4"/>
        <v>No Trend + Momentum</v>
      </c>
      <c r="Q31">
        <f t="shared" si="5"/>
        <v>10.75</v>
      </c>
      <c r="R31">
        <f t="shared" si="6"/>
        <v>32.75</v>
      </c>
      <c r="S31">
        <f t="shared" si="7"/>
        <v>0.3282442748091603</v>
      </c>
      <c r="T31" t="str">
        <f t="shared" si="8"/>
        <v>No Indication</v>
      </c>
      <c r="U31" t="str">
        <f t="shared" si="9"/>
        <v>No T+M+I</v>
      </c>
      <c r="V31">
        <v>1167.0249285030195</v>
      </c>
      <c r="W31">
        <v>1141.0571587438681</v>
      </c>
      <c r="X31">
        <f t="shared" si="10"/>
        <v>25.967769759151452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1171</v>
      </c>
      <c r="D32">
        <v>1179.5</v>
      </c>
      <c r="E32">
        <v>1162</v>
      </c>
      <c r="F32">
        <v>1165</v>
      </c>
      <c r="G32">
        <f>_xll.TA_TYPPRICE(D32,E32,F32)</f>
        <v>1168.8333333333333</v>
      </c>
      <c r="H32">
        <v>1173.5912531532347</v>
      </c>
      <c r="I32" t="str">
        <f t="shared" si="0"/>
        <v>DOWN</v>
      </c>
      <c r="J32">
        <v>1189.1417349070687</v>
      </c>
      <c r="K32">
        <v>1159.7036265247191</v>
      </c>
      <c r="L32" t="str">
        <f t="shared" si="1"/>
        <v>No Confirmation</v>
      </c>
      <c r="M32" t="str">
        <f t="shared" si="2"/>
        <v>No Trend</v>
      </c>
      <c r="N32">
        <v>44.624663323727503</v>
      </c>
      <c r="O32" t="str">
        <f t="shared" si="3"/>
        <v>No Momentum</v>
      </c>
      <c r="P32" t="str">
        <f t="shared" si="4"/>
        <v>No Trend + Momentum</v>
      </c>
      <c r="Q32">
        <f t="shared" si="5"/>
        <v>3</v>
      </c>
      <c r="R32">
        <f t="shared" si="6"/>
        <v>17.5</v>
      </c>
      <c r="S32">
        <f t="shared" si="7"/>
        <v>0.17142857142857143</v>
      </c>
      <c r="T32" t="str">
        <f t="shared" si="8"/>
        <v>DOWN</v>
      </c>
      <c r="U32" t="str">
        <f t="shared" si="9"/>
        <v>No T+M+I</v>
      </c>
      <c r="V32">
        <v>1166.7134010410166</v>
      </c>
      <c r="W32">
        <v>1142.8307025406186</v>
      </c>
      <c r="X32">
        <f t="shared" si="10"/>
        <v>23.882698500397964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1170</v>
      </c>
      <c r="D33">
        <v>1186</v>
      </c>
      <c r="E33">
        <v>1159</v>
      </c>
      <c r="F33">
        <v>1170</v>
      </c>
      <c r="G33">
        <f>_xll.TA_TYPPRICE(D33,E33,F33)</f>
        <v>1171.6666666666667</v>
      </c>
      <c r="H33">
        <v>1172.6289599099507</v>
      </c>
      <c r="I33" t="str">
        <f t="shared" si="0"/>
        <v>DOWN</v>
      </c>
      <c r="J33">
        <v>1188.4435715943866</v>
      </c>
      <c r="K33">
        <v>1159.5472650747815</v>
      </c>
      <c r="L33" t="str">
        <f t="shared" si="1"/>
        <v>No Confirmation</v>
      </c>
      <c r="M33" t="str">
        <f t="shared" si="2"/>
        <v>No Trend</v>
      </c>
      <c r="N33">
        <v>48.902260714137483</v>
      </c>
      <c r="O33" t="str">
        <f t="shared" si="3"/>
        <v>No Momentum</v>
      </c>
      <c r="P33" t="str">
        <f t="shared" si="4"/>
        <v>No Trend + Momentum</v>
      </c>
      <c r="Q33">
        <f t="shared" si="5"/>
        <v>11</v>
      </c>
      <c r="R33">
        <f t="shared" si="6"/>
        <v>27</v>
      </c>
      <c r="S33">
        <f t="shared" si="7"/>
        <v>0.40740740740740738</v>
      </c>
      <c r="T33" t="str">
        <f t="shared" si="8"/>
        <v>No Indication</v>
      </c>
      <c r="U33" t="str">
        <f t="shared" si="9"/>
        <v>No T+M+I</v>
      </c>
      <c r="V33">
        <v>1167.219031650091</v>
      </c>
      <c r="W33">
        <v>1144.8432430931655</v>
      </c>
      <c r="X33">
        <f t="shared" si="10"/>
        <v>22.3757885569255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1174</v>
      </c>
      <c r="D34">
        <v>1182</v>
      </c>
      <c r="E34">
        <v>1158</v>
      </c>
      <c r="F34">
        <v>1166</v>
      </c>
      <c r="G34">
        <f>_xll.TA_TYPPRICE(D34,E34,F34)</f>
        <v>1168.6666666666667</v>
      </c>
      <c r="H34">
        <v>1170.6478132883087</v>
      </c>
      <c r="I34" t="str">
        <f t="shared" si="0"/>
        <v>DOWN</v>
      </c>
      <c r="J34">
        <v>1187.011666795634</v>
      </c>
      <c r="K34">
        <v>1159.2034283914968</v>
      </c>
      <c r="L34" t="str">
        <f t="shared" si="1"/>
        <v>No Confirmation</v>
      </c>
      <c r="M34" t="str">
        <f t="shared" si="2"/>
        <v>No Trend</v>
      </c>
      <c r="N34">
        <v>45.395573472532433</v>
      </c>
      <c r="O34" t="str">
        <f t="shared" si="3"/>
        <v>No Momentum</v>
      </c>
      <c r="P34" t="str">
        <f t="shared" si="4"/>
        <v>No Trend + Momentum</v>
      </c>
      <c r="Q34">
        <f t="shared" si="5"/>
        <v>8</v>
      </c>
      <c r="R34">
        <f t="shared" si="6"/>
        <v>24</v>
      </c>
      <c r="S34">
        <f t="shared" si="7"/>
        <v>0.33333333333333331</v>
      </c>
      <c r="T34" t="str">
        <f t="shared" si="8"/>
        <v>No Indication</v>
      </c>
      <c r="U34" t="str">
        <f t="shared" si="9"/>
        <v>No T+M+I</v>
      </c>
      <c r="V34">
        <v>1167.0314883193078</v>
      </c>
      <c r="W34">
        <v>1146.4104102714496</v>
      </c>
      <c r="X34">
        <f t="shared" si="10"/>
        <v>20.621078047858191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1164.5999999999999</v>
      </c>
      <c r="D35">
        <v>1189.5999999999999</v>
      </c>
      <c r="E35">
        <v>1161.05</v>
      </c>
      <c r="F35">
        <v>1182</v>
      </c>
      <c r="G35">
        <f>_xll.TA_TYPPRICE(D35,E35,F35)</f>
        <v>1177.55</v>
      </c>
      <c r="H35">
        <v>1174.0989066441543</v>
      </c>
      <c r="I35" t="str">
        <f t="shared" si="0"/>
        <v>UP</v>
      </c>
      <c r="J35">
        <v>1187.5868519521598</v>
      </c>
      <c r="K35">
        <v>1159.6137776378309</v>
      </c>
      <c r="L35" t="str">
        <f t="shared" si="1"/>
        <v>No Confirmation</v>
      </c>
      <c r="M35" t="str">
        <f t="shared" si="2"/>
        <v>No Trend</v>
      </c>
      <c r="N35">
        <v>59.806549401886564</v>
      </c>
      <c r="O35" t="str">
        <f t="shared" si="3"/>
        <v>No Momentum</v>
      </c>
      <c r="P35" t="str">
        <f t="shared" si="4"/>
        <v>No Trend + Momentum</v>
      </c>
      <c r="Q35">
        <f t="shared" si="5"/>
        <v>20.950000000000045</v>
      </c>
      <c r="R35">
        <f t="shared" si="6"/>
        <v>28.549999999999955</v>
      </c>
      <c r="S35">
        <f t="shared" si="7"/>
        <v>0.73380035026269974</v>
      </c>
      <c r="T35" t="str">
        <f t="shared" si="8"/>
        <v>No Indication</v>
      </c>
      <c r="U35" t="str">
        <f t="shared" si="9"/>
        <v>No T+M+I</v>
      </c>
      <c r="V35">
        <v>1169.3343362701835</v>
      </c>
      <c r="W35">
        <v>1149.0466761772682</v>
      </c>
      <c r="X35">
        <f t="shared" si="10"/>
        <v>20.287660092915303</v>
      </c>
      <c r="Y35">
        <v>25.094763319926642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1192</v>
      </c>
      <c r="D36">
        <v>1207.3</v>
      </c>
      <c r="E36">
        <v>1178.0999999999999</v>
      </c>
      <c r="F36">
        <v>1183</v>
      </c>
      <c r="G36">
        <f>_xll.TA_TYPPRICE(D36,E36,F36)</f>
        <v>1189.4666666666665</v>
      </c>
      <c r="H36">
        <v>1181.7827866554103</v>
      </c>
      <c r="I36" t="str">
        <f t="shared" si="0"/>
        <v>UP</v>
      </c>
      <c r="J36">
        <v>1191.9675515183465</v>
      </c>
      <c r="K36">
        <v>1163.7218270516462</v>
      </c>
      <c r="L36" t="str">
        <f t="shared" si="1"/>
        <v>No Confirmation</v>
      </c>
      <c r="M36" t="str">
        <f t="shared" si="2"/>
        <v>No Trend</v>
      </c>
      <c r="N36">
        <v>60.618533377548857</v>
      </c>
      <c r="O36" t="str">
        <f t="shared" si="3"/>
        <v>UP</v>
      </c>
      <c r="P36" t="str">
        <f t="shared" si="4"/>
        <v>No Trend + Momentum</v>
      </c>
      <c r="Q36">
        <f t="shared" si="5"/>
        <v>4.9000000000000909</v>
      </c>
      <c r="R36">
        <f t="shared" si="6"/>
        <v>29.200000000000045</v>
      </c>
      <c r="S36">
        <f t="shared" si="7"/>
        <v>0.16780821917808506</v>
      </c>
      <c r="T36" t="str">
        <f t="shared" si="8"/>
        <v>DOWN</v>
      </c>
      <c r="U36" t="str">
        <f t="shared" si="9"/>
        <v>No T+M+I</v>
      </c>
      <c r="V36">
        <v>1171.4367460747706</v>
      </c>
      <c r="W36">
        <v>1151.5617372011743</v>
      </c>
      <c r="X36">
        <f t="shared" si="10"/>
        <v>19.875008873596244</v>
      </c>
      <c r="Y36">
        <v>24.050812430660564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1185</v>
      </c>
      <c r="D37">
        <v>1199.8499999999999</v>
      </c>
      <c r="E37">
        <v>1174.0999999999999</v>
      </c>
      <c r="F37">
        <v>1184</v>
      </c>
      <c r="G37">
        <f>_xll.TA_TYPPRICE(D37,E37,F37)</f>
        <v>1185.9833333333333</v>
      </c>
      <c r="H37">
        <v>1183.8830599943717</v>
      </c>
      <c r="I37" t="str">
        <f t="shared" si="0"/>
        <v>UP</v>
      </c>
      <c r="J37">
        <v>1193.7192067364917</v>
      </c>
      <c r="K37">
        <v>1166.028087706836</v>
      </c>
      <c r="L37" t="str">
        <f t="shared" si="1"/>
        <v>No Confirmation</v>
      </c>
      <c r="M37" t="str">
        <f t="shared" si="2"/>
        <v>No Trend</v>
      </c>
      <c r="N37">
        <v>61.588514501404731</v>
      </c>
      <c r="O37" t="str">
        <f t="shared" si="3"/>
        <v>UP</v>
      </c>
      <c r="P37" t="str">
        <f t="shared" si="4"/>
        <v>No Trend + Momentum</v>
      </c>
      <c r="Q37">
        <f t="shared" si="5"/>
        <v>9.9000000000000909</v>
      </c>
      <c r="R37">
        <f t="shared" si="6"/>
        <v>25.75</v>
      </c>
      <c r="S37">
        <f t="shared" si="7"/>
        <v>0.38446601941747927</v>
      </c>
      <c r="T37" t="str">
        <f t="shared" si="8"/>
        <v>No Indication</v>
      </c>
      <c r="U37" t="str">
        <f t="shared" si="9"/>
        <v>No T+M+I</v>
      </c>
      <c r="V37">
        <v>1173.3695543709598</v>
      </c>
      <c r="W37">
        <v>1153.9645714825688</v>
      </c>
      <c r="X37">
        <f t="shared" si="10"/>
        <v>19.404982888391032</v>
      </c>
      <c r="Y37">
        <v>23.121646522206657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1184</v>
      </c>
      <c r="D38">
        <v>1185.95</v>
      </c>
      <c r="E38">
        <v>1163.95</v>
      </c>
      <c r="F38">
        <v>1165</v>
      </c>
      <c r="G38">
        <f>_xll.TA_TYPPRICE(D38,E38,F38)</f>
        <v>1171.6333333333334</v>
      </c>
      <c r="H38">
        <v>1177.7581966638527</v>
      </c>
      <c r="I38" t="str">
        <f t="shared" si="0"/>
        <v>DOWN</v>
      </c>
      <c r="J38">
        <v>1191.9927163506047</v>
      </c>
      <c r="K38">
        <v>1165.5662904386502</v>
      </c>
      <c r="L38" t="str">
        <f t="shared" si="1"/>
        <v>DOWN</v>
      </c>
      <c r="M38" t="str">
        <f t="shared" si="2"/>
        <v>DOWN</v>
      </c>
      <c r="N38">
        <v>38.857795629831621</v>
      </c>
      <c r="O38" t="str">
        <f t="shared" si="3"/>
        <v>DOWN</v>
      </c>
      <c r="P38" t="str">
        <f t="shared" si="4"/>
        <v>DOWN</v>
      </c>
      <c r="Q38">
        <f t="shared" si="5"/>
        <v>1.0499999999999545</v>
      </c>
      <c r="R38">
        <f t="shared" si="6"/>
        <v>22</v>
      </c>
      <c r="S38">
        <f t="shared" si="7"/>
        <v>4.7727272727270662E-2</v>
      </c>
      <c r="T38" t="str">
        <f t="shared" si="8"/>
        <v>DOWN</v>
      </c>
      <c r="U38" t="str">
        <f t="shared" si="9"/>
        <v>DOWN</v>
      </c>
      <c r="V38">
        <v>1172.0819306215815</v>
      </c>
      <c r="W38">
        <v>1154.7820106320082</v>
      </c>
      <c r="X38">
        <f t="shared" si="10"/>
        <v>17.299919989573254</v>
      </c>
      <c r="Y38">
        <v>21.957301215679976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1168</v>
      </c>
      <c r="D39">
        <v>1178.05</v>
      </c>
      <c r="E39">
        <v>1151.0999999999999</v>
      </c>
      <c r="F39">
        <v>1154</v>
      </c>
      <c r="G39">
        <f>_xll.TA_TYPPRICE(D39,E39,F39)</f>
        <v>1161.05</v>
      </c>
      <c r="H39">
        <v>1169.4040983319264</v>
      </c>
      <c r="I39" t="str">
        <f t="shared" si="0"/>
        <v>DOWN</v>
      </c>
      <c r="J39">
        <v>1188.8943349393592</v>
      </c>
      <c r="K39">
        <v>1162.3515592300612</v>
      </c>
      <c r="L39" t="str">
        <f t="shared" si="1"/>
        <v>DOWN</v>
      </c>
      <c r="M39" t="str">
        <f t="shared" si="2"/>
        <v>DOWN</v>
      </c>
      <c r="N39">
        <v>30.666884761906072</v>
      </c>
      <c r="O39" t="str">
        <f t="shared" si="3"/>
        <v>DOWN</v>
      </c>
      <c r="P39" t="str">
        <f t="shared" si="4"/>
        <v>DOWN</v>
      </c>
      <c r="Q39">
        <f t="shared" si="5"/>
        <v>2.9000000000000909</v>
      </c>
      <c r="R39">
        <f t="shared" si="6"/>
        <v>26.950000000000045</v>
      </c>
      <c r="S39">
        <f t="shared" si="7"/>
        <v>0.10760667903525366</v>
      </c>
      <c r="T39" t="str">
        <f t="shared" si="8"/>
        <v>DOWN</v>
      </c>
      <c r="U39" t="str">
        <f t="shared" si="9"/>
        <v>DOWN</v>
      </c>
      <c r="V39">
        <v>1169.3000951413383</v>
      </c>
      <c r="W39">
        <v>1154.724083918526</v>
      </c>
      <c r="X39">
        <f t="shared" si="10"/>
        <v>14.576011222812213</v>
      </c>
      <c r="Y39">
        <v>20.481043217106425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1155</v>
      </c>
      <c r="D40">
        <v>1156.95</v>
      </c>
      <c r="E40">
        <v>1104</v>
      </c>
      <c r="F40">
        <v>1104</v>
      </c>
      <c r="G40">
        <f>_xll.TA_TYPPRICE(D40,E40,F40)</f>
        <v>1121.6499999999999</v>
      </c>
      <c r="H40">
        <v>1145.527049165963</v>
      </c>
      <c r="I40" t="str">
        <f t="shared" si="0"/>
        <v>DOWN</v>
      </c>
      <c r="J40">
        <v>1181.7955938417238</v>
      </c>
      <c r="K40">
        <v>1149.3845460678253</v>
      </c>
      <c r="L40" t="str">
        <f t="shared" si="1"/>
        <v>DOWN</v>
      </c>
      <c r="M40" t="str">
        <f t="shared" si="2"/>
        <v>DOWN</v>
      </c>
      <c r="N40">
        <v>13.954198350877906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52.950000000000045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1159.2539266580554</v>
      </c>
      <c r="W40">
        <v>1150.9667443690057</v>
      </c>
      <c r="X40">
        <f t="shared" si="10"/>
        <v>8.2871822890497242</v>
      </c>
      <c r="Y40">
        <v>18.042271031495083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1150.9000000000001</v>
      </c>
      <c r="AE40">
        <f t="shared" si="16"/>
        <v>1136.7</v>
      </c>
      <c r="AF40">
        <f t="shared" si="17"/>
        <v>1130.45</v>
      </c>
      <c r="AG40">
        <f t="shared" si="18"/>
        <v>1124.25</v>
      </c>
      <c r="AH40">
        <f t="shared" si="19"/>
        <v>1124.25</v>
      </c>
    </row>
    <row r="41" spans="1:34" x14ac:dyDescent="0.25">
      <c r="A41" t="s">
        <v>5</v>
      </c>
      <c r="B41" s="1">
        <v>42913</v>
      </c>
      <c r="C41">
        <v>1108</v>
      </c>
      <c r="D41">
        <v>1115.95</v>
      </c>
      <c r="E41">
        <v>1077.3</v>
      </c>
      <c r="F41">
        <v>1086</v>
      </c>
      <c r="G41">
        <f>_xll.TA_TYPPRICE(D41,E41,F41)</f>
        <v>1093.0833333333333</v>
      </c>
      <c r="H41">
        <v>1119.305191249648</v>
      </c>
      <c r="I41" t="str">
        <f t="shared" si="0"/>
        <v>DOWN</v>
      </c>
      <c r="J41">
        <v>1167.163239654674</v>
      </c>
      <c r="K41">
        <v>1133.3657580527531</v>
      </c>
      <c r="L41" t="str">
        <f t="shared" si="1"/>
        <v>DOWN</v>
      </c>
      <c r="M41" t="str">
        <f t="shared" si="2"/>
        <v>DOWN</v>
      </c>
      <c r="N41">
        <v>11.206042379322362</v>
      </c>
      <c r="O41" t="str">
        <f t="shared" si="3"/>
        <v>DOWN</v>
      </c>
      <c r="P41" t="str">
        <f t="shared" si="4"/>
        <v>DOWN</v>
      </c>
      <c r="Q41">
        <f t="shared" si="5"/>
        <v>8.7000000000000455</v>
      </c>
      <c r="R41">
        <f t="shared" si="6"/>
        <v>38.650000000000091</v>
      </c>
      <c r="S41">
        <f t="shared" si="7"/>
        <v>0.22509702457956079</v>
      </c>
      <c r="T41" t="str">
        <f t="shared" si="8"/>
        <v>No Indication</v>
      </c>
      <c r="U41" t="str">
        <f t="shared" si="9"/>
        <v>No T+M+I</v>
      </c>
      <c r="V41">
        <v>1147.9840917875854</v>
      </c>
      <c r="W41">
        <v>1146.1543929342645</v>
      </c>
      <c r="X41">
        <f t="shared" si="10"/>
        <v>1.829698853320906</v>
      </c>
      <c r="Y41">
        <v>14.799756595860249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1084</v>
      </c>
      <c r="D42">
        <v>1087</v>
      </c>
      <c r="E42">
        <v>1052.9000000000001</v>
      </c>
      <c r="F42">
        <v>1064</v>
      </c>
      <c r="G42">
        <f>_xll.TA_TYPPRICE(D42,E42,F42)</f>
        <v>1067.9666666666667</v>
      </c>
      <c r="H42">
        <v>1093.6359289581574</v>
      </c>
      <c r="I42" t="str">
        <f t="shared" si="0"/>
        <v>DOWN</v>
      </c>
      <c r="J42">
        <v>1149.3491863980798</v>
      </c>
      <c r="K42">
        <v>1115.4844784854747</v>
      </c>
      <c r="L42" t="str">
        <f t="shared" si="1"/>
        <v>DOWN</v>
      </c>
      <c r="M42" t="str">
        <f t="shared" si="2"/>
        <v>DOWN</v>
      </c>
      <c r="N42">
        <v>8.6141860615553885</v>
      </c>
      <c r="O42" t="str">
        <f t="shared" si="3"/>
        <v>DOWN</v>
      </c>
      <c r="P42" t="str">
        <f t="shared" si="4"/>
        <v>DOWN</v>
      </c>
      <c r="Q42">
        <f t="shared" si="5"/>
        <v>11.099999999999909</v>
      </c>
      <c r="R42">
        <f t="shared" si="6"/>
        <v>34.099999999999909</v>
      </c>
      <c r="S42">
        <f t="shared" si="7"/>
        <v>0.32551319648093663</v>
      </c>
      <c r="T42" t="str">
        <f t="shared" si="8"/>
        <v>No Indication</v>
      </c>
      <c r="U42" t="str">
        <f t="shared" si="9"/>
        <v>No T+M+I</v>
      </c>
      <c r="V42">
        <v>1135.0634622818029</v>
      </c>
      <c r="W42">
        <v>1140.0688823465412</v>
      </c>
      <c r="X42">
        <f t="shared" si="10"/>
        <v>-5.0054200647382459</v>
      </c>
      <c r="Y42">
        <v>10.838721263740549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1064.7</v>
      </c>
      <c r="D43">
        <v>1092.6500000000001</v>
      </c>
      <c r="E43">
        <v>1064.7</v>
      </c>
      <c r="F43">
        <v>1085</v>
      </c>
      <c r="G43">
        <f>_xll.TA_TYPPRICE(D43,E43,F43)</f>
        <v>1080.7833333333335</v>
      </c>
      <c r="H43">
        <v>1087.2096311457453</v>
      </c>
      <c r="I43" t="str">
        <f t="shared" si="0"/>
        <v>DOWN</v>
      </c>
      <c r="J43">
        <v>1136.7493671985067</v>
      </c>
      <c r="K43">
        <v>1104.1990388220358</v>
      </c>
      <c r="L43" t="str">
        <f t="shared" si="1"/>
        <v>DOWN</v>
      </c>
      <c r="M43" t="str">
        <f t="shared" si="2"/>
        <v>DOWN</v>
      </c>
      <c r="N43">
        <v>28.379461496409824</v>
      </c>
      <c r="O43" t="str">
        <f t="shared" si="3"/>
        <v>DOWN</v>
      </c>
      <c r="P43" t="str">
        <f t="shared" si="4"/>
        <v>DOWN</v>
      </c>
      <c r="Q43">
        <f t="shared" si="5"/>
        <v>20.299999999999955</v>
      </c>
      <c r="R43">
        <f t="shared" si="6"/>
        <v>27.950000000000045</v>
      </c>
      <c r="S43">
        <f t="shared" si="7"/>
        <v>0.7262969588550956</v>
      </c>
      <c r="T43" t="str">
        <f t="shared" si="8"/>
        <v>No Indication</v>
      </c>
      <c r="U43" t="str">
        <f t="shared" si="9"/>
        <v>No T+M+I</v>
      </c>
      <c r="V43">
        <v>1127.3613911615255</v>
      </c>
      <c r="W43">
        <v>1135.989705876427</v>
      </c>
      <c r="X43">
        <f t="shared" si="10"/>
        <v>-8.6283147149015349</v>
      </c>
      <c r="Y43">
        <v>6.9453140680121326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1075</v>
      </c>
      <c r="D44">
        <v>1095.55</v>
      </c>
      <c r="E44">
        <v>1068</v>
      </c>
      <c r="F44">
        <v>1094</v>
      </c>
      <c r="G44">
        <f>_xll.TA_TYPPRICE(D44,E44,F44)</f>
        <v>1085.8500000000001</v>
      </c>
      <c r="H44">
        <v>1086.5298155728728</v>
      </c>
      <c r="I44" t="str">
        <f t="shared" si="0"/>
        <v>UP</v>
      </c>
      <c r="J44">
        <v>1127.5939522655051</v>
      </c>
      <c r="K44">
        <v>1096.1548079726945</v>
      </c>
      <c r="L44" t="str">
        <f t="shared" si="1"/>
        <v>DOWN</v>
      </c>
      <c r="M44" t="str">
        <f t="shared" si="2"/>
        <v>No Trend</v>
      </c>
      <c r="N44">
        <v>35.816203519194104</v>
      </c>
      <c r="O44" t="str">
        <f t="shared" si="3"/>
        <v>DOWN</v>
      </c>
      <c r="P44" t="str">
        <f t="shared" si="4"/>
        <v>No Trend + Momentum</v>
      </c>
      <c r="Q44">
        <f t="shared" si="5"/>
        <v>26</v>
      </c>
      <c r="R44">
        <f t="shared" si="6"/>
        <v>27.549999999999955</v>
      </c>
      <c r="S44">
        <f t="shared" si="7"/>
        <v>0.94373865698729742</v>
      </c>
      <c r="T44" t="str">
        <f t="shared" si="8"/>
        <v>UP</v>
      </c>
      <c r="U44" t="str">
        <f t="shared" si="9"/>
        <v>No T+M+I</v>
      </c>
      <c r="V44">
        <v>1122.2288694443678</v>
      </c>
      <c r="W44">
        <v>1132.8793572929881</v>
      </c>
      <c r="X44">
        <f t="shared" si="10"/>
        <v>-10.650487848620287</v>
      </c>
      <c r="Y44">
        <v>3.4261536846856488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1100</v>
      </c>
      <c r="D45">
        <v>1148.55</v>
      </c>
      <c r="E45">
        <v>1095</v>
      </c>
      <c r="F45">
        <v>1106</v>
      </c>
      <c r="G45">
        <f>_xll.TA_TYPPRICE(D45,E45,F45)</f>
        <v>1116.5166666666667</v>
      </c>
      <c r="H45">
        <v>1101.5232411197699</v>
      </c>
      <c r="I45" t="str">
        <f t="shared" si="0"/>
        <v>UP</v>
      </c>
      <c r="J45">
        <v>1132.2508517620595</v>
      </c>
      <c r="K45">
        <v>1095.8981839787623</v>
      </c>
      <c r="L45" t="str">
        <f t="shared" si="1"/>
        <v>No Confirmation</v>
      </c>
      <c r="M45" t="str">
        <f t="shared" si="2"/>
        <v>No Trend</v>
      </c>
      <c r="N45">
        <v>45.285102323161489</v>
      </c>
      <c r="O45" t="str">
        <f t="shared" si="3"/>
        <v>No Momentum</v>
      </c>
      <c r="P45" t="str">
        <f t="shared" si="4"/>
        <v>No Trend + Momentum</v>
      </c>
      <c r="Q45">
        <f t="shared" si="5"/>
        <v>11</v>
      </c>
      <c r="R45">
        <f t="shared" si="6"/>
        <v>53.549999999999955</v>
      </c>
      <c r="S45">
        <f t="shared" si="7"/>
        <v>0.20541549953314678</v>
      </c>
      <c r="T45" t="str">
        <f t="shared" si="8"/>
        <v>No Indication</v>
      </c>
      <c r="U45" t="str">
        <f t="shared" si="9"/>
        <v>No T+M+I</v>
      </c>
      <c r="V45">
        <v>1119.7321202990804</v>
      </c>
      <c r="W45">
        <v>1130.8882937898038</v>
      </c>
      <c r="X45">
        <f t="shared" si="10"/>
        <v>-11.156173490723404</v>
      </c>
      <c r="Y45">
        <v>0.50968824960383818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1115.5</v>
      </c>
      <c r="D46">
        <v>1120</v>
      </c>
      <c r="E46">
        <v>1091.3499999999999</v>
      </c>
      <c r="F46">
        <v>1098</v>
      </c>
      <c r="G46">
        <f>_xll.TA_TYPPRICE(D46,E46,F46)</f>
        <v>1103.1166666666666</v>
      </c>
      <c r="H46">
        <v>1102.3199538932181</v>
      </c>
      <c r="I46" t="str">
        <f t="shared" si="0"/>
        <v>DOWN</v>
      </c>
      <c r="J46">
        <v>1129.5284402593795</v>
      </c>
      <c r="K46">
        <v>1094.8874764279262</v>
      </c>
      <c r="L46" t="str">
        <f t="shared" si="1"/>
        <v>No Confirmation</v>
      </c>
      <c r="M46" t="str">
        <f t="shared" si="2"/>
        <v>No Trend</v>
      </c>
      <c r="N46">
        <v>40.32727187662924</v>
      </c>
      <c r="O46" t="str">
        <f t="shared" si="3"/>
        <v>No Momentum</v>
      </c>
      <c r="P46" t="str">
        <f t="shared" si="4"/>
        <v>No Trend + Momentum</v>
      </c>
      <c r="Q46">
        <f t="shared" si="5"/>
        <v>6.6500000000000909</v>
      </c>
      <c r="R46">
        <f t="shared" si="6"/>
        <v>28.650000000000091</v>
      </c>
      <c r="S46">
        <f t="shared" si="7"/>
        <v>0.23211169284467958</v>
      </c>
      <c r="T46" t="str">
        <f t="shared" si="8"/>
        <v>No Indication</v>
      </c>
      <c r="U46" t="str">
        <f t="shared" si="9"/>
        <v>No T+M+I</v>
      </c>
      <c r="V46">
        <v>1116.3887171761451</v>
      </c>
      <c r="W46">
        <v>1128.452123879448</v>
      </c>
      <c r="X46">
        <f t="shared" si="10"/>
        <v>-12.063406703302917</v>
      </c>
      <c r="Y46">
        <v>-2.004930740977513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1098.1500000000001</v>
      </c>
      <c r="D47">
        <v>1118</v>
      </c>
      <c r="E47">
        <v>1096</v>
      </c>
      <c r="F47">
        <v>1106</v>
      </c>
      <c r="G47">
        <f>_xll.TA_TYPPRICE(D47,E47,F47)</f>
        <v>1106.6666666666667</v>
      </c>
      <c r="H47">
        <v>1104.4933102799423</v>
      </c>
      <c r="I47" t="str">
        <f t="shared" si="0"/>
        <v>UP</v>
      </c>
      <c r="J47">
        <v>1126.966564646184</v>
      </c>
      <c r="K47">
        <v>1095.1347038883871</v>
      </c>
      <c r="L47" t="str">
        <f t="shared" si="1"/>
        <v>No Confirmation</v>
      </c>
      <c r="M47" t="str">
        <f t="shared" si="2"/>
        <v>No Trend</v>
      </c>
      <c r="N47">
        <v>47.510487004325483</v>
      </c>
      <c r="O47" t="str">
        <f t="shared" si="3"/>
        <v>No Momentum</v>
      </c>
      <c r="P47" t="str">
        <f t="shared" si="4"/>
        <v>No Trend + Momentum</v>
      </c>
      <c r="Q47">
        <f t="shared" si="5"/>
        <v>10</v>
      </c>
      <c r="R47">
        <f t="shared" si="6"/>
        <v>22</v>
      </c>
      <c r="S47">
        <f t="shared" si="7"/>
        <v>0.45454545454545453</v>
      </c>
      <c r="T47" t="str">
        <f t="shared" si="8"/>
        <v>No Indication</v>
      </c>
      <c r="U47" t="str">
        <f t="shared" si="9"/>
        <v>No T+M+I</v>
      </c>
      <c r="V47">
        <v>1114.7904529951998</v>
      </c>
      <c r="W47">
        <v>1126.7890035920814</v>
      </c>
      <c r="X47">
        <f t="shared" si="10"/>
        <v>-11.998550596881614</v>
      </c>
      <c r="Y47">
        <v>-4.0036547121583332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1129.95</v>
      </c>
      <c r="D48">
        <v>1140.0999999999999</v>
      </c>
      <c r="E48">
        <v>1104</v>
      </c>
      <c r="F48">
        <v>1104</v>
      </c>
      <c r="G48">
        <f>_xll.TA_TYPPRICE(D48,E48,F48)</f>
        <v>1116.0333333333333</v>
      </c>
      <c r="H48">
        <v>1110.2633218066378</v>
      </c>
      <c r="I48" t="str">
        <f t="shared" si="0"/>
        <v>DOWN</v>
      </c>
      <c r="J48">
        <v>1129.885105835921</v>
      </c>
      <c r="K48">
        <v>1097.1047696909677</v>
      </c>
      <c r="L48" t="str">
        <f t="shared" si="1"/>
        <v>No Confirmation</v>
      </c>
      <c r="M48" t="str">
        <f t="shared" si="2"/>
        <v>No Trend</v>
      </c>
      <c r="N48">
        <v>45.788043109742311</v>
      </c>
      <c r="O48" t="str">
        <f t="shared" si="3"/>
        <v>No Momentum</v>
      </c>
      <c r="P48" t="str">
        <f t="shared" si="4"/>
        <v>No Trend + Momentum</v>
      </c>
      <c r="Q48">
        <f t="shared" si="5"/>
        <v>0</v>
      </c>
      <c r="R48">
        <f t="shared" si="6"/>
        <v>36.099999999999909</v>
      </c>
      <c r="S48">
        <f t="shared" si="7"/>
        <v>0</v>
      </c>
      <c r="T48" t="str">
        <f t="shared" si="8"/>
        <v>DOWN</v>
      </c>
      <c r="U48" t="str">
        <f t="shared" si="9"/>
        <v>No T+M+I</v>
      </c>
      <c r="V48">
        <v>1113.1303833036307</v>
      </c>
      <c r="W48">
        <v>1125.1009292519273</v>
      </c>
      <c r="X48">
        <f t="shared" si="10"/>
        <v>-11.970545948296603</v>
      </c>
      <c r="Y48">
        <v>-5.5970329593859871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1119</v>
      </c>
      <c r="D49">
        <v>1129.9000000000001</v>
      </c>
      <c r="E49">
        <v>1110</v>
      </c>
      <c r="F49">
        <v>1120</v>
      </c>
      <c r="G49">
        <f>_xll.TA_TYPPRICE(D49,E49,F49)</f>
        <v>1119.9666666666667</v>
      </c>
      <c r="H49">
        <v>1115.1149942366524</v>
      </c>
      <c r="I49" t="str">
        <f t="shared" si="0"/>
        <v>UP</v>
      </c>
      <c r="J49">
        <v>1129.8884156501608</v>
      </c>
      <c r="K49">
        <v>1099.9703764263081</v>
      </c>
      <c r="L49" t="str">
        <f t="shared" si="1"/>
        <v>No Confirmation</v>
      </c>
      <c r="M49" t="str">
        <f t="shared" si="2"/>
        <v>No Trend</v>
      </c>
      <c r="N49">
        <v>60.212567860249699</v>
      </c>
      <c r="O49" t="str">
        <f t="shared" si="3"/>
        <v>UP</v>
      </c>
      <c r="P49" t="str">
        <f t="shared" si="4"/>
        <v>No Trend + Momentum</v>
      </c>
      <c r="Q49">
        <f t="shared" si="5"/>
        <v>10</v>
      </c>
      <c r="R49">
        <f t="shared" si="6"/>
        <v>19.900000000000091</v>
      </c>
      <c r="S49">
        <f t="shared" si="7"/>
        <v>0.50251256281406809</v>
      </c>
      <c r="T49" t="str">
        <f t="shared" si="8"/>
        <v>No Indication</v>
      </c>
      <c r="U49" t="str">
        <f t="shared" si="9"/>
        <v>No T+M+I</v>
      </c>
      <c r="V49">
        <v>1114.1872474107645</v>
      </c>
      <c r="W49">
        <v>1124.7230826406733</v>
      </c>
      <c r="X49">
        <f t="shared" si="10"/>
        <v>-10.535835229908798</v>
      </c>
      <c r="Y49">
        <v>-6.5847934134905497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1090</v>
      </c>
      <c r="D50">
        <v>1130</v>
      </c>
      <c r="E50">
        <v>1075</v>
      </c>
      <c r="F50">
        <v>1115</v>
      </c>
      <c r="G50">
        <f>_xll.TA_TYPPRICE(D50,E50,F50)</f>
        <v>1106.6666666666667</v>
      </c>
      <c r="H50">
        <v>1110.8908304516594</v>
      </c>
      <c r="I50" t="str">
        <f t="shared" si="0"/>
        <v>UP</v>
      </c>
      <c r="J50">
        <v>1129.9132121723474</v>
      </c>
      <c r="K50">
        <v>1094.4214038871285</v>
      </c>
      <c r="L50" t="str">
        <f t="shared" si="1"/>
        <v>No Confirmation</v>
      </c>
      <c r="M50" t="str">
        <f t="shared" si="2"/>
        <v>No Trend</v>
      </c>
      <c r="N50">
        <v>54.543525887417644</v>
      </c>
      <c r="O50" t="str">
        <f t="shared" si="3"/>
        <v>No Momentum</v>
      </c>
      <c r="P50" t="str">
        <f t="shared" si="4"/>
        <v>No Trend + Momentum</v>
      </c>
      <c r="Q50">
        <f t="shared" si="5"/>
        <v>40</v>
      </c>
      <c r="R50">
        <f t="shared" si="6"/>
        <v>55</v>
      </c>
      <c r="S50">
        <f t="shared" si="7"/>
        <v>0.72727272727272729</v>
      </c>
      <c r="T50" t="str">
        <f t="shared" si="8"/>
        <v>No Indication</v>
      </c>
      <c r="U50" t="str">
        <f t="shared" si="9"/>
        <v>No T+M+I</v>
      </c>
      <c r="V50">
        <v>1114.3122862706468</v>
      </c>
      <c r="W50">
        <v>1124.0028542969196</v>
      </c>
      <c r="X50">
        <f t="shared" si="10"/>
        <v>-9.6905680262727856</v>
      </c>
      <c r="Y50">
        <v>-7.2059483360469967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1120.05</v>
      </c>
      <c r="D51">
        <v>1125</v>
      </c>
      <c r="E51">
        <v>1099.3499999999999</v>
      </c>
      <c r="F51">
        <v>1103</v>
      </c>
      <c r="G51">
        <f>_xll.TA_TYPPRICE(D51,E51,F51)</f>
        <v>1109.1166666666666</v>
      </c>
      <c r="H51">
        <v>1110.0037485591629</v>
      </c>
      <c r="I51" t="str">
        <f t="shared" si="0"/>
        <v>DOWN</v>
      </c>
      <c r="J51">
        <v>1128.821387245159</v>
      </c>
      <c r="K51">
        <v>1095.5166474677665</v>
      </c>
      <c r="L51" t="str">
        <f t="shared" si="1"/>
        <v>No Confirmation</v>
      </c>
      <c r="M51" t="str">
        <f t="shared" si="2"/>
        <v>No Trend</v>
      </c>
      <c r="N51">
        <v>42.530675700987743</v>
      </c>
      <c r="O51" t="str">
        <f t="shared" si="3"/>
        <v>No Momentum</v>
      </c>
      <c r="P51" t="str">
        <f t="shared" si="4"/>
        <v>No Trend + Momentum</v>
      </c>
      <c r="Q51">
        <f t="shared" si="5"/>
        <v>3.6500000000000909</v>
      </c>
      <c r="R51">
        <f t="shared" si="6"/>
        <v>25.650000000000091</v>
      </c>
      <c r="S51">
        <f t="shared" si="7"/>
        <v>0.14230019493177692</v>
      </c>
      <c r="T51" t="str">
        <f t="shared" si="8"/>
        <v>DOWN</v>
      </c>
      <c r="U51" t="str">
        <f t="shared" si="9"/>
        <v>No T+M+I</v>
      </c>
      <c r="V51">
        <v>1112.5719345367011</v>
      </c>
      <c r="W51">
        <v>1122.4470873119626</v>
      </c>
      <c r="X51">
        <f t="shared" si="10"/>
        <v>-9.8751527752615402</v>
      </c>
      <c r="Y51">
        <v>-7.7397892238899058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1104</v>
      </c>
      <c r="D52">
        <v>1124.55</v>
      </c>
      <c r="E52">
        <v>1104</v>
      </c>
      <c r="F52">
        <v>1120</v>
      </c>
      <c r="G52">
        <f>_xll.TA_TYPPRICE(D52,E52,F52)</f>
        <v>1116.1833333333334</v>
      </c>
      <c r="H52">
        <v>1113.0935409462481</v>
      </c>
      <c r="I52" t="str">
        <f t="shared" si="0"/>
        <v>UP</v>
      </c>
      <c r="J52">
        <v>1127.8721900795681</v>
      </c>
      <c r="K52">
        <v>1097.4018369193739</v>
      </c>
      <c r="L52" t="str">
        <f t="shared" si="1"/>
        <v>No Confirmation</v>
      </c>
      <c r="M52" t="str">
        <f t="shared" si="2"/>
        <v>No Trend</v>
      </c>
      <c r="N52">
        <v>58.655587972885179</v>
      </c>
      <c r="O52" t="str">
        <f t="shared" si="3"/>
        <v>No Momentum</v>
      </c>
      <c r="P52" t="str">
        <f t="shared" si="4"/>
        <v>No Trend + Momentum</v>
      </c>
      <c r="Q52">
        <f t="shared" si="5"/>
        <v>16</v>
      </c>
      <c r="R52">
        <f t="shared" si="6"/>
        <v>20.549999999999955</v>
      </c>
      <c r="S52">
        <f t="shared" si="7"/>
        <v>0.77858880778588979</v>
      </c>
      <c r="T52" t="str">
        <f t="shared" si="8"/>
        <v>No Indication</v>
      </c>
      <c r="U52" t="str">
        <f t="shared" si="9"/>
        <v>No T+M+I</v>
      </c>
      <c r="V52">
        <v>1113.714713838747</v>
      </c>
      <c r="W52">
        <v>1122.2658215851507</v>
      </c>
      <c r="X52">
        <f t="shared" si="10"/>
        <v>-8.5511077464036589</v>
      </c>
      <c r="Y52">
        <v>-7.9020529283926564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1125</v>
      </c>
      <c r="D53">
        <v>1131</v>
      </c>
      <c r="E53">
        <v>1115.3499999999999</v>
      </c>
      <c r="F53">
        <v>1120</v>
      </c>
      <c r="G53">
        <f>_xll.TA_TYPPRICE(D53,E53,F53)</f>
        <v>1122.1166666666666</v>
      </c>
      <c r="H53">
        <v>1117.6051038064575</v>
      </c>
      <c r="I53" t="str">
        <f t="shared" si="0"/>
        <v>UP</v>
      </c>
      <c r="J53">
        <v>1128.5672589507751</v>
      </c>
      <c r="K53">
        <v>1101.3903176039573</v>
      </c>
      <c r="L53" t="str">
        <f t="shared" si="1"/>
        <v>No Confirmation</v>
      </c>
      <c r="M53" t="str">
        <f t="shared" si="2"/>
        <v>No Trend</v>
      </c>
      <c r="N53">
        <v>58.655587972885179</v>
      </c>
      <c r="O53" t="str">
        <f t="shared" si="3"/>
        <v>No Momentum</v>
      </c>
      <c r="P53" t="str">
        <f t="shared" si="4"/>
        <v>No Trend + Momentum</v>
      </c>
      <c r="Q53">
        <f t="shared" si="5"/>
        <v>4.6500000000000909</v>
      </c>
      <c r="R53">
        <f t="shared" si="6"/>
        <v>15.650000000000091</v>
      </c>
      <c r="S53">
        <f t="shared" si="7"/>
        <v>0.29712460063898172</v>
      </c>
      <c r="T53" t="str">
        <f t="shared" si="8"/>
        <v>No Indication</v>
      </c>
      <c r="U53" t="str">
        <f t="shared" si="9"/>
        <v>No T+M+I</v>
      </c>
      <c r="V53">
        <v>1114.6816809404781</v>
      </c>
      <c r="W53">
        <v>1122.0979829492135</v>
      </c>
      <c r="X53">
        <f t="shared" si="10"/>
        <v>-7.4163020087353289</v>
      </c>
      <c r="Y53">
        <v>-7.8049027444611907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1121</v>
      </c>
      <c r="D54">
        <v>1128.4000000000001</v>
      </c>
      <c r="E54">
        <v>1115.55</v>
      </c>
      <c r="F54">
        <v>1117</v>
      </c>
      <c r="G54">
        <f>_xll.TA_TYPPRICE(D54,E54,F54)</f>
        <v>1120.3166666666666</v>
      </c>
      <c r="H54">
        <v>1118.960885236562</v>
      </c>
      <c r="I54" t="str">
        <f t="shared" si="0"/>
        <v>DOWN</v>
      </c>
      <c r="J54">
        <v>1128.5300902950473</v>
      </c>
      <c r="K54">
        <v>1104.5369136919669</v>
      </c>
      <c r="L54" t="str">
        <f t="shared" si="1"/>
        <v>No Confirmation</v>
      </c>
      <c r="M54" t="str">
        <f t="shared" si="2"/>
        <v>No Trend</v>
      </c>
      <c r="N54">
        <v>54.443479901458758</v>
      </c>
      <c r="O54" t="str">
        <f t="shared" si="3"/>
        <v>No Momentum</v>
      </c>
      <c r="P54" t="str">
        <f t="shared" si="4"/>
        <v>No Trend + Momentum</v>
      </c>
      <c r="Q54">
        <f t="shared" si="5"/>
        <v>1.4500000000000455</v>
      </c>
      <c r="R54">
        <f t="shared" si="6"/>
        <v>12.850000000000136</v>
      </c>
      <c r="S54">
        <f t="shared" si="7"/>
        <v>0.11284046692607239</v>
      </c>
      <c r="T54" t="str">
        <f t="shared" si="8"/>
        <v>DOWN</v>
      </c>
      <c r="U54" t="str">
        <f t="shared" si="9"/>
        <v>No T+M+I</v>
      </c>
      <c r="V54">
        <v>1115.0383454111739</v>
      </c>
      <c r="W54">
        <v>1121.7203545826051</v>
      </c>
      <c r="X54">
        <f t="shared" si="10"/>
        <v>-6.6820091714312184</v>
      </c>
      <c r="Y54">
        <v>-7.5803240298551966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1117</v>
      </c>
      <c r="D55">
        <v>1147</v>
      </c>
      <c r="E55">
        <v>1106.55</v>
      </c>
      <c r="F55">
        <v>1146</v>
      </c>
      <c r="G55">
        <f>_xll.TA_TYPPRICE(D55,E55,F55)</f>
        <v>1133.1833333333334</v>
      </c>
      <c r="H55">
        <v>1126.0721092849476</v>
      </c>
      <c r="I55" t="str">
        <f t="shared" si="0"/>
        <v>UP</v>
      </c>
      <c r="J55">
        <v>1132.6345146739257</v>
      </c>
      <c r="K55">
        <v>1104.9842662048632</v>
      </c>
      <c r="L55" t="str">
        <f t="shared" si="1"/>
        <v>UP</v>
      </c>
      <c r="M55" t="str">
        <f t="shared" si="2"/>
        <v>UP</v>
      </c>
      <c r="N55">
        <v>75.608413704104223</v>
      </c>
      <c r="O55" t="str">
        <f t="shared" si="3"/>
        <v>UP</v>
      </c>
      <c r="P55" t="str">
        <f t="shared" si="4"/>
        <v>UP</v>
      </c>
      <c r="Q55">
        <f t="shared" si="5"/>
        <v>39.450000000000045</v>
      </c>
      <c r="R55">
        <f t="shared" si="6"/>
        <v>40.450000000000045</v>
      </c>
      <c r="S55">
        <f t="shared" si="7"/>
        <v>0.97527812113720647</v>
      </c>
      <c r="T55" t="str">
        <f t="shared" si="8"/>
        <v>UP</v>
      </c>
      <c r="U55" t="str">
        <f t="shared" si="9"/>
        <v>UP</v>
      </c>
      <c r="V55">
        <v>1119.8016768863779</v>
      </c>
      <c r="W55">
        <v>1123.5188468357455</v>
      </c>
      <c r="X55">
        <f t="shared" si="10"/>
        <v>-3.7171699493676442</v>
      </c>
      <c r="Y55">
        <v>-6.8076932137576858</v>
      </c>
      <c r="Z55" t="str">
        <f t="shared" si="11"/>
        <v>UP</v>
      </c>
      <c r="AA55" t="str">
        <f t="shared" si="12"/>
        <v>UP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1148</v>
      </c>
      <c r="D56">
        <v>1157.7</v>
      </c>
      <c r="E56">
        <v>1139</v>
      </c>
      <c r="F56">
        <v>1140</v>
      </c>
      <c r="G56">
        <f>_xll.TA_TYPPRICE(D56,E56,F56)</f>
        <v>1145.5666666666666</v>
      </c>
      <c r="H56">
        <v>1135.8193879758071</v>
      </c>
      <c r="I56" t="str">
        <f t="shared" si="0"/>
        <v>UP</v>
      </c>
      <c r="J56">
        <v>1138.2046225241645</v>
      </c>
      <c r="K56">
        <v>1112.543318159338</v>
      </c>
      <c r="L56" t="str">
        <f t="shared" si="1"/>
        <v>UP</v>
      </c>
      <c r="M56" t="str">
        <f t="shared" si="2"/>
        <v>UP</v>
      </c>
      <c r="N56">
        <v>67.498374530718891</v>
      </c>
      <c r="O56" t="str">
        <f t="shared" si="3"/>
        <v>UP</v>
      </c>
      <c r="P56" t="str">
        <f t="shared" si="4"/>
        <v>UP</v>
      </c>
      <c r="Q56">
        <f t="shared" si="5"/>
        <v>1</v>
      </c>
      <c r="R56">
        <f t="shared" si="6"/>
        <v>18.700000000000045</v>
      </c>
      <c r="S56">
        <f t="shared" si="7"/>
        <v>5.3475935828876872E-2</v>
      </c>
      <c r="T56" t="str">
        <f t="shared" si="8"/>
        <v>DOWN</v>
      </c>
      <c r="U56" t="str">
        <f t="shared" si="9"/>
        <v>No T+M+I</v>
      </c>
      <c r="V56">
        <v>1122.9091112115505</v>
      </c>
      <c r="W56">
        <v>1124.7396729960608</v>
      </c>
      <c r="X56">
        <f t="shared" si="10"/>
        <v>-1.830561784510337</v>
      </c>
      <c r="Y56">
        <v>-5.8122669279082162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1146</v>
      </c>
      <c r="D57">
        <v>1161.7</v>
      </c>
      <c r="E57">
        <v>1144.2</v>
      </c>
      <c r="F57">
        <v>1150</v>
      </c>
      <c r="G57">
        <f>_xll.TA_TYPPRICE(D57,E57,F57)</f>
        <v>1151.9666666666667</v>
      </c>
      <c r="H57">
        <v>1143.8930273212368</v>
      </c>
      <c r="I57" t="str">
        <f t="shared" si="0"/>
        <v>UP</v>
      </c>
      <c r="J57">
        <v>1143.4258175187947</v>
      </c>
      <c r="K57">
        <v>1119.5781363461517</v>
      </c>
      <c r="L57" t="str">
        <f t="shared" si="1"/>
        <v>UP</v>
      </c>
      <c r="M57" t="str">
        <f t="shared" si="2"/>
        <v>UP</v>
      </c>
      <c r="N57">
        <v>73.434796182665636</v>
      </c>
      <c r="O57" t="str">
        <f t="shared" si="3"/>
        <v>UP</v>
      </c>
      <c r="P57" t="str">
        <f t="shared" si="4"/>
        <v>UP</v>
      </c>
      <c r="Q57">
        <f t="shared" si="5"/>
        <v>5.7999999999999545</v>
      </c>
      <c r="R57">
        <f t="shared" si="6"/>
        <v>17.5</v>
      </c>
      <c r="S57">
        <f t="shared" si="7"/>
        <v>0.33142857142856885</v>
      </c>
      <c r="T57" t="str">
        <f t="shared" si="8"/>
        <v>No Indication</v>
      </c>
      <c r="U57" t="str">
        <f t="shared" si="9"/>
        <v>No T+M+I</v>
      </c>
      <c r="V57">
        <v>1127.0769402559274</v>
      </c>
      <c r="W57">
        <v>1126.6108083296858</v>
      </c>
      <c r="X57">
        <f t="shared" si="10"/>
        <v>0.46613192624158728</v>
      </c>
      <c r="Y57">
        <v>-4.5565871570782557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1150.0999999999999</v>
      </c>
      <c r="D58">
        <v>1155.55</v>
      </c>
      <c r="E58">
        <v>1125</v>
      </c>
      <c r="F58">
        <v>1134</v>
      </c>
      <c r="G58">
        <f>_xll.TA_TYPPRICE(D58,E58,F58)</f>
        <v>1138.1833333333334</v>
      </c>
      <c r="H58">
        <v>1141.0381803272851</v>
      </c>
      <c r="I58" t="str">
        <f t="shared" si="0"/>
        <v>DOWN</v>
      </c>
      <c r="J58">
        <v>1146.1200802923959</v>
      </c>
      <c r="K58">
        <v>1120.7829949358959</v>
      </c>
      <c r="L58" t="str">
        <f t="shared" si="1"/>
        <v>No Confirmation</v>
      </c>
      <c r="M58" t="str">
        <f t="shared" si="2"/>
        <v>No Trend</v>
      </c>
      <c r="N58">
        <v>53.786564840745555</v>
      </c>
      <c r="O58" t="str">
        <f t="shared" si="3"/>
        <v>No Momentum</v>
      </c>
      <c r="P58" t="str">
        <f t="shared" si="4"/>
        <v>No Trend + Momentum</v>
      </c>
      <c r="Q58">
        <f t="shared" si="5"/>
        <v>9</v>
      </c>
      <c r="R58">
        <f t="shared" si="6"/>
        <v>30.549999999999955</v>
      </c>
      <c r="S58">
        <f t="shared" si="7"/>
        <v>0.29459901800327376</v>
      </c>
      <c r="T58" t="str">
        <f t="shared" si="8"/>
        <v>No Indication</v>
      </c>
      <c r="U58" t="str">
        <f t="shared" si="9"/>
        <v>No T+M+I</v>
      </c>
      <c r="V58">
        <v>1128.1420263704001</v>
      </c>
      <c r="W58">
        <v>1127.1581558608202</v>
      </c>
      <c r="X58">
        <f t="shared" si="10"/>
        <v>0.98387050957990141</v>
      </c>
      <c r="Y58">
        <v>-3.4484956237466244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1131.95</v>
      </c>
      <c r="D59">
        <v>1147</v>
      </c>
      <c r="E59">
        <v>1122.5</v>
      </c>
      <c r="F59">
        <v>1135</v>
      </c>
      <c r="G59">
        <f>_xll.TA_TYPPRICE(D59,E59,F59)</f>
        <v>1134.8333333333333</v>
      </c>
      <c r="H59">
        <v>1137.9357568303092</v>
      </c>
      <c r="I59" t="str">
        <f t="shared" si="0"/>
        <v>DOWN</v>
      </c>
      <c r="J59">
        <v>1146.3156180051967</v>
      </c>
      <c r="K59">
        <v>1121.164551616808</v>
      </c>
      <c r="L59" t="str">
        <f t="shared" si="1"/>
        <v>No Confirmation</v>
      </c>
      <c r="M59" t="str">
        <f t="shared" si="2"/>
        <v>No Trend</v>
      </c>
      <c r="N59">
        <v>54.73279178442646</v>
      </c>
      <c r="O59" t="str">
        <f t="shared" si="3"/>
        <v>No Momentum</v>
      </c>
      <c r="P59" t="str">
        <f t="shared" si="4"/>
        <v>No Trend + Momentum</v>
      </c>
      <c r="Q59">
        <f t="shared" si="5"/>
        <v>12.5</v>
      </c>
      <c r="R59">
        <f t="shared" si="6"/>
        <v>24.5</v>
      </c>
      <c r="S59">
        <f t="shared" si="7"/>
        <v>0.51020408163265307</v>
      </c>
      <c r="T59" t="str">
        <f t="shared" si="8"/>
        <v>No Indication</v>
      </c>
      <c r="U59" t="str">
        <f t="shared" si="9"/>
        <v>No T+M+I</v>
      </c>
      <c r="V59">
        <v>1129.1970992364925</v>
      </c>
      <c r="W59">
        <v>1127.7390332044631</v>
      </c>
      <c r="X59">
        <f t="shared" si="10"/>
        <v>1.4580660320293646</v>
      </c>
      <c r="Y59">
        <v>-2.4671832925914265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1136</v>
      </c>
      <c r="D60">
        <v>1142.8499999999999</v>
      </c>
      <c r="E60">
        <v>1126.0999999999999</v>
      </c>
      <c r="F60">
        <v>1134</v>
      </c>
      <c r="G60">
        <f>_xll.TA_TYPPRICE(D60,E60,F60)</f>
        <v>1134.3166666666666</v>
      </c>
      <c r="H60">
        <v>1136.126211748488</v>
      </c>
      <c r="I60" t="str">
        <f t="shared" si="0"/>
        <v>DOWN</v>
      </c>
      <c r="J60">
        <v>1145.5454806707085</v>
      </c>
      <c r="K60">
        <v>1122.2613179241839</v>
      </c>
      <c r="L60" t="str">
        <f t="shared" si="1"/>
        <v>No Confirmation</v>
      </c>
      <c r="M60" t="str">
        <f t="shared" si="2"/>
        <v>No Trend</v>
      </c>
      <c r="N60">
        <v>53.36692221829653</v>
      </c>
      <c r="O60" t="str">
        <f t="shared" si="3"/>
        <v>No Momentum</v>
      </c>
      <c r="P60" t="str">
        <f t="shared" si="4"/>
        <v>No Trend + Momentum</v>
      </c>
      <c r="Q60">
        <f t="shared" si="5"/>
        <v>7.9000000000000909</v>
      </c>
      <c r="R60">
        <f t="shared" si="6"/>
        <v>16.75</v>
      </c>
      <c r="S60">
        <f t="shared" si="7"/>
        <v>0.47164179104478154</v>
      </c>
      <c r="T60" t="str">
        <f t="shared" si="8"/>
        <v>No Indication</v>
      </c>
      <c r="U60" t="str">
        <f t="shared" si="9"/>
        <v>No T+M+I</v>
      </c>
      <c r="V60">
        <v>1129.9360070462628</v>
      </c>
      <c r="W60">
        <v>1128.2028085226511</v>
      </c>
      <c r="X60">
        <f t="shared" si="10"/>
        <v>1.7331985236116907</v>
      </c>
      <c r="Y60">
        <v>-1.6271069293508029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1129.05</v>
      </c>
      <c r="D61">
        <v>1137.45</v>
      </c>
      <c r="E61">
        <v>1119</v>
      </c>
      <c r="F61">
        <v>1120</v>
      </c>
      <c r="G61">
        <f>_xll.TA_TYPPRICE(D61,E61,F61)</f>
        <v>1125.4833333333333</v>
      </c>
      <c r="H61">
        <v>1130.8047725409106</v>
      </c>
      <c r="I61" t="str">
        <f t="shared" si="0"/>
        <v>DOWN</v>
      </c>
      <c r="J61">
        <v>1143.7464849661067</v>
      </c>
      <c r="K61">
        <v>1121.5365806076986</v>
      </c>
      <c r="L61" t="str">
        <f t="shared" si="1"/>
        <v>DOWN</v>
      </c>
      <c r="M61" t="str">
        <f t="shared" si="2"/>
        <v>DOWN</v>
      </c>
      <c r="N61">
        <v>37.145059172046452</v>
      </c>
      <c r="O61" t="str">
        <f t="shared" si="3"/>
        <v>DOWN</v>
      </c>
      <c r="P61" t="str">
        <f t="shared" si="4"/>
        <v>DOWN</v>
      </c>
      <c r="Q61">
        <f t="shared" si="5"/>
        <v>1</v>
      </c>
      <c r="R61">
        <f t="shared" si="6"/>
        <v>18.450000000000045</v>
      </c>
      <c r="S61">
        <f t="shared" si="7"/>
        <v>5.4200542005419919E-2</v>
      </c>
      <c r="T61" t="str">
        <f t="shared" si="8"/>
        <v>DOWN</v>
      </c>
      <c r="U61" t="str">
        <f t="shared" si="9"/>
        <v>DOWN</v>
      </c>
      <c r="V61">
        <v>1128.407390577607</v>
      </c>
      <c r="W61">
        <v>1127.5951930765289</v>
      </c>
      <c r="X61">
        <f t="shared" si="10"/>
        <v>0.81219750107811706</v>
      </c>
      <c r="Y61">
        <v>-1.1392460432650189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1122</v>
      </c>
      <c r="D62">
        <v>1147.45</v>
      </c>
      <c r="E62">
        <v>1121.45</v>
      </c>
      <c r="F62">
        <v>1138</v>
      </c>
      <c r="G62">
        <f>_xll.TA_TYPPRICE(D62,E62,F62)</f>
        <v>1135.6333333333334</v>
      </c>
      <c r="H62">
        <v>1133.2190529371219</v>
      </c>
      <c r="I62" t="str">
        <f t="shared" si="0"/>
        <v>UP</v>
      </c>
      <c r="J62">
        <v>1144.5694883069718</v>
      </c>
      <c r="K62">
        <v>1121.5173404726545</v>
      </c>
      <c r="L62" t="str">
        <f t="shared" si="1"/>
        <v>No Confirmation</v>
      </c>
      <c r="M62" t="str">
        <f t="shared" si="2"/>
        <v>No Trend</v>
      </c>
      <c r="N62">
        <v>57.773555468532358</v>
      </c>
      <c r="O62" t="str">
        <f t="shared" si="3"/>
        <v>No Momentum</v>
      </c>
      <c r="P62" t="str">
        <f t="shared" si="4"/>
        <v>No Trend + Momentum</v>
      </c>
      <c r="Q62">
        <f t="shared" si="5"/>
        <v>16.549999999999955</v>
      </c>
      <c r="R62">
        <f t="shared" si="6"/>
        <v>26</v>
      </c>
      <c r="S62">
        <f t="shared" si="7"/>
        <v>0.63653846153845983</v>
      </c>
      <c r="T62" t="str">
        <f t="shared" si="8"/>
        <v>No Indication</v>
      </c>
      <c r="U62" t="str">
        <f t="shared" si="9"/>
        <v>No T+M+I</v>
      </c>
      <c r="V62">
        <v>1129.8831766425906</v>
      </c>
      <c r="W62">
        <v>1128.3659195153045</v>
      </c>
      <c r="X62">
        <f t="shared" si="10"/>
        <v>1.5172571272860296</v>
      </c>
      <c r="Y62">
        <v>-0.6079454091548091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1140</v>
      </c>
      <c r="D63">
        <v>1153.55</v>
      </c>
      <c r="E63">
        <v>1128</v>
      </c>
      <c r="F63">
        <v>1147</v>
      </c>
      <c r="G63">
        <f>_xll.TA_TYPPRICE(D63,E63,F63)</f>
        <v>1142.8500000000001</v>
      </c>
      <c r="H63">
        <v>1138.0345264685611</v>
      </c>
      <c r="I63" t="str">
        <f t="shared" si="0"/>
        <v>UP</v>
      </c>
      <c r="J63">
        <v>1146.5651575720892</v>
      </c>
      <c r="K63">
        <v>1122.9579314787313</v>
      </c>
      <c r="L63" t="str">
        <f t="shared" si="1"/>
        <v>UP</v>
      </c>
      <c r="M63" t="str">
        <f t="shared" si="2"/>
        <v>UP</v>
      </c>
      <c r="N63">
        <v>64.960799008597121</v>
      </c>
      <c r="O63" t="str">
        <f t="shared" si="3"/>
        <v>UP</v>
      </c>
      <c r="P63" t="str">
        <f t="shared" si="4"/>
        <v>UP</v>
      </c>
      <c r="Q63">
        <f t="shared" si="5"/>
        <v>19</v>
      </c>
      <c r="R63">
        <f t="shared" si="6"/>
        <v>25.549999999999955</v>
      </c>
      <c r="S63">
        <f t="shared" si="7"/>
        <v>0.74363992172211479</v>
      </c>
      <c r="T63" t="str">
        <f t="shared" si="8"/>
        <v>No Indication</v>
      </c>
      <c r="U63" t="str">
        <f t="shared" si="9"/>
        <v>No T+M+I</v>
      </c>
      <c r="V63">
        <v>1132.516534082192</v>
      </c>
      <c r="W63">
        <v>1129.7462217734301</v>
      </c>
      <c r="X63">
        <f t="shared" si="10"/>
        <v>2.7703123087619588</v>
      </c>
      <c r="Y63">
        <v>6.7706134428544562E-2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1134.9000000000001</v>
      </c>
      <c r="D64">
        <v>1156.8499999999999</v>
      </c>
      <c r="E64">
        <v>1131.0999999999999</v>
      </c>
      <c r="F64">
        <v>1152</v>
      </c>
      <c r="G64">
        <f>_xll.TA_TYPPRICE(D64,E64,F64)</f>
        <v>1146.6499999999999</v>
      </c>
      <c r="H64">
        <v>1142.3422632342804</v>
      </c>
      <c r="I64" t="str">
        <f t="shared" si="0"/>
        <v>UP</v>
      </c>
      <c r="J64">
        <v>1148.850678111625</v>
      </c>
      <c r="K64">
        <v>1124.7672800390133</v>
      </c>
      <c r="L64" t="str">
        <f t="shared" si="1"/>
        <v>UP</v>
      </c>
      <c r="M64" t="str">
        <f t="shared" si="2"/>
        <v>UP</v>
      </c>
      <c r="N64">
        <v>68.664622522415499</v>
      </c>
      <c r="O64" t="str">
        <f t="shared" si="3"/>
        <v>UP</v>
      </c>
      <c r="P64" t="str">
        <f t="shared" si="4"/>
        <v>UP</v>
      </c>
      <c r="Q64">
        <f t="shared" si="5"/>
        <v>20.900000000000091</v>
      </c>
      <c r="R64">
        <f t="shared" si="6"/>
        <v>25.75</v>
      </c>
      <c r="S64">
        <f t="shared" si="7"/>
        <v>0.81165048543689677</v>
      </c>
      <c r="T64" t="str">
        <f t="shared" si="8"/>
        <v>UP</v>
      </c>
      <c r="U64" t="str">
        <f t="shared" si="9"/>
        <v>UP</v>
      </c>
      <c r="V64">
        <v>1135.5139903772395</v>
      </c>
      <c r="W64">
        <v>1131.394649790213</v>
      </c>
      <c r="X64">
        <f t="shared" si="10"/>
        <v>4.1193405870264996</v>
      </c>
      <c r="Y64">
        <v>0.87803302494813573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1157</v>
      </c>
      <c r="D65">
        <v>1165</v>
      </c>
      <c r="E65">
        <v>1143.3499999999999</v>
      </c>
      <c r="F65">
        <v>1147</v>
      </c>
      <c r="G65">
        <f>_xll.TA_TYPPRICE(D65,E65,F65)</f>
        <v>1151.7833333333333</v>
      </c>
      <c r="H65">
        <v>1147.0627982838068</v>
      </c>
      <c r="I65" t="str">
        <f t="shared" si="0"/>
        <v>DOWN</v>
      </c>
      <c r="J65">
        <v>1152.4394163090417</v>
      </c>
      <c r="K65">
        <v>1128.8967733636769</v>
      </c>
      <c r="L65" t="str">
        <f t="shared" si="1"/>
        <v>No Confirmation</v>
      </c>
      <c r="M65" t="str">
        <f t="shared" si="2"/>
        <v>No Trend</v>
      </c>
      <c r="N65">
        <v>60.650752459264069</v>
      </c>
      <c r="O65" t="str">
        <f t="shared" si="3"/>
        <v>UP</v>
      </c>
      <c r="P65" t="str">
        <f t="shared" si="4"/>
        <v>No Trend + Momentum</v>
      </c>
      <c r="Q65">
        <f t="shared" si="5"/>
        <v>3.6500000000000909</v>
      </c>
      <c r="R65">
        <f t="shared" si="6"/>
        <v>21.650000000000091</v>
      </c>
      <c r="S65">
        <f t="shared" si="7"/>
        <v>0.16859122401847923</v>
      </c>
      <c r="T65" t="str">
        <f t="shared" si="8"/>
        <v>DOWN</v>
      </c>
      <c r="U65" t="str">
        <f t="shared" si="9"/>
        <v>No T+M+I</v>
      </c>
      <c r="V65">
        <v>1137.2810687807412</v>
      </c>
      <c r="W65">
        <v>1132.5506016576046</v>
      </c>
      <c r="X65">
        <f t="shared" si="10"/>
        <v>4.7304671231365774</v>
      </c>
      <c r="Y65">
        <v>1.6485198445858242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1150.0999999999999</v>
      </c>
      <c r="D66">
        <v>1159.45</v>
      </c>
      <c r="E66">
        <v>1145.25</v>
      </c>
      <c r="F66">
        <v>1150</v>
      </c>
      <c r="G66">
        <f>_xll.TA_TYPPRICE(D66,E66,F66)</f>
        <v>1151.5666666666666</v>
      </c>
      <c r="H66">
        <v>1149.3147324752367</v>
      </c>
      <c r="I66" t="str">
        <f t="shared" si="0"/>
        <v>UP</v>
      </c>
      <c r="J66">
        <v>1153.9973237959214</v>
      </c>
      <c r="K66">
        <v>1132.5308237273043</v>
      </c>
      <c r="L66" t="str">
        <f t="shared" si="1"/>
        <v>No Confirmation</v>
      </c>
      <c r="M66" t="str">
        <f t="shared" si="2"/>
        <v>No Trend</v>
      </c>
      <c r="N66">
        <v>63.817873159051977</v>
      </c>
      <c r="O66" t="str">
        <f t="shared" si="3"/>
        <v>UP</v>
      </c>
      <c r="P66" t="str">
        <f t="shared" si="4"/>
        <v>No Trend + Momentum</v>
      </c>
      <c r="Q66">
        <f t="shared" si="5"/>
        <v>4.75</v>
      </c>
      <c r="R66">
        <f t="shared" si="6"/>
        <v>14.200000000000045</v>
      </c>
      <c r="S66">
        <f t="shared" si="7"/>
        <v>0.33450704225352007</v>
      </c>
      <c r="T66" t="str">
        <f t="shared" si="8"/>
        <v>No Indication</v>
      </c>
      <c r="U66" t="str">
        <f t="shared" si="9"/>
        <v>No T+M+I</v>
      </c>
      <c r="V66">
        <v>1139.2378274298578</v>
      </c>
      <c r="W66">
        <v>1133.8431496829671</v>
      </c>
      <c r="X66">
        <f t="shared" si="10"/>
        <v>5.394677746890693</v>
      </c>
      <c r="Y66">
        <v>2.3977514250467982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1151.0999999999999</v>
      </c>
      <c r="D67">
        <v>1169.9000000000001</v>
      </c>
      <c r="E67">
        <v>1150.25</v>
      </c>
      <c r="F67">
        <v>1160.05</v>
      </c>
      <c r="G67">
        <f>_xll.TA_TYPPRICE(D67,E67,F67)</f>
        <v>1160.0666666666666</v>
      </c>
      <c r="H67">
        <v>1154.6906995709517</v>
      </c>
      <c r="I67" t="str">
        <f t="shared" ref="I67:I82" si="20">IF(F67&gt;H67,"UP","DOWN")</f>
        <v>UP</v>
      </c>
      <c r="J67">
        <v>1157.5312518412723</v>
      </c>
      <c r="K67">
        <v>1136.4684184545699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72.938659915054188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9.7999999999999545</v>
      </c>
      <c r="R67">
        <f t="shared" ref="R67:R82" si="26">D67-E67</f>
        <v>19.650000000000091</v>
      </c>
      <c r="S67">
        <f t="shared" ref="S67:S82" si="27">Q67/R67</f>
        <v>0.4987277353689521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1142.4397001329567</v>
      </c>
      <c r="W67">
        <v>1135.7843978545991</v>
      </c>
      <c r="X67">
        <f t="shared" ref="X67:X82" si="30">V67-W67</f>
        <v>6.655302278357567</v>
      </c>
      <c r="Y67">
        <v>3.2492615957089521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1164.95</v>
      </c>
      <c r="D68">
        <v>1174.8</v>
      </c>
      <c r="E68">
        <v>1148</v>
      </c>
      <c r="F68">
        <v>1160.05</v>
      </c>
      <c r="G68">
        <f>_xll.TA_TYPPRICE(D68,E68,F68)</f>
        <v>1160.95</v>
      </c>
      <c r="H68">
        <v>1157.8203497854759</v>
      </c>
      <c r="I68" t="str">
        <f t="shared" si="20"/>
        <v>UP</v>
      </c>
      <c r="J68">
        <v>1161.3687514321007</v>
      </c>
      <c r="K68">
        <v>1139.0309921313321</v>
      </c>
      <c r="L68" t="str">
        <f t="shared" si="21"/>
        <v>No Confirmation</v>
      </c>
      <c r="M68" t="str">
        <f t="shared" si="22"/>
        <v>No Trend</v>
      </c>
      <c r="N68">
        <v>72.938659915054203</v>
      </c>
      <c r="O68" t="str">
        <f t="shared" si="23"/>
        <v>UP</v>
      </c>
      <c r="P68" t="str">
        <f t="shared" si="24"/>
        <v>No Trend + Momentum</v>
      </c>
      <c r="Q68">
        <f t="shared" si="25"/>
        <v>12.049999999999955</v>
      </c>
      <c r="R68">
        <f t="shared" si="26"/>
        <v>26.799999999999955</v>
      </c>
      <c r="S68">
        <f t="shared" si="27"/>
        <v>0.44962686567164084</v>
      </c>
      <c r="T68" t="str">
        <f t="shared" si="28"/>
        <v>No Indication</v>
      </c>
      <c r="U68" t="str">
        <f t="shared" si="29"/>
        <v>No T+M+I</v>
      </c>
      <c r="V68">
        <v>1145.1489770355788</v>
      </c>
      <c r="W68">
        <v>1137.5818498653696</v>
      </c>
      <c r="X68">
        <f t="shared" si="30"/>
        <v>7.5671271702092326</v>
      </c>
      <c r="Y68">
        <v>4.1128347106090084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1165</v>
      </c>
      <c r="D69">
        <v>1171.75</v>
      </c>
      <c r="E69">
        <v>1148.8499999999999</v>
      </c>
      <c r="F69">
        <v>1154.5</v>
      </c>
      <c r="G69">
        <f>_xll.TA_TYPPRICE(D69,E69,F69)</f>
        <v>1158.3666666666666</v>
      </c>
      <c r="H69">
        <v>1158.0935082260712</v>
      </c>
      <c r="I69" t="str">
        <f t="shared" si="20"/>
        <v>DOWN</v>
      </c>
      <c r="J69">
        <v>1163.6756955583005</v>
      </c>
      <c r="K69">
        <v>1141.2129938799251</v>
      </c>
      <c r="L69" t="str">
        <f t="shared" si="21"/>
        <v>No Confirmation</v>
      </c>
      <c r="M69" t="str">
        <f t="shared" si="22"/>
        <v>No Trend</v>
      </c>
      <c r="N69">
        <v>59.907912060185545</v>
      </c>
      <c r="O69" t="str">
        <f t="shared" si="23"/>
        <v>No Momentum</v>
      </c>
      <c r="P69" t="str">
        <f t="shared" si="24"/>
        <v>No Trend + Momentum</v>
      </c>
      <c r="Q69">
        <f t="shared" si="25"/>
        <v>5.6500000000000909</v>
      </c>
      <c r="R69">
        <f t="shared" si="26"/>
        <v>22.900000000000091</v>
      </c>
      <c r="S69">
        <f t="shared" si="27"/>
        <v>0.24672489082969731</v>
      </c>
      <c r="T69" t="str">
        <f t="shared" si="28"/>
        <v>No Indication</v>
      </c>
      <c r="U69" t="str">
        <f t="shared" si="29"/>
        <v>No T+M+I</v>
      </c>
      <c r="V69">
        <v>1146.587595953182</v>
      </c>
      <c r="W69">
        <v>1138.8350461716384</v>
      </c>
      <c r="X69">
        <f t="shared" si="30"/>
        <v>7.7525497815436211</v>
      </c>
      <c r="Y69">
        <v>4.8407777247959309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1155.45</v>
      </c>
      <c r="D70">
        <v>1170.3499999999999</v>
      </c>
      <c r="E70">
        <v>1153.55</v>
      </c>
      <c r="F70">
        <v>1168</v>
      </c>
      <c r="G70">
        <f>_xll.TA_TYPPRICE(D70,E70,F70)</f>
        <v>1163.9666666666665</v>
      </c>
      <c r="H70">
        <v>1161.0300874463687</v>
      </c>
      <c r="I70" t="str">
        <f t="shared" si="20"/>
        <v>UP</v>
      </c>
      <c r="J70">
        <v>1165.1588743231225</v>
      </c>
      <c r="K70">
        <v>1143.9545507954972</v>
      </c>
      <c r="L70" t="str">
        <f t="shared" si="21"/>
        <v>UP</v>
      </c>
      <c r="M70" t="str">
        <f t="shared" si="22"/>
        <v>UP</v>
      </c>
      <c r="N70">
        <v>74.020215460064577</v>
      </c>
      <c r="O70" t="str">
        <f t="shared" si="23"/>
        <v>UP</v>
      </c>
      <c r="P70" t="str">
        <f t="shared" si="24"/>
        <v>UP</v>
      </c>
      <c r="Q70">
        <f t="shared" si="25"/>
        <v>14.450000000000045</v>
      </c>
      <c r="R70">
        <f t="shared" si="26"/>
        <v>16.799999999999955</v>
      </c>
      <c r="S70">
        <f t="shared" si="27"/>
        <v>0.86011904761905267</v>
      </c>
      <c r="T70" t="str">
        <f t="shared" si="28"/>
        <v>UP</v>
      </c>
      <c r="U70" t="str">
        <f t="shared" si="29"/>
        <v>UP</v>
      </c>
      <c r="V70">
        <v>1149.8818119603848</v>
      </c>
      <c r="W70">
        <v>1140.9954131218874</v>
      </c>
      <c r="X70">
        <f t="shared" si="30"/>
        <v>8.8863988384973709</v>
      </c>
      <c r="Y70">
        <v>5.6499019475362191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1175.5</v>
      </c>
      <c r="D71">
        <v>1198.5</v>
      </c>
      <c r="E71">
        <v>1149.2</v>
      </c>
      <c r="F71">
        <v>1191</v>
      </c>
      <c r="G71">
        <f>_xll.TA_TYPPRICE(D71,E71,F71)</f>
        <v>1179.5666666666666</v>
      </c>
      <c r="H71">
        <v>1170.2983770565177</v>
      </c>
      <c r="I71" t="str">
        <f t="shared" si="20"/>
        <v>UP</v>
      </c>
      <c r="J71">
        <v>1172.5680133624287</v>
      </c>
      <c r="K71">
        <v>1145.1202061742756</v>
      </c>
      <c r="L71" t="str">
        <f t="shared" si="21"/>
        <v>UP</v>
      </c>
      <c r="M71" t="str">
        <f t="shared" si="22"/>
        <v>UP</v>
      </c>
      <c r="N71">
        <v>85.151215955477682</v>
      </c>
      <c r="O71" t="str">
        <f t="shared" si="23"/>
        <v>UP</v>
      </c>
      <c r="P71" t="str">
        <f t="shared" si="24"/>
        <v>UP</v>
      </c>
      <c r="Q71">
        <f t="shared" si="25"/>
        <v>41.799999999999955</v>
      </c>
      <c r="R71">
        <f t="shared" si="26"/>
        <v>49.299999999999955</v>
      </c>
      <c r="S71">
        <f t="shared" si="27"/>
        <v>0.84787018255578084</v>
      </c>
      <c r="T71" t="str">
        <f t="shared" si="28"/>
        <v>UP</v>
      </c>
      <c r="U71" t="str">
        <f t="shared" si="29"/>
        <v>UP</v>
      </c>
      <c r="V71">
        <v>1156.2076870434025</v>
      </c>
      <c r="W71">
        <v>1144.6994565943403</v>
      </c>
      <c r="X71">
        <f t="shared" si="30"/>
        <v>11.508230449062239</v>
      </c>
      <c r="Y71">
        <v>6.8215676478414231</v>
      </c>
      <c r="Z71" t="str">
        <f t="shared" si="31"/>
        <v>UP</v>
      </c>
      <c r="AA71" t="str">
        <f t="shared" si="32"/>
        <v>UP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1184.5</v>
      </c>
      <c r="D72">
        <v>1201.9000000000001</v>
      </c>
      <c r="E72">
        <v>1161.5</v>
      </c>
      <c r="F72">
        <v>1163</v>
      </c>
      <c r="G72">
        <f>_xll.TA_TYPPRICE(D72,E72,F72)</f>
        <v>1175.4666666666667</v>
      </c>
      <c r="H72">
        <v>1172.8825218615921</v>
      </c>
      <c r="I72" t="str">
        <f t="shared" si="20"/>
        <v>DOWN</v>
      </c>
      <c r="J72">
        <v>1179.0862326152223</v>
      </c>
      <c r="K72">
        <v>1148.76016035777</v>
      </c>
      <c r="L72" t="str">
        <f t="shared" si="21"/>
        <v>No Confirmation</v>
      </c>
      <c r="M72" t="str">
        <f t="shared" si="22"/>
        <v>No Trend</v>
      </c>
      <c r="N72">
        <v>51.544728528394643</v>
      </c>
      <c r="O72" t="str">
        <f t="shared" si="23"/>
        <v>No Momentum</v>
      </c>
      <c r="P72" t="str">
        <f t="shared" si="24"/>
        <v>No Trend + Momentum</v>
      </c>
      <c r="Q72">
        <f t="shared" si="25"/>
        <v>1.5</v>
      </c>
      <c r="R72">
        <f t="shared" si="26"/>
        <v>40.400000000000091</v>
      </c>
      <c r="S72">
        <f t="shared" si="27"/>
        <v>3.7128712871287044E-2</v>
      </c>
      <c r="T72" t="str">
        <f t="shared" si="28"/>
        <v>DOWN</v>
      </c>
      <c r="U72" t="str">
        <f t="shared" si="29"/>
        <v>No T+M+I</v>
      </c>
      <c r="V72">
        <v>1157.2526582674946</v>
      </c>
      <c r="W72">
        <v>1146.0550524021669</v>
      </c>
      <c r="X72">
        <f t="shared" si="30"/>
        <v>11.19760586532766</v>
      </c>
      <c r="Y72">
        <v>7.6967752913386702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1164.8</v>
      </c>
      <c r="D73">
        <v>1197.9000000000001</v>
      </c>
      <c r="E73">
        <v>1109.05</v>
      </c>
      <c r="F73">
        <v>1158.95</v>
      </c>
      <c r="G73">
        <f>_xll.TA_TYPPRICE(D73,E73,F73)</f>
        <v>1155.3</v>
      </c>
      <c r="H73">
        <v>1164.0912609307961</v>
      </c>
      <c r="I73" t="str">
        <f t="shared" si="20"/>
        <v>DOWN</v>
      </c>
      <c r="J73">
        <v>1183.2670698118395</v>
      </c>
      <c r="K73">
        <v>1139.9356802782656</v>
      </c>
      <c r="L73" t="str">
        <f t="shared" si="21"/>
        <v>No Confirmation</v>
      </c>
      <c r="M73" t="str">
        <f t="shared" si="22"/>
        <v>No Trend</v>
      </c>
      <c r="N73">
        <v>48.111607302891251</v>
      </c>
      <c r="O73" t="str">
        <f t="shared" si="23"/>
        <v>No Momentum</v>
      </c>
      <c r="P73" t="str">
        <f t="shared" si="24"/>
        <v>No Trend + Momentum</v>
      </c>
      <c r="Q73">
        <f t="shared" si="25"/>
        <v>49.900000000000091</v>
      </c>
      <c r="R73">
        <f t="shared" si="26"/>
        <v>88.850000000000136</v>
      </c>
      <c r="S73">
        <f t="shared" si="27"/>
        <v>0.561620709060214</v>
      </c>
      <c r="T73" t="str">
        <f t="shared" si="28"/>
        <v>No Indication</v>
      </c>
      <c r="U73" t="str">
        <f t="shared" si="29"/>
        <v>No T+M+I</v>
      </c>
      <c r="V73">
        <v>1157.5137877648031</v>
      </c>
      <c r="W73">
        <v>1147.0102337057101</v>
      </c>
      <c r="X73">
        <f t="shared" si="30"/>
        <v>10.503554059092949</v>
      </c>
      <c r="Y73">
        <v>8.2581310448895255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1144.5</v>
      </c>
      <c r="D74">
        <v>1177</v>
      </c>
      <c r="E74">
        <v>1133.8499999999999</v>
      </c>
      <c r="F74">
        <v>1161.5999999999999</v>
      </c>
      <c r="G74">
        <f>_xll.TA_TYPPRICE(D74,E74,F74)</f>
        <v>1157.4833333333333</v>
      </c>
      <c r="H74">
        <v>1160.7872971320649</v>
      </c>
      <c r="I74" t="str">
        <f t="shared" si="20"/>
        <v>UP</v>
      </c>
      <c r="J74">
        <v>1181.8743876314306</v>
      </c>
      <c r="K74">
        <v>1138.5833068830955</v>
      </c>
      <c r="L74" t="str">
        <f t="shared" si="21"/>
        <v>No Confirmation</v>
      </c>
      <c r="M74" t="str">
        <f t="shared" si="22"/>
        <v>No Trend</v>
      </c>
      <c r="N74">
        <v>50.792251889641868</v>
      </c>
      <c r="O74" t="str">
        <f t="shared" si="23"/>
        <v>No Momentum</v>
      </c>
      <c r="P74" t="str">
        <f t="shared" si="24"/>
        <v>No Trend + Momentum</v>
      </c>
      <c r="Q74">
        <f t="shared" si="25"/>
        <v>27.75</v>
      </c>
      <c r="R74">
        <f t="shared" si="26"/>
        <v>43.150000000000091</v>
      </c>
      <c r="S74">
        <f t="shared" si="27"/>
        <v>0.64310544611819098</v>
      </c>
      <c r="T74" t="str">
        <f t="shared" si="28"/>
        <v>No Indication</v>
      </c>
      <c r="U74" t="str">
        <f t="shared" si="29"/>
        <v>No T+M+I</v>
      </c>
      <c r="V74">
        <v>1158.1424358009872</v>
      </c>
      <c r="W74">
        <v>1148.0909571349168</v>
      </c>
      <c r="X74">
        <f t="shared" si="30"/>
        <v>10.051478666070352</v>
      </c>
      <c r="Y74">
        <v>8.6168005691256901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1174.5</v>
      </c>
      <c r="D75">
        <v>1187.95</v>
      </c>
      <c r="E75">
        <v>1164.3</v>
      </c>
      <c r="F75">
        <v>1177</v>
      </c>
      <c r="G75">
        <f>_xll.TA_TYPPRICE(D75,E75,F75)</f>
        <v>1176.4166666666667</v>
      </c>
      <c r="H75">
        <v>1168.6019818993659</v>
      </c>
      <c r="I75" t="str">
        <f t="shared" si="20"/>
        <v>UP</v>
      </c>
      <c r="J75">
        <v>1183.224523713335</v>
      </c>
      <c r="K75">
        <v>1144.2981275757409</v>
      </c>
      <c r="L75" t="str">
        <f t="shared" si="21"/>
        <v>No Confirmation</v>
      </c>
      <c r="M75" t="str">
        <f t="shared" si="22"/>
        <v>No Trend</v>
      </c>
      <c r="N75">
        <v>64.219798321606618</v>
      </c>
      <c r="O75" t="str">
        <f t="shared" si="23"/>
        <v>UP</v>
      </c>
      <c r="P75" t="str">
        <f t="shared" si="24"/>
        <v>No Trend + Momentum</v>
      </c>
      <c r="Q75">
        <f t="shared" si="25"/>
        <v>12.700000000000045</v>
      </c>
      <c r="R75">
        <f t="shared" si="26"/>
        <v>23.650000000000091</v>
      </c>
      <c r="S75">
        <f t="shared" si="27"/>
        <v>0.536997885835095</v>
      </c>
      <c r="T75" t="str">
        <f t="shared" si="28"/>
        <v>No Indication</v>
      </c>
      <c r="U75" t="str">
        <f t="shared" si="29"/>
        <v>No T+M+I</v>
      </c>
      <c r="V75">
        <v>1161.0435995239122</v>
      </c>
      <c r="W75">
        <v>1150.2323677175157</v>
      </c>
      <c r="X75">
        <f t="shared" si="30"/>
        <v>10.811231806396563</v>
      </c>
      <c r="Y75">
        <v>9.0556868165798647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1189.9000000000001</v>
      </c>
      <c r="D76">
        <v>1200.8</v>
      </c>
      <c r="E76">
        <v>1182</v>
      </c>
      <c r="F76">
        <v>1184.5999999999999</v>
      </c>
      <c r="G76">
        <f>_xll.TA_TYPPRICE(D76,E76,F76)</f>
        <v>1189.1333333333334</v>
      </c>
      <c r="H76">
        <v>1178.8676576163498</v>
      </c>
      <c r="I76" t="str">
        <f t="shared" si="20"/>
        <v>UP</v>
      </c>
      <c r="J76">
        <v>1187.1301851103717</v>
      </c>
      <c r="K76">
        <v>1152.6763214477985</v>
      </c>
      <c r="L76" t="str">
        <f t="shared" si="21"/>
        <v>No Confirmation</v>
      </c>
      <c r="M76" t="str">
        <f t="shared" si="22"/>
        <v>No Trend</v>
      </c>
      <c r="N76">
        <v>69.374964375055555</v>
      </c>
      <c r="O76" t="str">
        <f t="shared" si="23"/>
        <v>UP</v>
      </c>
      <c r="P76" t="str">
        <f t="shared" si="24"/>
        <v>No Trend + Momentum</v>
      </c>
      <c r="Q76">
        <f t="shared" si="25"/>
        <v>2.5999999999999091</v>
      </c>
      <c r="R76">
        <f t="shared" si="26"/>
        <v>18.799999999999955</v>
      </c>
      <c r="S76">
        <f t="shared" si="27"/>
        <v>0.13829787234042104</v>
      </c>
      <c r="T76" t="str">
        <f t="shared" si="28"/>
        <v>DOWN</v>
      </c>
      <c r="U76" t="str">
        <f t="shared" si="29"/>
        <v>No T+M+I</v>
      </c>
      <c r="V76">
        <v>1164.6676611356181</v>
      </c>
      <c r="W76">
        <v>1152.778118256959</v>
      </c>
      <c r="X76">
        <f t="shared" si="30"/>
        <v>11.889542878659086</v>
      </c>
      <c r="Y76">
        <v>9.6224580289957089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1185</v>
      </c>
      <c r="D77">
        <v>1199</v>
      </c>
      <c r="E77">
        <v>1177.3</v>
      </c>
      <c r="F77">
        <v>1184.8</v>
      </c>
      <c r="G77">
        <f>_xll.TA_TYPPRICE(D77,E77,F77)</f>
        <v>1187.0333333333335</v>
      </c>
      <c r="H77">
        <v>1182.9504954748418</v>
      </c>
      <c r="I77" t="str">
        <f t="shared" si="20"/>
        <v>UP</v>
      </c>
      <c r="J77">
        <v>1189.7679217525113</v>
      </c>
      <c r="K77">
        <v>1158.1482500149543</v>
      </c>
      <c r="L77" t="str">
        <f t="shared" si="21"/>
        <v>No Confirmation</v>
      </c>
      <c r="M77" t="str">
        <f t="shared" si="22"/>
        <v>No Trend</v>
      </c>
      <c r="N77">
        <v>69.519424985870842</v>
      </c>
      <c r="O77" t="str">
        <f t="shared" si="23"/>
        <v>UP</v>
      </c>
      <c r="P77" t="str">
        <f t="shared" si="24"/>
        <v>No Trend + Momentum</v>
      </c>
      <c r="Q77">
        <f t="shared" si="25"/>
        <v>7.5</v>
      </c>
      <c r="R77">
        <f t="shared" si="26"/>
        <v>21.700000000000045</v>
      </c>
      <c r="S77">
        <f t="shared" si="27"/>
        <v>0.34562211981566748</v>
      </c>
      <c r="T77" t="str">
        <f t="shared" si="28"/>
        <v>No Indication</v>
      </c>
      <c r="U77" t="str">
        <f t="shared" si="29"/>
        <v>No T+M+I</v>
      </c>
      <c r="V77">
        <v>1167.7649440378307</v>
      </c>
      <c r="W77">
        <v>1155.1501094971843</v>
      </c>
      <c r="X77">
        <f t="shared" si="30"/>
        <v>12.61483454064637</v>
      </c>
      <c r="Y77">
        <v>10.220933331325842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1180</v>
      </c>
      <c r="D78">
        <v>1183.3499999999999</v>
      </c>
      <c r="E78">
        <v>1165</v>
      </c>
      <c r="F78">
        <v>1169.8</v>
      </c>
      <c r="G78">
        <f>_xll.TA_TYPPRICE(D78,E78,F78)</f>
        <v>1172.7166666666665</v>
      </c>
      <c r="H78">
        <v>1177.833581070754</v>
      </c>
      <c r="I78" t="str">
        <f t="shared" si="20"/>
        <v>DOWN</v>
      </c>
      <c r="J78">
        <v>1188.3417169186198</v>
      </c>
      <c r="K78">
        <v>1159.6708611227423</v>
      </c>
      <c r="L78" t="str">
        <f t="shared" si="21"/>
        <v>No Confirmation</v>
      </c>
      <c r="M78" t="str">
        <f t="shared" si="22"/>
        <v>No Trend</v>
      </c>
      <c r="N78">
        <v>48.202870040499818</v>
      </c>
      <c r="O78" t="str">
        <f t="shared" si="23"/>
        <v>No Momentum</v>
      </c>
      <c r="P78" t="str">
        <f t="shared" si="24"/>
        <v>No Trend + Momentum</v>
      </c>
      <c r="Q78">
        <f t="shared" si="25"/>
        <v>4.7999999999999545</v>
      </c>
      <c r="R78">
        <f t="shared" si="26"/>
        <v>18.349999999999909</v>
      </c>
      <c r="S78">
        <f t="shared" si="27"/>
        <v>0.26158038147138846</v>
      </c>
      <c r="T78" t="str">
        <f t="shared" si="28"/>
        <v>No Indication</v>
      </c>
      <c r="U78" t="str">
        <f t="shared" si="29"/>
        <v>No T+M+I</v>
      </c>
      <c r="V78">
        <v>1168.0780295704722</v>
      </c>
      <c r="W78">
        <v>1156.235286571467</v>
      </c>
      <c r="X78">
        <f t="shared" si="30"/>
        <v>11.842742999005168</v>
      </c>
      <c r="Y78">
        <v>10.545295264861707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1174</v>
      </c>
      <c r="D79">
        <v>1185.8499999999999</v>
      </c>
      <c r="E79">
        <v>1113.4000000000001</v>
      </c>
      <c r="F79">
        <v>1133.75</v>
      </c>
      <c r="G79">
        <f>_xll.TA_TYPPRICE(D79,E79,F79)</f>
        <v>1144.3333333333333</v>
      </c>
      <c r="H79">
        <v>1161.0834572020435</v>
      </c>
      <c r="I79" t="str">
        <f t="shared" si="20"/>
        <v>DOWN</v>
      </c>
      <c r="J79">
        <v>1187.7880020478153</v>
      </c>
      <c r="K79">
        <v>1149.3884475399107</v>
      </c>
      <c r="L79" t="str">
        <f t="shared" si="21"/>
        <v>DOWN</v>
      </c>
      <c r="M79" t="str">
        <f t="shared" si="22"/>
        <v>DOWN</v>
      </c>
      <c r="N79">
        <v>25.090508214524039</v>
      </c>
      <c r="O79" t="str">
        <f t="shared" si="23"/>
        <v>DOWN</v>
      </c>
      <c r="P79" t="str">
        <f t="shared" si="24"/>
        <v>DOWN</v>
      </c>
      <c r="Q79">
        <f t="shared" si="25"/>
        <v>20.349999999999909</v>
      </c>
      <c r="R79">
        <f t="shared" si="26"/>
        <v>72.449999999999818</v>
      </c>
      <c r="S79">
        <f t="shared" si="27"/>
        <v>0.28088336783988904</v>
      </c>
      <c r="T79" t="str">
        <f t="shared" si="28"/>
        <v>No Indication</v>
      </c>
      <c r="U79" t="str">
        <f t="shared" si="29"/>
        <v>No T+M+I</v>
      </c>
      <c r="V79">
        <v>1162.7967942519381</v>
      </c>
      <c r="W79">
        <v>1154.5697097883954</v>
      </c>
      <c r="X79">
        <f t="shared" si="30"/>
        <v>8.2270844635427238</v>
      </c>
      <c r="Y79">
        <v>10.08165310459791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1145.8499999999999</v>
      </c>
      <c r="D80">
        <v>1156.5999999999999</v>
      </c>
      <c r="E80">
        <v>1122.1500000000001</v>
      </c>
      <c r="F80">
        <v>1144.4000000000001</v>
      </c>
      <c r="G80">
        <f>_xll.TA_TYPPRICE(D80,E80,F80)</f>
        <v>1141.05</v>
      </c>
      <c r="H80">
        <v>1151.0667286010216</v>
      </c>
      <c r="I80" t="str">
        <f t="shared" si="20"/>
        <v>DOWN</v>
      </c>
      <c r="J80">
        <v>1180.8573349260785</v>
      </c>
      <c r="K80">
        <v>1143.3354591977084</v>
      </c>
      <c r="L80" t="str">
        <f t="shared" si="21"/>
        <v>No Confirmation</v>
      </c>
      <c r="M80" t="str">
        <f t="shared" si="22"/>
        <v>No Trend</v>
      </c>
      <c r="N80">
        <v>36.358933538364404</v>
      </c>
      <c r="O80" t="str">
        <f t="shared" si="23"/>
        <v>DOWN</v>
      </c>
      <c r="P80" t="str">
        <f t="shared" si="24"/>
        <v>No Trend + Momentum</v>
      </c>
      <c r="Q80">
        <f t="shared" si="25"/>
        <v>22.25</v>
      </c>
      <c r="R80">
        <f t="shared" si="26"/>
        <v>34.449999999999818</v>
      </c>
      <c r="S80">
        <f t="shared" si="27"/>
        <v>0.6458635703918757</v>
      </c>
      <c r="T80" t="str">
        <f t="shared" si="28"/>
        <v>No Indication</v>
      </c>
      <c r="U80" t="str">
        <f t="shared" si="29"/>
        <v>No T+M+I</v>
      </c>
      <c r="V80">
        <v>1159.9665182131785</v>
      </c>
      <c r="W80">
        <v>1153.816397952218</v>
      </c>
      <c r="X80">
        <f t="shared" si="30"/>
        <v>6.1501202609604206</v>
      </c>
      <c r="Y80">
        <v>9.2953465358704115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1149.95</v>
      </c>
      <c r="D81">
        <v>1170</v>
      </c>
      <c r="E81">
        <v>1138.8499999999999</v>
      </c>
      <c r="F81">
        <v>1170</v>
      </c>
      <c r="G81">
        <f>_xll.TA_TYPPRICE(D81,E81,F81)</f>
        <v>1159.6166666666666</v>
      </c>
      <c r="H81">
        <v>1155.341697633844</v>
      </c>
      <c r="I81" t="str">
        <f t="shared" si="20"/>
        <v>UP</v>
      </c>
      <c r="J81">
        <v>1178.4445938313943</v>
      </c>
      <c r="K81">
        <v>1142.3386904871065</v>
      </c>
      <c r="L81" t="str">
        <f t="shared" si="21"/>
        <v>No Confirmation</v>
      </c>
      <c r="M81" t="str">
        <f t="shared" si="22"/>
        <v>No Trend</v>
      </c>
      <c r="N81">
        <v>56.169697352310209</v>
      </c>
      <c r="O81" t="str">
        <f t="shared" si="23"/>
        <v>No Momentum</v>
      </c>
      <c r="P81" t="str">
        <f t="shared" si="24"/>
        <v>No Trend + Momentum</v>
      </c>
      <c r="Q81">
        <f t="shared" si="25"/>
        <v>31.150000000000091</v>
      </c>
      <c r="R81">
        <f t="shared" si="26"/>
        <v>31.150000000000091</v>
      </c>
      <c r="S81">
        <f t="shared" si="27"/>
        <v>1</v>
      </c>
      <c r="T81" t="str">
        <f t="shared" si="28"/>
        <v>UP</v>
      </c>
      <c r="U81" t="str">
        <f t="shared" si="29"/>
        <v>No T+M+I</v>
      </c>
      <c r="V81">
        <v>1161.5101307957664</v>
      </c>
      <c r="W81">
        <v>1155.0151832890908</v>
      </c>
      <c r="X81">
        <f t="shared" si="30"/>
        <v>6.494947506675544</v>
      </c>
      <c r="Y81">
        <v>8.7352667300314373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1173.95</v>
      </c>
      <c r="D82">
        <v>1173.95</v>
      </c>
      <c r="E82">
        <v>1145.05</v>
      </c>
      <c r="F82">
        <v>1148.9000000000001</v>
      </c>
      <c r="G82">
        <f>_xll.TA_TYPPRICE(D82,E82,F82)</f>
        <v>1155.9666666666667</v>
      </c>
      <c r="H82">
        <v>1155.6541821502553</v>
      </c>
      <c r="I82" t="str">
        <f t="shared" si="20"/>
        <v>DOWN</v>
      </c>
      <c r="J82">
        <v>1177.4457952021955</v>
      </c>
      <c r="K82">
        <v>1142.941203712194</v>
      </c>
      <c r="L82" t="str">
        <f t="shared" si="21"/>
        <v>No Confirmation</v>
      </c>
      <c r="M82" t="str">
        <f t="shared" si="22"/>
        <v>No Trend</v>
      </c>
      <c r="N82">
        <v>42.529835361837506</v>
      </c>
      <c r="O82" t="str">
        <f t="shared" si="23"/>
        <v>No Momentum</v>
      </c>
      <c r="P82" t="str">
        <f t="shared" si="24"/>
        <v>No Trend + Momentum</v>
      </c>
      <c r="Q82">
        <f t="shared" si="25"/>
        <v>3.8500000000001364</v>
      </c>
      <c r="R82">
        <f t="shared" si="26"/>
        <v>28.900000000000091</v>
      </c>
      <c r="S82">
        <f t="shared" si="27"/>
        <v>0.13321799307958906</v>
      </c>
      <c r="T82" t="str">
        <f t="shared" si="28"/>
        <v>DOWN</v>
      </c>
      <c r="U82" t="str">
        <f t="shared" si="29"/>
        <v>No T+M+I</v>
      </c>
      <c r="V82">
        <v>1159.5701106733409</v>
      </c>
      <c r="W82">
        <v>1154.5622067491581</v>
      </c>
      <c r="X82">
        <f t="shared" si="30"/>
        <v>5.0079039241827559</v>
      </c>
      <c r="Y82">
        <v>7.9897941688617014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2017-07-05T05:17:12Z</dcterms:created>
  <dcterms:modified xsi:type="dcterms:W3CDTF">2017-08-26T06:06:48Z</dcterms:modified>
</cp:coreProperties>
</file>