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5" i="1"/>
  <c r="N57" i="1"/>
  <c r="N59" i="1"/>
  <c r="N61" i="1"/>
  <c r="N65" i="1"/>
  <c r="N73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3" i="1"/>
  <c r="N63" i="1"/>
  <c r="N67" i="1"/>
  <c r="N69" i="1"/>
  <c r="N71" i="1"/>
  <c r="N75" i="1"/>
  <c r="N77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3" i="1"/>
  <c r="K47" i="1"/>
  <c r="K53" i="1"/>
  <c r="K63" i="1"/>
  <c r="K75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41" i="1"/>
  <c r="K45" i="1"/>
  <c r="K49" i="1"/>
  <c r="K51" i="1"/>
  <c r="K55" i="1"/>
  <c r="K57" i="1"/>
  <c r="K59" i="1"/>
  <c r="K61" i="1"/>
  <c r="K65" i="1"/>
  <c r="K67" i="1"/>
  <c r="K69" i="1"/>
  <c r="K71" i="1"/>
  <c r="K73" i="1"/>
  <c r="K77" i="1"/>
  <c r="K79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3" i="1"/>
  <c r="J37" i="1"/>
  <c r="J43" i="1"/>
  <c r="J51" i="1"/>
  <c r="J61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1" i="1"/>
  <c r="J35" i="1"/>
  <c r="J39" i="1"/>
  <c r="J41" i="1"/>
  <c r="J45" i="1"/>
  <c r="J47" i="1"/>
  <c r="J49" i="1"/>
  <c r="J53" i="1"/>
  <c r="J55" i="1"/>
  <c r="J57" i="1"/>
  <c r="J59" i="1"/>
  <c r="J63" i="1"/>
  <c r="J65" i="1"/>
  <c r="J67" i="1"/>
  <c r="J69" i="1"/>
  <c r="J71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7" i="1"/>
  <c r="H19" i="1"/>
  <c r="H35" i="1"/>
  <c r="H53" i="1"/>
  <c r="H7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9" i="1"/>
  <c r="H11" i="1"/>
  <c r="H13" i="1"/>
  <c r="H15" i="1"/>
  <c r="H17" i="1"/>
  <c r="H21" i="1"/>
  <c r="H23" i="1"/>
  <c r="H25" i="1"/>
  <c r="H27" i="1"/>
  <c r="H29" i="1"/>
  <c r="H31" i="1"/>
  <c r="H33" i="1"/>
  <c r="H37" i="1"/>
  <c r="H39" i="1"/>
  <c r="H41" i="1"/>
  <c r="H43" i="1"/>
  <c r="H45" i="1"/>
  <c r="H47" i="1"/>
  <c r="H49" i="1"/>
  <c r="H51" i="1"/>
  <c r="H55" i="1"/>
  <c r="H57" i="1"/>
  <c r="H59" i="1"/>
  <c r="H61" i="1"/>
  <c r="H63" i="1"/>
  <c r="H65" i="1"/>
  <c r="H67" i="1"/>
  <c r="H69" i="1"/>
  <c r="H71" i="1"/>
  <c r="H75" i="1"/>
  <c r="H77" i="1"/>
  <c r="H79" i="1"/>
  <c r="H81" i="1"/>
  <c r="AH27" i="1" l="1"/>
  <c r="AH15" i="1"/>
  <c r="AH19" i="1" l="1"/>
  <c r="AH7" i="1"/>
  <c r="AH43" i="1"/>
  <c r="AH48" i="1"/>
  <c r="AH2" i="1"/>
  <c r="AH22" i="1"/>
  <c r="AH34" i="1"/>
  <c r="AH25" i="1"/>
  <c r="AH29" i="1"/>
  <c r="AH41" i="1"/>
  <c r="AH24" i="1"/>
  <c r="AH32" i="1"/>
  <c r="AH40" i="1"/>
  <c r="AH56" i="1"/>
  <c r="AH16" i="1"/>
  <c r="AH31" i="1"/>
  <c r="AH38" i="1"/>
  <c r="AH49" i="1"/>
  <c r="AH23" i="1"/>
  <c r="AH8" i="1"/>
  <c r="AH9" i="1"/>
  <c r="AH12" i="1"/>
  <c r="AH45" i="1"/>
  <c r="AH14" i="1"/>
  <c r="AH13" i="1"/>
  <c r="AH11" i="1"/>
  <c r="AH36" i="1"/>
  <c r="AH3" i="1"/>
  <c r="AH17" i="1"/>
  <c r="AH47" i="1"/>
  <c r="AH55" i="1"/>
  <c r="AH30" i="1"/>
  <c r="AH51" i="1"/>
  <c r="AH35" i="1"/>
  <c r="AH28" i="1"/>
  <c r="AH18" i="1"/>
  <c r="AH39" i="1"/>
  <c r="AH50" i="1" l="1"/>
  <c r="AH52" i="1"/>
  <c r="AH33" i="1"/>
  <c r="AH42" i="1"/>
  <c r="AH26" i="1"/>
  <c r="AH10" i="1"/>
  <c r="AH44" i="1"/>
  <c r="AH20" i="1"/>
  <c r="AH4" i="1"/>
  <c r="AH53" i="1"/>
  <c r="AH37" i="1"/>
  <c r="AH21" i="1"/>
  <c r="AH5" i="1"/>
  <c r="AH54" i="1"/>
  <c r="AH46" i="1"/>
  <c r="AH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<sst xmlns="http://schemas.openxmlformats.org/spreadsheetml/2006/main" count="115" uniqueCount="35">
  <si>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</si>
  <si>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</si>
  <si>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</si>
  <si>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</si>
  <si>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</si>
  <si>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BOSCHLTD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</si>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</sst>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23099.95</v>
      </c>
      <c r="D2">
        <v>23223</v>
      </c>
      <c r="E2">
        <v>22705</v>
      </c>
      <c r="F2">
        <v>23110</v>
      </c>
      <c r="G2">
        <f>_xll.TA_TYPPRICE(D2,E2,F2)</f>
        <v>23012.666666666668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405</v>
      </c>
      <c r="R2">
        <f>D2-E2</f>
        <v>518</v>
      </c>
      <c r="S2">
        <f>Q2/R2</f>
        <v>0.78185328185328185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22951</v>
      </c>
      <c r="D3">
        <v>23350</v>
      </c>
      <c r="E3">
        <v>22951</v>
      </c>
      <c r="F3">
        <v>23290</v>
      </c>
      <c r="G3">
        <f>_xll.TA_TYPPRICE(D3,E3,F3)</f>
        <v>23197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339</v>
      </c>
      <c r="R3">
        <f t="shared" ref="R3:R66" si="6">D3-E3</f>
        <v>399</v>
      </c>
      <c r="S3">
        <f t="shared" ref="S3:S66" si="7">Q3/R3</f>
        <v>0.84962406015037595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23300</v>
      </c>
      <c r="D4">
        <v>23420</v>
      </c>
      <c r="E4">
        <v>23050.1</v>
      </c>
      <c r="F4">
        <v>23150</v>
      </c>
      <c r="G4">
        <f>_xll.TA_TYPPRICE(D4,E4,F4)</f>
        <v>23206.7</v>
      </c>
      <c r="H4">
        <v>23138.788888888888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99.900000000001455</v>
      </c>
      <c r="R4">
        <f t="shared" si="6"/>
        <v>369.90000000000146</v>
      </c>
      <c r="S4">
        <f t="shared" si="7"/>
        <v>0.27007299270073282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23100</v>
      </c>
      <c r="D5">
        <v>23749.85</v>
      </c>
      <c r="E5">
        <v>23020.15</v>
      </c>
      <c r="F5">
        <v>23450</v>
      </c>
      <c r="G5">
        <f>_xll.TA_TYPPRICE(D5,E5,F5)</f>
        <v>23406.666666666668</v>
      </c>
      <c r="H5">
        <v>23272.727777777778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429.84999999999854</v>
      </c>
      <c r="R5">
        <f t="shared" si="6"/>
        <v>729.69999999999709</v>
      </c>
      <c r="S5">
        <f t="shared" si="7"/>
        <v>0.58907770316568486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23498</v>
      </c>
      <c r="D6">
        <v>23732.799999999999</v>
      </c>
      <c r="E6">
        <v>23291</v>
      </c>
      <c r="F6">
        <v>23300</v>
      </c>
      <c r="G6">
        <f>_xll.TA_TYPPRICE(D6,E6,F6)</f>
        <v>23441.266666666666</v>
      </c>
      <c r="H6">
        <v>23356.99722222222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</v>
      </c>
      <c r="R6">
        <f t="shared" si="6"/>
        <v>441.79999999999927</v>
      </c>
      <c r="S6">
        <f t="shared" si="7"/>
        <v>2.0371208691715742E-2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23390</v>
      </c>
      <c r="D7">
        <v>23470</v>
      </c>
      <c r="E7">
        <v>23250</v>
      </c>
      <c r="F7">
        <v>23340</v>
      </c>
      <c r="G7">
        <f>_xll.TA_TYPPRICE(D7,E7,F7)</f>
        <v>23353.333333333332</v>
      </c>
      <c r="H7">
        <v>23355.165277777778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64.197530864197532</v>
      </c>
      <c r="O7" t="str">
        <f t="shared" si="3"/>
        <v>UP</v>
      </c>
      <c r="P7" t="e">
        <f t="shared" si="4"/>
        <v>#N/A</v>
      </c>
      <c r="Q7">
        <f t="shared" si="5"/>
        <v>90</v>
      </c>
      <c r="R7">
        <f t="shared" si="6"/>
        <v>220</v>
      </c>
      <c r="S7">
        <f t="shared" si="7"/>
        <v>0.40909090909090912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23499</v>
      </c>
      <c r="D8">
        <v>23574.05</v>
      </c>
      <c r="E8">
        <v>23125.25</v>
      </c>
      <c r="F8">
        <v>23200</v>
      </c>
      <c r="G8">
        <f>_xll.TA_TYPPRICE(D8,E8,F8)</f>
        <v>23299.766666666666</v>
      </c>
      <c r="H8">
        <v>23327.46597222222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52.791878172588824</v>
      </c>
      <c r="O8" t="str">
        <f t="shared" si="3"/>
        <v>No Momentum</v>
      </c>
      <c r="P8" t="e">
        <f t="shared" si="4"/>
        <v>#N/A</v>
      </c>
      <c r="Q8">
        <f t="shared" si="5"/>
        <v>74.75</v>
      </c>
      <c r="R8">
        <f t="shared" si="6"/>
        <v>448.79999999999927</v>
      </c>
      <c r="S8">
        <f t="shared" si="7"/>
        <v>0.16655525846702343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23275</v>
      </c>
      <c r="D9">
        <v>23813.65</v>
      </c>
      <c r="E9">
        <v>23169.4</v>
      </c>
      <c r="F9">
        <v>23500</v>
      </c>
      <c r="G9">
        <f>_xll.TA_TYPPRICE(D9,E9,F9)</f>
        <v>23494.350000000002</v>
      </c>
      <c r="H9">
        <v>23410.907986111109</v>
      </c>
      <c r="I9" t="str">
        <f t="shared" si="0"/>
        <v>UP</v>
      </c>
      <c r="J9">
        <v>23541.668750000001</v>
      </c>
      <c r="K9">
        <v>23070.237499999999</v>
      </c>
      <c r="L9" t="str">
        <f t="shared" si="1"/>
        <v>No Confirmation</v>
      </c>
      <c r="M9" t="str">
        <f t="shared" si="2"/>
        <v>No Trend</v>
      </c>
      <c r="N9">
        <v>68.013757523645751</v>
      </c>
      <c r="O9" t="str">
        <f t="shared" si="3"/>
        <v>UP</v>
      </c>
      <c r="P9" t="str">
        <f t="shared" si="4"/>
        <v>No Trend + Momentum</v>
      </c>
      <c r="Q9">
        <f t="shared" si="5"/>
        <v>330.59999999999854</v>
      </c>
      <c r="R9">
        <f t="shared" si="6"/>
        <v>644.25</v>
      </c>
      <c r="S9">
        <f t="shared" si="7"/>
        <v>0.51315483119906646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23590</v>
      </c>
      <c r="D10">
        <v>23700</v>
      </c>
      <c r="E10">
        <v>23376.2</v>
      </c>
      <c r="F10">
        <v>23450</v>
      </c>
      <c r="G10">
        <f>_xll.TA_TYPPRICE(D10,E10,F10)</f>
        <v>23508.733333333334</v>
      </c>
      <c r="H10">
        <v>23459.820659722223</v>
      </c>
      <c r="I10" t="str">
        <f t="shared" si="0"/>
        <v>DOWN</v>
      </c>
      <c r="J10">
        <v>23576.853472222221</v>
      </c>
      <c r="K10">
        <v>23138.229166666668</v>
      </c>
      <c r="L10" t="str">
        <f t="shared" si="1"/>
        <v>No Confirmation</v>
      </c>
      <c r="M10" t="str">
        <f t="shared" si="2"/>
        <v>No Trend</v>
      </c>
      <c r="N10">
        <v>63.732500755363077</v>
      </c>
      <c r="O10" t="str">
        <f t="shared" si="3"/>
        <v>UP</v>
      </c>
      <c r="P10" t="str">
        <f t="shared" si="4"/>
        <v>No Trend + Momentum</v>
      </c>
      <c r="Q10">
        <f t="shared" si="5"/>
        <v>73.799999999999272</v>
      </c>
      <c r="R10">
        <f t="shared" si="6"/>
        <v>323.79999999999927</v>
      </c>
      <c r="S10">
        <f t="shared" si="7"/>
        <v>0.22791846819023914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23520</v>
      </c>
      <c r="D11">
        <v>24300</v>
      </c>
      <c r="E11">
        <v>23520</v>
      </c>
      <c r="F11">
        <v>24135</v>
      </c>
      <c r="G11">
        <f>_xll.TA_TYPPRICE(D11,E11,F11)</f>
        <v>23985</v>
      </c>
      <c r="H11">
        <v>23722.410329861112</v>
      </c>
      <c r="I11" t="str">
        <f t="shared" si="0"/>
        <v>UP</v>
      </c>
      <c r="J11">
        <v>23737.552700617282</v>
      </c>
      <c r="K11">
        <v>23223.067129629631</v>
      </c>
      <c r="L11" t="str">
        <f t="shared" si="1"/>
        <v>UP</v>
      </c>
      <c r="M11" t="str">
        <f t="shared" si="2"/>
        <v>UP</v>
      </c>
      <c r="N11">
        <v>82.546635404738964</v>
      </c>
      <c r="O11" t="str">
        <f t="shared" si="3"/>
        <v>UP</v>
      </c>
      <c r="P11" t="str">
        <f t="shared" si="4"/>
        <v>UP</v>
      </c>
      <c r="Q11">
        <f t="shared" si="5"/>
        <v>615</v>
      </c>
      <c r="R11">
        <f t="shared" si="6"/>
        <v>780</v>
      </c>
      <c r="S11">
        <f t="shared" si="7"/>
        <v>0.78846153846153844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24130</v>
      </c>
      <c r="D12">
        <v>24889.75</v>
      </c>
      <c r="E12">
        <v>24016.1</v>
      </c>
      <c r="F12">
        <v>24500</v>
      </c>
      <c r="G12">
        <f>_xll.TA_TYPPRICE(D12,E12,F12)</f>
        <v>24468.616666666669</v>
      </c>
      <c r="H12">
        <v>24095.513498263892</v>
      </c>
      <c r="I12" t="str">
        <f t="shared" si="0"/>
        <v>UP</v>
      </c>
      <c r="J12">
        <v>23993.596544924552</v>
      </c>
      <c r="K12">
        <v>23399.296656378603</v>
      </c>
      <c r="L12" t="str">
        <f t="shared" si="1"/>
        <v>UP</v>
      </c>
      <c r="M12" t="str">
        <f t="shared" si="2"/>
        <v>UP</v>
      </c>
      <c r="N12">
        <v>87.028579855080125</v>
      </c>
      <c r="O12" t="str">
        <f t="shared" si="3"/>
        <v>UP</v>
      </c>
      <c r="P12" t="str">
        <f t="shared" si="4"/>
        <v>UP</v>
      </c>
      <c r="Q12">
        <f t="shared" si="5"/>
        <v>483.90000000000146</v>
      </c>
      <c r="R12">
        <f t="shared" si="6"/>
        <v>873.65000000000146</v>
      </c>
      <c r="S12">
        <f t="shared" si="7"/>
        <v>0.55388313397813849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24500</v>
      </c>
      <c r="D13">
        <v>24555.65</v>
      </c>
      <c r="E13">
        <v>24105.05</v>
      </c>
      <c r="F13">
        <v>24198</v>
      </c>
      <c r="G13">
        <f>_xll.TA_TYPPRICE(D13,E13,F13)</f>
        <v>24286.233333333334</v>
      </c>
      <c r="H13">
        <v>24190.873415798611</v>
      </c>
      <c r="I13" t="str">
        <f t="shared" si="0"/>
        <v>UP</v>
      </c>
      <c r="J13">
        <v>24118.497312719097</v>
      </c>
      <c r="K13">
        <v>23556.130732738915</v>
      </c>
      <c r="L13" t="str">
        <f t="shared" si="1"/>
        <v>UP</v>
      </c>
      <c r="M13" t="str">
        <f t="shared" si="2"/>
        <v>UP</v>
      </c>
      <c r="N13">
        <v>68.765234607959428</v>
      </c>
      <c r="O13" t="str">
        <f t="shared" si="3"/>
        <v>UP</v>
      </c>
      <c r="P13" t="str">
        <f t="shared" si="4"/>
        <v>UP</v>
      </c>
      <c r="Q13">
        <f t="shared" si="5"/>
        <v>92.950000000000728</v>
      </c>
      <c r="R13">
        <f t="shared" si="6"/>
        <v>450.60000000000218</v>
      </c>
      <c r="S13">
        <f t="shared" si="7"/>
        <v>0.2062805148690641</v>
      </c>
      <c r="T13" t="str">
        <f t="shared" si="8"/>
        <v>No Indication</v>
      </c>
      <c r="U13" t="str">
        <f t="shared" si="9"/>
        <v>No T+M+I</v>
      </c>
      <c r="V13">
        <v>23551.916666666668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24100</v>
      </c>
      <c r="D14">
        <v>24292.75</v>
      </c>
      <c r="E14">
        <v>22500</v>
      </c>
      <c r="F14">
        <v>23300</v>
      </c>
      <c r="G14">
        <f>_xll.TA_TYPPRICE(D14,E14,F14)</f>
        <v>23364.25</v>
      </c>
      <c r="H14">
        <v>23777.561707899305</v>
      </c>
      <c r="I14" t="str">
        <f t="shared" si="0"/>
        <v>DOWN</v>
      </c>
      <c r="J14">
        <v>24157.220132114853</v>
      </c>
      <c r="K14">
        <v>23321.43501435249</v>
      </c>
      <c r="L14" t="str">
        <f t="shared" si="1"/>
        <v>DOWN</v>
      </c>
      <c r="M14" t="str">
        <f t="shared" si="2"/>
        <v>DOWN</v>
      </c>
      <c r="N14">
        <v>38.632028122013374</v>
      </c>
      <c r="O14" t="str">
        <f t="shared" si="3"/>
        <v>DOWN</v>
      </c>
      <c r="P14" t="str">
        <f t="shared" si="4"/>
        <v>DOWN</v>
      </c>
      <c r="Q14">
        <f t="shared" si="5"/>
        <v>800</v>
      </c>
      <c r="R14">
        <f t="shared" si="6"/>
        <v>1792.75</v>
      </c>
      <c r="S14">
        <f t="shared" si="7"/>
        <v>0.4462418072793195</v>
      </c>
      <c r="T14" t="str">
        <f t="shared" si="8"/>
        <v>No Indication</v>
      </c>
      <c r="U14" t="str">
        <f t="shared" si="9"/>
        <v>No T+M+I</v>
      </c>
      <c r="V14">
        <v>23513.160256410258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23500</v>
      </c>
      <c r="D15">
        <v>24100</v>
      </c>
      <c r="E15">
        <v>22810</v>
      </c>
      <c r="F15">
        <v>23000</v>
      </c>
      <c r="G15">
        <f>_xll.TA_TYPPRICE(D15,E15,F15)</f>
        <v>23303.333333333332</v>
      </c>
      <c r="H15">
        <v>23540.447520616319</v>
      </c>
      <c r="I15" t="str">
        <f t="shared" si="0"/>
        <v>DOWN</v>
      </c>
      <c r="J15">
        <v>24144.504547200442</v>
      </c>
      <c r="K15">
        <v>23207.782788940825</v>
      </c>
      <c r="L15" t="str">
        <f t="shared" si="1"/>
        <v>DOWN</v>
      </c>
      <c r="M15" t="str">
        <f t="shared" si="2"/>
        <v>DOWN</v>
      </c>
      <c r="N15">
        <v>32.656212805351352</v>
      </c>
      <c r="O15" t="str">
        <f t="shared" si="3"/>
        <v>DOWN</v>
      </c>
      <c r="P15" t="str">
        <f t="shared" si="4"/>
        <v>DOWN</v>
      </c>
      <c r="Q15">
        <f t="shared" si="5"/>
        <v>190</v>
      </c>
      <c r="R15">
        <f t="shared" si="6"/>
        <v>1290</v>
      </c>
      <c r="S15">
        <f t="shared" si="7"/>
        <v>0.14728682170542637</v>
      </c>
      <c r="T15" t="str">
        <f t="shared" si="8"/>
        <v>DOWN</v>
      </c>
      <c r="U15" t="str">
        <f t="shared" si="9"/>
        <v>DOWN</v>
      </c>
      <c r="V15">
        <v>23434.212524654835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23010</v>
      </c>
      <c r="D16">
        <v>23611.200000000001</v>
      </c>
      <c r="E16">
        <v>23000</v>
      </c>
      <c r="F16">
        <v>23089</v>
      </c>
      <c r="G16">
        <f>_xll.TA_TYPPRICE(D16,E16,F16)</f>
        <v>23233.399999999998</v>
      </c>
      <c r="H16">
        <v>23386.923760308156</v>
      </c>
      <c r="I16" t="str">
        <f t="shared" si="0"/>
        <v>DOWN</v>
      </c>
      <c r="J16">
        <v>24025.992425600343</v>
      </c>
      <c r="K16">
        <v>23161.608835842864</v>
      </c>
      <c r="L16" t="str">
        <f t="shared" si="1"/>
        <v>DOWN</v>
      </c>
      <c r="M16" t="str">
        <f t="shared" si="2"/>
        <v>DOWN</v>
      </c>
      <c r="N16">
        <v>36.309653286447926</v>
      </c>
      <c r="O16" t="str">
        <f t="shared" si="3"/>
        <v>DOWN</v>
      </c>
      <c r="P16" t="str">
        <f t="shared" si="4"/>
        <v>DOWN</v>
      </c>
      <c r="Q16">
        <f t="shared" si="5"/>
        <v>89</v>
      </c>
      <c r="R16">
        <f t="shared" si="6"/>
        <v>611.20000000000073</v>
      </c>
      <c r="S16">
        <f t="shared" si="7"/>
        <v>0.14561518324607312</v>
      </c>
      <c r="T16" t="str">
        <f t="shared" si="8"/>
        <v>DOWN</v>
      </c>
      <c r="U16" t="str">
        <f t="shared" si="9"/>
        <v>DOWN</v>
      </c>
      <c r="V16">
        <v>23381.102905477168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23098</v>
      </c>
      <c r="D17">
        <v>23395.95</v>
      </c>
      <c r="E17">
        <v>22851</v>
      </c>
      <c r="F17">
        <v>23167</v>
      </c>
      <c r="G17">
        <f>_xll.TA_TYPPRICE(D17,E17,F17)</f>
        <v>23137.983333333334</v>
      </c>
      <c r="H17">
        <v>23262.453546820747</v>
      </c>
      <c r="I17" t="str">
        <f t="shared" si="0"/>
        <v>DOWN</v>
      </c>
      <c r="J17">
        <v>23885.982997689156</v>
      </c>
      <c r="K17">
        <v>23092.584650100005</v>
      </c>
      <c r="L17" t="str">
        <f t="shared" si="1"/>
        <v>No Confirmation</v>
      </c>
      <c r="M17" t="str">
        <f t="shared" si="2"/>
        <v>No Trend</v>
      </c>
      <c r="N17">
        <v>39.882543778113458</v>
      </c>
      <c r="O17" t="str">
        <f t="shared" si="3"/>
        <v>DOWN</v>
      </c>
      <c r="P17" t="str">
        <f t="shared" si="4"/>
        <v>No Trend + Momentum</v>
      </c>
      <c r="Q17">
        <f t="shared" si="5"/>
        <v>316</v>
      </c>
      <c r="R17">
        <f t="shared" si="6"/>
        <v>544.95000000000073</v>
      </c>
      <c r="S17">
        <f t="shared" si="7"/>
        <v>0.57986971281768895</v>
      </c>
      <c r="T17" t="str">
        <f t="shared" si="8"/>
        <v>No Indication</v>
      </c>
      <c r="U17" t="str">
        <f t="shared" si="9"/>
        <v>No T+M+I</v>
      </c>
      <c r="V17">
        <v>23348.163996942218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23300</v>
      </c>
      <c r="D18">
        <v>23322</v>
      </c>
      <c r="E18">
        <v>22760</v>
      </c>
      <c r="F18">
        <v>22840</v>
      </c>
      <c r="G18">
        <f>_xll.TA_TYPPRICE(D18,E18,F18)</f>
        <v>22974</v>
      </c>
      <c r="H18">
        <v>23118.226773410373</v>
      </c>
      <c r="I18" t="str">
        <f t="shared" si="0"/>
        <v>DOWN</v>
      </c>
      <c r="J18">
        <v>23760.653442647123</v>
      </c>
      <c r="K18">
        <v>23018.676950077781</v>
      </c>
      <c r="L18" t="str">
        <f t="shared" si="1"/>
        <v>DOWN</v>
      </c>
      <c r="M18" t="str">
        <f t="shared" si="2"/>
        <v>DOWN</v>
      </c>
      <c r="N18">
        <v>30.821745119362671</v>
      </c>
      <c r="O18" t="str">
        <f t="shared" si="3"/>
        <v>DOWN</v>
      </c>
      <c r="P18" t="str">
        <f t="shared" si="4"/>
        <v>DOWN</v>
      </c>
      <c r="Q18">
        <f t="shared" si="5"/>
        <v>80</v>
      </c>
      <c r="R18">
        <f t="shared" si="6"/>
        <v>562</v>
      </c>
      <c r="S18">
        <f t="shared" si="7"/>
        <v>0.14234875444839859</v>
      </c>
      <c r="T18" t="str">
        <f t="shared" si="8"/>
        <v>DOWN</v>
      </c>
      <c r="U18" t="str">
        <f t="shared" si="9"/>
        <v>DOWN</v>
      </c>
      <c r="V18">
        <v>23269.984920489569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22847</v>
      </c>
      <c r="D19">
        <v>24078.9</v>
      </c>
      <c r="E19">
        <v>22800</v>
      </c>
      <c r="F19">
        <v>23300</v>
      </c>
      <c r="G19">
        <f>_xll.TA_TYPPRICE(D19,E19,F19)</f>
        <v>23392.966666666664</v>
      </c>
      <c r="H19">
        <v>23255.59672003852</v>
      </c>
      <c r="I19" t="str">
        <f t="shared" si="0"/>
        <v>UP</v>
      </c>
      <c r="J19">
        <v>23831.37489983665</v>
      </c>
      <c r="K19">
        <v>22970.082072282719</v>
      </c>
      <c r="L19" t="str">
        <f t="shared" si="1"/>
        <v>No Confirmation</v>
      </c>
      <c r="M19" t="str">
        <f t="shared" si="2"/>
        <v>No Trend</v>
      </c>
      <c r="N19">
        <v>50.568882585821065</v>
      </c>
      <c r="O19" t="str">
        <f t="shared" si="3"/>
        <v>No Momentum</v>
      </c>
      <c r="P19" t="str">
        <f t="shared" si="4"/>
        <v>No Trend + Momentum</v>
      </c>
      <c r="Q19">
        <f t="shared" si="5"/>
        <v>500</v>
      </c>
      <c r="R19">
        <f t="shared" si="6"/>
        <v>1278.9000000000015</v>
      </c>
      <c r="S19">
        <f t="shared" si="7"/>
        <v>0.39096098209398655</v>
      </c>
      <c r="T19" t="str">
        <f t="shared" si="8"/>
        <v>No Indication</v>
      </c>
      <c r="U19" t="str">
        <f t="shared" si="9"/>
        <v>No T+M+I</v>
      </c>
      <c r="V19">
        <v>23274.602625029635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23599.45</v>
      </c>
      <c r="D20">
        <v>23849</v>
      </c>
      <c r="E20">
        <v>23244.1</v>
      </c>
      <c r="F20">
        <v>23680</v>
      </c>
      <c r="G20">
        <f>_xll.TA_TYPPRICE(D20,E20,F20)</f>
        <v>23591.033333333336</v>
      </c>
      <c r="H20">
        <v>23423.31502668593</v>
      </c>
      <c r="I20" t="str">
        <f t="shared" si="0"/>
        <v>UP</v>
      </c>
      <c r="J20">
        <v>23835.29158876184</v>
      </c>
      <c r="K20">
        <v>23030.974945108781</v>
      </c>
      <c r="L20" t="str">
        <f t="shared" si="1"/>
        <v>No Confirmation</v>
      </c>
      <c r="M20" t="str">
        <f t="shared" si="2"/>
        <v>No Trend</v>
      </c>
      <c r="N20">
        <v>61.822213106490373</v>
      </c>
      <c r="O20" t="str">
        <f t="shared" si="3"/>
        <v>UP</v>
      </c>
      <c r="P20" t="str">
        <f t="shared" si="4"/>
        <v>No Trend + Momentum</v>
      </c>
      <c r="Q20">
        <f t="shared" si="5"/>
        <v>435.90000000000146</v>
      </c>
      <c r="R20">
        <f t="shared" si="6"/>
        <v>604.90000000000146</v>
      </c>
      <c r="S20">
        <f t="shared" si="7"/>
        <v>0.72061497768226224</v>
      </c>
      <c r="T20" t="str">
        <f t="shared" si="8"/>
        <v>No Indication</v>
      </c>
      <c r="U20" t="str">
        <f t="shared" si="9"/>
        <v>No T+M+I</v>
      </c>
      <c r="V20">
        <v>23336.971451948153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23620</v>
      </c>
      <c r="D21">
        <v>23800</v>
      </c>
      <c r="E21">
        <v>23406</v>
      </c>
      <c r="F21">
        <v>23585</v>
      </c>
      <c r="G21">
        <f>_xll.TA_TYPPRICE(D21,E21,F21)</f>
        <v>23597</v>
      </c>
      <c r="H21">
        <v>23510.157513342965</v>
      </c>
      <c r="I21" t="str">
        <f t="shared" si="0"/>
        <v>UP</v>
      </c>
      <c r="J21">
        <v>23827.44901348143</v>
      </c>
      <c r="K21">
        <v>23114.313846195717</v>
      </c>
      <c r="L21" t="str">
        <f t="shared" si="1"/>
        <v>No Confirmation</v>
      </c>
      <c r="M21" t="str">
        <f t="shared" si="2"/>
        <v>No Trend</v>
      </c>
      <c r="N21">
        <v>57.716128798426148</v>
      </c>
      <c r="O21" t="str">
        <f t="shared" si="3"/>
        <v>No Momentum</v>
      </c>
      <c r="P21" t="str">
        <f t="shared" si="4"/>
        <v>No Trend + Momentum</v>
      </c>
      <c r="Q21">
        <f t="shared" si="5"/>
        <v>179</v>
      </c>
      <c r="R21">
        <f t="shared" si="6"/>
        <v>394</v>
      </c>
      <c r="S21">
        <f t="shared" si="7"/>
        <v>0.45431472081218272</v>
      </c>
      <c r="T21" t="str">
        <f t="shared" si="8"/>
        <v>No Indication</v>
      </c>
      <c r="U21" t="str">
        <f t="shared" si="9"/>
        <v>No T+M+I</v>
      </c>
      <c r="V21">
        <v>23375.129690109974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23574.95</v>
      </c>
      <c r="D22">
        <v>23777</v>
      </c>
      <c r="E22">
        <v>23445</v>
      </c>
      <c r="F22">
        <v>23550</v>
      </c>
      <c r="G22">
        <f>_xll.TA_TYPPRICE(D22,E22,F22)</f>
        <v>23590.666666666668</v>
      </c>
      <c r="H22">
        <v>23550.412090004815</v>
      </c>
      <c r="I22" t="str">
        <f t="shared" si="0"/>
        <v>DOWN</v>
      </c>
      <c r="J22">
        <v>23816.238121596667</v>
      </c>
      <c r="K22">
        <v>23187.799658152224</v>
      </c>
      <c r="L22" t="str">
        <f t="shared" si="1"/>
        <v>No Confirmation</v>
      </c>
      <c r="M22" t="str">
        <f t="shared" si="2"/>
        <v>No Trend</v>
      </c>
      <c r="N22">
        <v>56.003156758282323</v>
      </c>
      <c r="O22" t="str">
        <f t="shared" si="3"/>
        <v>No Momentum</v>
      </c>
      <c r="P22" t="str">
        <f t="shared" si="4"/>
        <v>No Trend + Momentum</v>
      </c>
      <c r="Q22">
        <f t="shared" si="5"/>
        <v>105</v>
      </c>
      <c r="R22">
        <f t="shared" si="6"/>
        <v>332</v>
      </c>
      <c r="S22">
        <f t="shared" si="7"/>
        <v>0.31626506024096385</v>
      </c>
      <c r="T22" t="str">
        <f t="shared" si="8"/>
        <v>No Indication</v>
      </c>
      <c r="U22" t="str">
        <f t="shared" si="9"/>
        <v>No T+M+I</v>
      </c>
      <c r="V22">
        <v>23402.03281470844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23669.7</v>
      </c>
      <c r="D23">
        <v>23669.8</v>
      </c>
      <c r="E23">
        <v>23226.3</v>
      </c>
      <c r="F23">
        <v>23312</v>
      </c>
      <c r="G23">
        <f>_xll.TA_TYPPRICE(D23,E23,F23)</f>
        <v>23402.7</v>
      </c>
      <c r="H23">
        <v>23476.556045002406</v>
      </c>
      <c r="I23" t="str">
        <f t="shared" si="0"/>
        <v>DOWN</v>
      </c>
      <c r="J23">
        <v>23783.696316797406</v>
      </c>
      <c r="K23">
        <v>23196.355289673953</v>
      </c>
      <c r="L23" t="str">
        <f t="shared" si="1"/>
        <v>No Confirmation</v>
      </c>
      <c r="M23" t="str">
        <f t="shared" si="2"/>
        <v>No Trend</v>
      </c>
      <c r="N23">
        <v>44.72117876408938</v>
      </c>
      <c r="O23" t="str">
        <f t="shared" si="3"/>
        <v>No Momentum</v>
      </c>
      <c r="P23" t="str">
        <f t="shared" si="4"/>
        <v>No Trend + Momentum</v>
      </c>
      <c r="Q23">
        <f t="shared" si="5"/>
        <v>85.700000000000728</v>
      </c>
      <c r="R23">
        <f t="shared" si="6"/>
        <v>443.5</v>
      </c>
      <c r="S23">
        <f t="shared" si="7"/>
        <v>0.19323562570462396</v>
      </c>
      <c r="T23" t="str">
        <f t="shared" si="8"/>
        <v>DOWN</v>
      </c>
      <c r="U23" t="str">
        <f t="shared" si="9"/>
        <v>No T+M+I</v>
      </c>
      <c r="V23">
        <v>23388.181612445602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23127</v>
      </c>
      <c r="D24">
        <v>23942.1</v>
      </c>
      <c r="E24">
        <v>23127</v>
      </c>
      <c r="F24">
        <v>23812</v>
      </c>
      <c r="G24">
        <f>_xll.TA_TYPPRICE(D24,E24,F24)</f>
        <v>23627.033333333336</v>
      </c>
      <c r="H24">
        <v>23551.794689167873</v>
      </c>
      <c r="I24" t="str">
        <f t="shared" si="0"/>
        <v>UP</v>
      </c>
      <c r="J24">
        <v>23818.897135286872</v>
      </c>
      <c r="K24">
        <v>23180.943003079741</v>
      </c>
      <c r="L24" t="str">
        <f t="shared" si="1"/>
        <v>No Confirmation</v>
      </c>
      <c r="M24" t="str">
        <f t="shared" si="2"/>
        <v>No Trend</v>
      </c>
      <c r="N24">
        <v>63.847001432351512</v>
      </c>
      <c r="O24" t="str">
        <f t="shared" si="3"/>
        <v>UP</v>
      </c>
      <c r="P24" t="str">
        <f t="shared" si="4"/>
        <v>No Trend + Momentum</v>
      </c>
      <c r="Q24">
        <f t="shared" si="5"/>
        <v>685</v>
      </c>
      <c r="R24">
        <f t="shared" si="6"/>
        <v>815.09999999999854</v>
      </c>
      <c r="S24">
        <f t="shared" si="7"/>
        <v>0.84038768249294715</v>
      </c>
      <c r="T24" t="str">
        <f t="shared" si="8"/>
        <v>UP</v>
      </c>
      <c r="U24" t="str">
        <f t="shared" si="9"/>
        <v>No T+M+I</v>
      </c>
      <c r="V24">
        <v>23453.384441300124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23823.3</v>
      </c>
      <c r="D25">
        <v>24275.1</v>
      </c>
      <c r="E25">
        <v>23612.25</v>
      </c>
      <c r="F25">
        <v>23625</v>
      </c>
      <c r="G25">
        <f>_xll.TA_TYPPRICE(D25,E25,F25)</f>
        <v>23837.45</v>
      </c>
      <c r="H25">
        <v>23694.622344583935</v>
      </c>
      <c r="I25" t="str">
        <f t="shared" si="0"/>
        <v>DOWN</v>
      </c>
      <c r="J25">
        <v>23920.275549667567</v>
      </c>
      <c r="K25">
        <v>23276.789002395355</v>
      </c>
      <c r="L25" t="str">
        <f t="shared" si="1"/>
        <v>No Confirmation</v>
      </c>
      <c r="M25" t="str">
        <f t="shared" si="2"/>
        <v>No Trend</v>
      </c>
      <c r="N25">
        <v>54.957631600247872</v>
      </c>
      <c r="O25" t="str">
        <f t="shared" si="3"/>
        <v>No Momentum</v>
      </c>
      <c r="P25" t="str">
        <f t="shared" si="4"/>
        <v>No Trend + Momentum</v>
      </c>
      <c r="Q25">
        <f t="shared" si="5"/>
        <v>12.75</v>
      </c>
      <c r="R25">
        <f t="shared" si="6"/>
        <v>662.84999999999854</v>
      </c>
      <c r="S25">
        <f t="shared" si="7"/>
        <v>1.9235121068115001E-2</v>
      </c>
      <c r="T25" t="str">
        <f t="shared" si="8"/>
        <v>DOWN</v>
      </c>
      <c r="U25" t="str">
        <f t="shared" si="9"/>
        <v>No T+M+I</v>
      </c>
      <c r="V25">
        <v>23479.786834946259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23750</v>
      </c>
      <c r="D26">
        <v>23990</v>
      </c>
      <c r="E26">
        <v>23736.85</v>
      </c>
      <c r="F26">
        <v>23828</v>
      </c>
      <c r="G26">
        <f>_xll.TA_TYPPRICE(D26,E26,F26)</f>
        <v>23851.616666666669</v>
      </c>
      <c r="H26">
        <v>23773.119505625302</v>
      </c>
      <c r="I26" t="str">
        <f t="shared" si="0"/>
        <v>UP</v>
      </c>
      <c r="J26">
        <v>23935.769871963665</v>
      </c>
      <c r="K26">
        <v>23379.024779640833</v>
      </c>
      <c r="L26" t="str">
        <f t="shared" si="1"/>
        <v>No Confirmation</v>
      </c>
      <c r="M26" t="str">
        <f t="shared" si="2"/>
        <v>No Trend</v>
      </c>
      <c r="N26">
        <v>62.11512245272359</v>
      </c>
      <c r="O26" t="str">
        <f t="shared" si="3"/>
        <v>UP</v>
      </c>
      <c r="P26" t="str">
        <f t="shared" si="4"/>
        <v>No Trend + Momentum</v>
      </c>
      <c r="Q26">
        <f t="shared" si="5"/>
        <v>91.150000000001455</v>
      </c>
      <c r="R26">
        <f t="shared" si="6"/>
        <v>253.15000000000146</v>
      </c>
      <c r="S26">
        <f t="shared" si="7"/>
        <v>0.36006320363421263</v>
      </c>
      <c r="T26" t="str">
        <f t="shared" si="8"/>
        <v>No Indication</v>
      </c>
      <c r="U26" t="str">
        <f t="shared" si="9"/>
        <v>No T+M+I</v>
      </c>
      <c r="V26">
        <v>23533.358091108374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23760</v>
      </c>
      <c r="D27">
        <v>23915.55</v>
      </c>
      <c r="E27">
        <v>23601</v>
      </c>
      <c r="F27">
        <v>23700</v>
      </c>
      <c r="G27">
        <f>_xll.TA_TYPPRICE(D27,E27,F27)</f>
        <v>23738.850000000002</v>
      </c>
      <c r="H27">
        <v>23755.984752812652</v>
      </c>
      <c r="I27" t="str">
        <f t="shared" si="0"/>
        <v>DOWN</v>
      </c>
      <c r="J27">
        <v>23931.276567082848</v>
      </c>
      <c r="K27">
        <v>23428.352606387314</v>
      </c>
      <c r="L27" t="str">
        <f t="shared" si="1"/>
        <v>No Confirmation</v>
      </c>
      <c r="M27" t="str">
        <f t="shared" si="2"/>
        <v>No Trend</v>
      </c>
      <c r="N27">
        <v>55.201376242127139</v>
      </c>
      <c r="O27" t="str">
        <f t="shared" si="3"/>
        <v>No Momentum</v>
      </c>
      <c r="P27" t="str">
        <f t="shared" si="4"/>
        <v>No Trend + Momentum</v>
      </c>
      <c r="Q27">
        <f t="shared" si="5"/>
        <v>99</v>
      </c>
      <c r="R27">
        <f t="shared" si="6"/>
        <v>314.54999999999927</v>
      </c>
      <c r="S27">
        <f t="shared" si="7"/>
        <v>0.3147353361945644</v>
      </c>
      <c r="T27" t="str">
        <f t="shared" si="8"/>
        <v>No Indication</v>
      </c>
      <c r="U27" t="str">
        <f t="shared" si="9"/>
        <v>No T+M+I</v>
      </c>
      <c r="V27">
        <v>23558.995307860932</v>
      </c>
      <c r="W27">
        <v>23477.346153846152</v>
      </c>
      <c r="X27">
        <f t="shared" si="10"/>
        <v>81.649154014779924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23700</v>
      </c>
      <c r="D28">
        <v>23983</v>
      </c>
      <c r="E28">
        <v>23700</v>
      </c>
      <c r="F28">
        <v>23860</v>
      </c>
      <c r="G28">
        <f>_xll.TA_TYPPRICE(D28,E28,F28)</f>
        <v>23847.666666666668</v>
      </c>
      <c r="H28">
        <v>23801.82570973966</v>
      </c>
      <c r="I28" t="str">
        <f t="shared" si="0"/>
        <v>UP</v>
      </c>
      <c r="J28">
        <v>23942.770663286661</v>
      </c>
      <c r="K28">
        <v>23488.718693856801</v>
      </c>
      <c r="L28" t="str">
        <f t="shared" si="1"/>
        <v>No Confirmation</v>
      </c>
      <c r="M28" t="str">
        <f t="shared" si="2"/>
        <v>No Trend</v>
      </c>
      <c r="N28">
        <v>61.838260921990397</v>
      </c>
      <c r="O28" t="str">
        <f t="shared" si="3"/>
        <v>UP</v>
      </c>
      <c r="P28" t="str">
        <f t="shared" si="4"/>
        <v>No Trend + Momentum</v>
      </c>
      <c r="Q28">
        <f t="shared" si="5"/>
        <v>160</v>
      </c>
      <c r="R28">
        <f t="shared" si="6"/>
        <v>283</v>
      </c>
      <c r="S28">
        <f t="shared" si="7"/>
        <v>0.56537102473498235</v>
      </c>
      <c r="T28" t="str">
        <f t="shared" si="8"/>
        <v>No Indication</v>
      </c>
      <c r="U28" t="str">
        <f t="shared" si="9"/>
        <v>No T+M+I</v>
      </c>
      <c r="V28">
        <v>23605.303722036173</v>
      </c>
      <c r="W28">
        <v>23505.69088319088</v>
      </c>
      <c r="X28">
        <f t="shared" si="10"/>
        <v>99.612838845292572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23859.95</v>
      </c>
      <c r="D29">
        <v>23938.95</v>
      </c>
      <c r="E29">
        <v>23750</v>
      </c>
      <c r="F29">
        <v>23860</v>
      </c>
      <c r="G29">
        <f>_xll.TA_TYPPRICE(D29,E29,F29)</f>
        <v>23849.649999999998</v>
      </c>
      <c r="H29">
        <v>23825.737854869829</v>
      </c>
      <c r="I29" t="str">
        <f t="shared" si="0"/>
        <v>UP</v>
      </c>
      <c r="J29">
        <v>23941.921627000738</v>
      </c>
      <c r="K29">
        <v>23546.781206333068</v>
      </c>
      <c r="L29" t="str">
        <f t="shared" si="1"/>
        <v>No Confirmation</v>
      </c>
      <c r="M29" t="str">
        <f t="shared" si="2"/>
        <v>No Trend</v>
      </c>
      <c r="N29">
        <v>61.838260921990404</v>
      </c>
      <c r="O29" t="str">
        <f t="shared" si="3"/>
        <v>UP</v>
      </c>
      <c r="P29" t="str">
        <f t="shared" si="4"/>
        <v>No Trend + Momentum</v>
      </c>
      <c r="Q29">
        <f t="shared" si="5"/>
        <v>110</v>
      </c>
      <c r="R29">
        <f t="shared" si="6"/>
        <v>188.95000000000073</v>
      </c>
      <c r="S29">
        <f t="shared" si="7"/>
        <v>0.58216459380788343</v>
      </c>
      <c r="T29" t="str">
        <f t="shared" si="8"/>
        <v>No Indication</v>
      </c>
      <c r="U29" t="str">
        <f t="shared" si="9"/>
        <v>No T+M+I</v>
      </c>
      <c r="V29">
        <v>23644.48776479984</v>
      </c>
      <c r="W29">
        <v>23531.936002954521</v>
      </c>
      <c r="X29">
        <f t="shared" si="10"/>
        <v>112.55176184531956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23850</v>
      </c>
      <c r="D30">
        <v>23922.2</v>
      </c>
      <c r="E30">
        <v>23641</v>
      </c>
      <c r="F30">
        <v>23851</v>
      </c>
      <c r="G30">
        <f>_xll.TA_TYPPRICE(D30,E30,F30)</f>
        <v>23804.733333333334</v>
      </c>
      <c r="H30">
        <v>23815.235594101581</v>
      </c>
      <c r="I30" t="str">
        <f t="shared" si="0"/>
        <v>UP</v>
      </c>
      <c r="J30">
        <v>23937.539043222798</v>
      </c>
      <c r="K30">
        <v>23567.71871603683</v>
      </c>
      <c r="L30" t="str">
        <f t="shared" si="1"/>
        <v>No Confirmation</v>
      </c>
      <c r="M30" t="str">
        <f t="shared" si="2"/>
        <v>No Trend</v>
      </c>
      <c r="N30">
        <v>61.043418571307782</v>
      </c>
      <c r="O30" t="str">
        <f t="shared" si="3"/>
        <v>UP</v>
      </c>
      <c r="P30" t="str">
        <f t="shared" si="4"/>
        <v>No Trend + Momentum</v>
      </c>
      <c r="Q30">
        <f t="shared" si="5"/>
        <v>210</v>
      </c>
      <c r="R30">
        <f t="shared" si="6"/>
        <v>281.20000000000073</v>
      </c>
      <c r="S30">
        <f t="shared" si="7"/>
        <v>0.74679943100995538</v>
      </c>
      <c r="T30" t="str">
        <f t="shared" si="8"/>
        <v>No Indication</v>
      </c>
      <c r="U30" t="str">
        <f t="shared" si="9"/>
        <v>No T+M+I</v>
      </c>
      <c r="V30">
        <v>23676.258877907556</v>
      </c>
      <c r="W30">
        <v>23555.570373106038</v>
      </c>
      <c r="X30">
        <f t="shared" si="10"/>
        <v>120.68850480151741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23800</v>
      </c>
      <c r="D31">
        <v>24200</v>
      </c>
      <c r="E31">
        <v>23600</v>
      </c>
      <c r="F31">
        <v>24075</v>
      </c>
      <c r="G31">
        <f>_xll.TA_TYPPRICE(D31,E31,F31)</f>
        <v>23958.333333333332</v>
      </c>
      <c r="H31">
        <v>23886.784463717457</v>
      </c>
      <c r="I31" t="str">
        <f t="shared" si="0"/>
        <v>UP</v>
      </c>
      <c r="J31">
        <v>23995.863700284397</v>
      </c>
      <c r="K31">
        <v>23574.892334695312</v>
      </c>
      <c r="L31" t="str">
        <f t="shared" si="1"/>
        <v>UP</v>
      </c>
      <c r="M31" t="str">
        <f t="shared" si="2"/>
        <v>UP</v>
      </c>
      <c r="N31">
        <v>72.171660278656475</v>
      </c>
      <c r="O31" t="str">
        <f t="shared" si="3"/>
        <v>UP</v>
      </c>
      <c r="P31" t="str">
        <f t="shared" si="4"/>
        <v>UP</v>
      </c>
      <c r="Q31">
        <f t="shared" si="5"/>
        <v>475</v>
      </c>
      <c r="R31">
        <f t="shared" si="6"/>
        <v>600</v>
      </c>
      <c r="S31">
        <f t="shared" si="7"/>
        <v>0.79166666666666663</v>
      </c>
      <c r="T31" t="str">
        <f t="shared" si="8"/>
        <v>No Indication</v>
      </c>
      <c r="U31" t="str">
        <f t="shared" si="9"/>
        <v>No T+M+I</v>
      </c>
      <c r="V31">
        <v>23737.603665921779</v>
      </c>
      <c r="W31">
        <v>23594.046641764849</v>
      </c>
      <c r="X31">
        <f t="shared" si="10"/>
        <v>143.5570241569294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24089</v>
      </c>
      <c r="D32">
        <v>24409.75</v>
      </c>
      <c r="E32">
        <v>23999.55</v>
      </c>
      <c r="F32">
        <v>24170</v>
      </c>
      <c r="G32">
        <f>_xll.TA_TYPPRICE(D32,E32,F32)</f>
        <v>24193.100000000002</v>
      </c>
      <c r="H32">
        <v>24039.942231858731</v>
      </c>
      <c r="I32" t="str">
        <f t="shared" si="0"/>
        <v>UP</v>
      </c>
      <c r="J32">
        <v>24087.838433554531</v>
      </c>
      <c r="K32">
        <v>23669.260704763019</v>
      </c>
      <c r="L32" t="str">
        <f t="shared" si="1"/>
        <v>UP</v>
      </c>
      <c r="M32" t="str">
        <f t="shared" si="2"/>
        <v>UP</v>
      </c>
      <c r="N32">
        <v>75.831638632426262</v>
      </c>
      <c r="O32" t="str">
        <f t="shared" si="3"/>
        <v>UP</v>
      </c>
      <c r="P32" t="str">
        <f t="shared" si="4"/>
        <v>UP</v>
      </c>
      <c r="Q32">
        <f t="shared" si="5"/>
        <v>170.45000000000073</v>
      </c>
      <c r="R32">
        <f t="shared" si="6"/>
        <v>410.20000000000073</v>
      </c>
      <c r="S32">
        <f t="shared" si="7"/>
        <v>0.41552901023890887</v>
      </c>
      <c r="T32" t="str">
        <f t="shared" si="8"/>
        <v>No Indication</v>
      </c>
      <c r="U32" t="str">
        <f t="shared" si="9"/>
        <v>No T+M+I</v>
      </c>
      <c r="V32">
        <v>23804.126178856888</v>
      </c>
      <c r="W32">
        <v>23636.709853485972</v>
      </c>
      <c r="X32">
        <f t="shared" si="10"/>
        <v>167.41632537091573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24190</v>
      </c>
      <c r="D33">
        <v>24399</v>
      </c>
      <c r="E33">
        <v>24050.1</v>
      </c>
      <c r="F33">
        <v>24301</v>
      </c>
      <c r="G33">
        <f>_xll.TA_TYPPRICE(D33,E33,F33)</f>
        <v>24250.033333333336</v>
      </c>
      <c r="H33">
        <v>24144.987782596036</v>
      </c>
      <c r="I33" t="str">
        <f t="shared" si="0"/>
        <v>UP</v>
      </c>
      <c r="J33">
        <v>24156.985448320189</v>
      </c>
      <c r="K33">
        <v>23753.891659260127</v>
      </c>
      <c r="L33" t="str">
        <f t="shared" si="1"/>
        <v>UP</v>
      </c>
      <c r="M33" t="str">
        <f t="shared" si="2"/>
        <v>UP</v>
      </c>
      <c r="N33">
        <v>80.298045105156248</v>
      </c>
      <c r="O33" t="str">
        <f t="shared" si="3"/>
        <v>UP</v>
      </c>
      <c r="P33" t="str">
        <f t="shared" si="4"/>
        <v>UP</v>
      </c>
      <c r="Q33">
        <f t="shared" si="5"/>
        <v>250.90000000000146</v>
      </c>
      <c r="R33">
        <f t="shared" si="6"/>
        <v>348.90000000000146</v>
      </c>
      <c r="S33">
        <f t="shared" si="7"/>
        <v>0.71911722556606594</v>
      </c>
      <c r="T33" t="str">
        <f t="shared" si="8"/>
        <v>No Indication</v>
      </c>
      <c r="U33" t="str">
        <f t="shared" si="9"/>
        <v>No T+M+I</v>
      </c>
      <c r="V33">
        <v>23880.568305186596</v>
      </c>
      <c r="W33">
        <v>23685.916531005529</v>
      </c>
      <c r="X33">
        <f t="shared" si="10"/>
        <v>194.65177418106759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24290</v>
      </c>
      <c r="D34">
        <v>24447.75</v>
      </c>
      <c r="E34">
        <v>24181</v>
      </c>
      <c r="F34">
        <v>24295</v>
      </c>
      <c r="G34">
        <f>_xll.TA_TYPPRICE(D34,E34,F34)</f>
        <v>24307.916666666668</v>
      </c>
      <c r="H34">
        <v>24226.45222463135</v>
      </c>
      <c r="I34" t="str">
        <f t="shared" si="0"/>
        <v>UP</v>
      </c>
      <c r="J34">
        <v>24221.599793137924</v>
      </c>
      <c r="K34">
        <v>23848.804623868989</v>
      </c>
      <c r="L34" t="str">
        <f t="shared" si="1"/>
        <v>UP</v>
      </c>
      <c r="M34" t="str">
        <f t="shared" si="2"/>
        <v>UP</v>
      </c>
      <c r="N34">
        <v>79.457356581757409</v>
      </c>
      <c r="O34" t="str">
        <f t="shared" si="3"/>
        <v>UP</v>
      </c>
      <c r="P34" t="str">
        <f t="shared" si="4"/>
        <v>UP</v>
      </c>
      <c r="Q34">
        <f t="shared" si="5"/>
        <v>114</v>
      </c>
      <c r="R34">
        <f t="shared" si="6"/>
        <v>266.75</v>
      </c>
      <c r="S34">
        <f t="shared" si="7"/>
        <v>0.42736644798500467</v>
      </c>
      <c r="T34" t="str">
        <f t="shared" si="8"/>
        <v>No Indication</v>
      </c>
      <c r="U34" t="str">
        <f t="shared" si="9"/>
        <v>No T+M+I</v>
      </c>
      <c r="V34">
        <v>23944.327027465581</v>
      </c>
      <c r="W34">
        <v>23731.033825005121</v>
      </c>
      <c r="X34">
        <f t="shared" si="10"/>
        <v>213.29320246045972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24375</v>
      </c>
      <c r="D35">
        <v>24510</v>
      </c>
      <c r="E35">
        <v>24196.799999999999</v>
      </c>
      <c r="F35">
        <v>24400</v>
      </c>
      <c r="G35">
        <f>_xll.TA_TYPPRICE(D35,E35,F35)</f>
        <v>24368.933333333334</v>
      </c>
      <c r="H35">
        <v>24297.692778982342</v>
      </c>
      <c r="I35" t="str">
        <f t="shared" si="0"/>
        <v>UP</v>
      </c>
      <c r="J35">
        <v>24285.688727996163</v>
      </c>
      <c r="K35">
        <v>23926.136929675882</v>
      </c>
      <c r="L35" t="str">
        <f t="shared" si="1"/>
        <v>UP</v>
      </c>
      <c r="M35" t="str">
        <f t="shared" si="2"/>
        <v>UP</v>
      </c>
      <c r="N35">
        <v>83.285380930212284</v>
      </c>
      <c r="O35" t="str">
        <f t="shared" si="3"/>
        <v>UP</v>
      </c>
      <c r="P35" t="str">
        <f t="shared" si="4"/>
        <v>UP</v>
      </c>
      <c r="Q35">
        <f t="shared" si="5"/>
        <v>203.20000000000073</v>
      </c>
      <c r="R35">
        <f t="shared" si="6"/>
        <v>313.20000000000073</v>
      </c>
      <c r="S35">
        <f t="shared" si="7"/>
        <v>0.64878671775223584</v>
      </c>
      <c r="T35" t="str">
        <f t="shared" si="8"/>
        <v>No Indication</v>
      </c>
      <c r="U35" t="str">
        <f t="shared" si="9"/>
        <v>No T+M+I</v>
      </c>
      <c r="V35">
        <v>24014.430561701643</v>
      </c>
      <c r="W35">
        <v>23780.586875004741</v>
      </c>
      <c r="X35">
        <f t="shared" si="10"/>
        <v>233.8436866969023</v>
      </c>
      <c r="Y35">
        <v>151.91825248590936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24510</v>
      </c>
      <c r="D36">
        <v>25240</v>
      </c>
      <c r="E36">
        <v>24465.05</v>
      </c>
      <c r="F36">
        <v>24950</v>
      </c>
      <c r="G36">
        <f>_xll.TA_TYPPRICE(D36,E36,F36)</f>
        <v>24885.016666666666</v>
      </c>
      <c r="H36">
        <v>24591.354722824504</v>
      </c>
      <c r="I36" t="str">
        <f t="shared" si="0"/>
        <v>UP</v>
      </c>
      <c r="J36">
        <v>24497.757899552573</v>
      </c>
      <c r="K36">
        <v>24045.895389747908</v>
      </c>
      <c r="L36" t="str">
        <f t="shared" si="1"/>
        <v>UP</v>
      </c>
      <c r="M36" t="str">
        <f t="shared" si="2"/>
        <v>UP</v>
      </c>
      <c r="N36">
        <v>92.471291847674976</v>
      </c>
      <c r="O36" t="str">
        <f t="shared" si="3"/>
        <v>UP</v>
      </c>
      <c r="P36" t="str">
        <f t="shared" si="4"/>
        <v>UP</v>
      </c>
      <c r="Q36">
        <f t="shared" si="5"/>
        <v>484.95000000000073</v>
      </c>
      <c r="R36">
        <f t="shared" si="6"/>
        <v>774.95000000000073</v>
      </c>
      <c r="S36">
        <f t="shared" si="7"/>
        <v>0.62578230853603489</v>
      </c>
      <c r="T36" t="str">
        <f t="shared" si="8"/>
        <v>No Indication</v>
      </c>
      <c r="U36" t="str">
        <f t="shared" si="9"/>
        <v>No T+M+I</v>
      </c>
      <c r="V36">
        <v>24158.364321439851</v>
      </c>
      <c r="W36">
        <v>23867.210069448833</v>
      </c>
      <c r="X36">
        <f t="shared" si="10"/>
        <v>291.1542519910181</v>
      </c>
      <c r="Y36">
        <v>179.76545238693112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25100</v>
      </c>
      <c r="D37">
        <v>25100</v>
      </c>
      <c r="E37">
        <v>24526.1</v>
      </c>
      <c r="F37">
        <v>24651</v>
      </c>
      <c r="G37">
        <f>_xll.TA_TYPPRICE(D37,E37,F37)</f>
        <v>24759.033333333336</v>
      </c>
      <c r="H37">
        <v>24675.19402807892</v>
      </c>
      <c r="I37" t="str">
        <f t="shared" si="0"/>
        <v>DOWN</v>
      </c>
      <c r="J37">
        <v>24631.589477429778</v>
      </c>
      <c r="K37">
        <v>24152.607525359483</v>
      </c>
      <c r="L37" t="str">
        <f t="shared" si="1"/>
        <v>UP</v>
      </c>
      <c r="M37" t="str">
        <f t="shared" si="2"/>
        <v>No Trend</v>
      </c>
      <c r="N37">
        <v>67.327248185660267</v>
      </c>
      <c r="O37" t="str">
        <f t="shared" si="3"/>
        <v>UP</v>
      </c>
      <c r="P37" t="str">
        <f t="shared" si="4"/>
        <v>No Trend + Momentum</v>
      </c>
      <c r="Q37">
        <f t="shared" si="5"/>
        <v>124.90000000000146</v>
      </c>
      <c r="R37">
        <f t="shared" si="6"/>
        <v>573.90000000000146</v>
      </c>
      <c r="S37">
        <f t="shared" si="7"/>
        <v>0.2176337341000194</v>
      </c>
      <c r="T37" t="str">
        <f t="shared" si="8"/>
        <v>No Indication</v>
      </c>
      <c r="U37" t="str">
        <f t="shared" si="9"/>
        <v>No T+M+I</v>
      </c>
      <c r="V37">
        <v>24234.15442583372</v>
      </c>
      <c r="W37">
        <v>23925.268582822991</v>
      </c>
      <c r="X37">
        <f t="shared" si="10"/>
        <v>308.88584301072842</v>
      </c>
      <c r="Y37">
        <v>205.58953051169058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24750</v>
      </c>
      <c r="D38">
        <v>24780.5</v>
      </c>
      <c r="E38">
        <v>24125.5</v>
      </c>
      <c r="F38">
        <v>24201</v>
      </c>
      <c r="G38">
        <f>_xll.TA_TYPPRICE(D38,E38,F38)</f>
        <v>24369</v>
      </c>
      <c r="H38">
        <v>24522.09701403946</v>
      </c>
      <c r="I38" t="str">
        <f t="shared" si="0"/>
        <v>DOWN</v>
      </c>
      <c r="J38">
        <v>24664.680704667604</v>
      </c>
      <c r="K38">
        <v>24146.583630835154</v>
      </c>
      <c r="L38" t="str">
        <f t="shared" si="1"/>
        <v>No Confirmation</v>
      </c>
      <c r="M38" t="str">
        <f t="shared" si="2"/>
        <v>No Trend</v>
      </c>
      <c r="N38">
        <v>44.542156682838389</v>
      </c>
      <c r="O38" t="str">
        <f t="shared" si="3"/>
        <v>No Momentum</v>
      </c>
      <c r="P38" t="str">
        <f t="shared" si="4"/>
        <v>No Trend + Momentum</v>
      </c>
      <c r="Q38">
        <f t="shared" si="5"/>
        <v>75.5</v>
      </c>
      <c r="R38">
        <f t="shared" si="6"/>
        <v>655</v>
      </c>
      <c r="S38">
        <f t="shared" si="7"/>
        <v>0.11526717557251909</v>
      </c>
      <c r="T38" t="str">
        <f t="shared" si="8"/>
        <v>DOWN</v>
      </c>
      <c r="U38" t="str">
        <f t="shared" si="9"/>
        <v>No T+M+I</v>
      </c>
      <c r="V38">
        <v>24229.053744936224</v>
      </c>
      <c r="W38">
        <v>23945.693132243512</v>
      </c>
      <c r="X38">
        <f t="shared" si="10"/>
        <v>283.36061269271158</v>
      </c>
      <c r="Y38">
        <v>221.14374694789478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24230</v>
      </c>
      <c r="D39">
        <v>24588</v>
      </c>
      <c r="E39">
        <v>24200</v>
      </c>
      <c r="F39">
        <v>24300</v>
      </c>
      <c r="G39">
        <f>_xll.TA_TYPPRICE(D39,E39,F39)</f>
        <v>24362.666666666668</v>
      </c>
      <c r="H39">
        <v>24442.381840353064</v>
      </c>
      <c r="I39" t="str">
        <f t="shared" si="0"/>
        <v>DOWN</v>
      </c>
      <c r="J39">
        <v>24647.640548074804</v>
      </c>
      <c r="K39">
        <v>24158.453935094007</v>
      </c>
      <c r="L39" t="str">
        <f t="shared" si="1"/>
        <v>No Confirmation</v>
      </c>
      <c r="M39" t="str">
        <f t="shared" si="2"/>
        <v>No Trend</v>
      </c>
      <c r="N39">
        <v>49.263972738978914</v>
      </c>
      <c r="O39" t="str">
        <f t="shared" si="3"/>
        <v>No Momentum</v>
      </c>
      <c r="P39" t="str">
        <f t="shared" si="4"/>
        <v>No Trend + Momentum</v>
      </c>
      <c r="Q39">
        <f t="shared" si="5"/>
        <v>100</v>
      </c>
      <c r="R39">
        <f t="shared" si="6"/>
        <v>388</v>
      </c>
      <c r="S39">
        <f t="shared" si="7"/>
        <v>0.25773195876288657</v>
      </c>
      <c r="T39" t="str">
        <f t="shared" si="8"/>
        <v>No Indication</v>
      </c>
      <c r="U39" t="str">
        <f t="shared" si="9"/>
        <v>No T+M+I</v>
      </c>
      <c r="V39">
        <v>24239.968553407572</v>
      </c>
      <c r="W39">
        <v>23971.93808541066</v>
      </c>
      <c r="X39">
        <f t="shared" si="10"/>
        <v>268.03046799691219</v>
      </c>
      <c r="Y39">
        <v>230.52109115769827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24425</v>
      </c>
      <c r="D40">
        <v>24498.95</v>
      </c>
      <c r="E40">
        <v>23666.65</v>
      </c>
      <c r="F40">
        <v>23800</v>
      </c>
      <c r="G40">
        <f>_xll.TA_TYPPRICE(D40,E40,F40)</f>
        <v>23988.533333333336</v>
      </c>
      <c r="H40">
        <v>24215.4575868432</v>
      </c>
      <c r="I40" t="str">
        <f t="shared" si="0"/>
        <v>DOWN</v>
      </c>
      <c r="J40">
        <v>24614.59820405818</v>
      </c>
      <c r="K40">
        <v>24049.164171739783</v>
      </c>
      <c r="L40" t="str">
        <f t="shared" si="1"/>
        <v>DOWN</v>
      </c>
      <c r="M40" t="str">
        <f t="shared" si="2"/>
        <v>DOWN</v>
      </c>
      <c r="N40">
        <v>32.041287364757146</v>
      </c>
      <c r="O40" t="str">
        <f t="shared" si="3"/>
        <v>DOWN</v>
      </c>
      <c r="P40" t="str">
        <f t="shared" si="4"/>
        <v>DOWN</v>
      </c>
      <c r="Q40">
        <f t="shared" si="5"/>
        <v>133.34999999999854</v>
      </c>
      <c r="R40">
        <f t="shared" si="6"/>
        <v>832.29999999999927</v>
      </c>
      <c r="S40">
        <f t="shared" si="7"/>
        <v>0.16021867115222715</v>
      </c>
      <c r="T40" t="str">
        <f t="shared" si="8"/>
        <v>DOWN</v>
      </c>
      <c r="U40" t="str">
        <f t="shared" si="9"/>
        <v>DOWN</v>
      </c>
      <c r="V40">
        <v>24172.28108365256</v>
      </c>
      <c r="W40">
        <v>23959.201930935797</v>
      </c>
      <c r="X40">
        <f t="shared" si="10"/>
        <v>213.07915271676393</v>
      </c>
      <c r="Y40">
        <v>227.0327034695114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23895</v>
      </c>
      <c r="D41">
        <v>23990</v>
      </c>
      <c r="E41">
        <v>23015</v>
      </c>
      <c r="F41">
        <v>23300</v>
      </c>
      <c r="G41">
        <f>_xll.TA_TYPPRICE(D41,E41,F41)</f>
        <v>23435</v>
      </c>
      <c r="H41">
        <v>23825.2287934216</v>
      </c>
      <c r="I41" t="str">
        <f t="shared" si="0"/>
        <v>DOWN</v>
      </c>
      <c r="J41">
        <v>24475.798603156363</v>
      </c>
      <c r="K41">
        <v>23819.349911353165</v>
      </c>
      <c r="L41" t="str">
        <f t="shared" si="1"/>
        <v>DOWN</v>
      </c>
      <c r="M41" t="str">
        <f t="shared" si="2"/>
        <v>DOWN</v>
      </c>
      <c r="N41">
        <v>22.297346610460242</v>
      </c>
      <c r="O41" t="str">
        <f t="shared" si="3"/>
        <v>DOWN</v>
      </c>
      <c r="P41" t="str">
        <f t="shared" si="4"/>
        <v>DOWN</v>
      </c>
      <c r="Q41">
        <f t="shared" si="5"/>
        <v>285</v>
      </c>
      <c r="R41">
        <f t="shared" si="6"/>
        <v>975</v>
      </c>
      <c r="S41">
        <f t="shared" si="7"/>
        <v>0.29230769230769232</v>
      </c>
      <c r="T41" t="str">
        <f t="shared" si="8"/>
        <v>No Indication</v>
      </c>
      <c r="U41" t="str">
        <f t="shared" si="9"/>
        <v>No T+M+I</v>
      </c>
      <c r="V41">
        <v>24038.083993859858</v>
      </c>
      <c r="W41">
        <v>23910.372158273887</v>
      </c>
      <c r="X41">
        <f t="shared" si="10"/>
        <v>127.71183558597113</v>
      </c>
      <c r="Y41">
        <v>207.16852989280335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23240</v>
      </c>
      <c r="D42">
        <v>23550</v>
      </c>
      <c r="E42">
        <v>23140.05</v>
      </c>
      <c r="F42">
        <v>23202</v>
      </c>
      <c r="G42">
        <f>_xll.TA_TYPPRICE(D42,E42,F42)</f>
        <v>23297.350000000002</v>
      </c>
      <c r="H42">
        <v>23561.289396710803</v>
      </c>
      <c r="I42" t="str">
        <f t="shared" si="0"/>
        <v>DOWN</v>
      </c>
      <c r="J42">
        <v>24270.065580232727</v>
      </c>
      <c r="K42">
        <v>23668.394375496908</v>
      </c>
      <c r="L42" t="str">
        <f t="shared" si="1"/>
        <v>DOWN</v>
      </c>
      <c r="M42" t="str">
        <f t="shared" si="2"/>
        <v>DOWN</v>
      </c>
      <c r="N42">
        <v>20.751255312390605</v>
      </c>
      <c r="O42" t="str">
        <f t="shared" si="3"/>
        <v>DOWN</v>
      </c>
      <c r="P42" t="str">
        <f t="shared" si="4"/>
        <v>DOWN</v>
      </c>
      <c r="Q42">
        <f t="shared" si="5"/>
        <v>61.950000000000728</v>
      </c>
      <c r="R42">
        <f t="shared" si="6"/>
        <v>409.95000000000073</v>
      </c>
      <c r="S42">
        <f t="shared" si="7"/>
        <v>0.15111598975484966</v>
      </c>
      <c r="T42" t="str">
        <f t="shared" si="8"/>
        <v>DOWN</v>
      </c>
      <c r="U42" t="str">
        <f t="shared" si="9"/>
        <v>DOWN</v>
      </c>
      <c r="V42">
        <v>23909.455687112189</v>
      </c>
      <c r="W42">
        <v>23857.900146549895</v>
      </c>
      <c r="X42">
        <f t="shared" si="10"/>
        <v>51.555540562294482</v>
      </c>
      <c r="Y42">
        <v>176.04593202670156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23503.25</v>
      </c>
      <c r="AE42">
        <f t="shared" si="16"/>
        <v>23393.4</v>
      </c>
      <c r="AF42">
        <f t="shared" si="17"/>
        <v>23345.050000000003</v>
      </c>
      <c r="AG42">
        <f t="shared" si="18"/>
        <v>23296.65</v>
      </c>
      <c r="AH42">
        <f t="shared" si="19"/>
        <v>23296.65</v>
      </c>
    </row>
    <row r="43" spans="1:34" x14ac:dyDescent="0.25">
      <c r="A43" t="s">
        <v>5</v>
      </c>
      <c r="B43" s="1">
        <v>42915</v>
      </c>
      <c r="C43">
        <v>23400</v>
      </c>
      <c r="D43">
        <v>23500</v>
      </c>
      <c r="E43">
        <v>23200</v>
      </c>
      <c r="F43">
        <v>23200</v>
      </c>
      <c r="G43">
        <f>_xll.TA_TYPPRICE(D43,E43,F43)</f>
        <v>23300</v>
      </c>
      <c r="H43">
        <v>23430.644698355401</v>
      </c>
      <c r="I43" t="str">
        <f t="shared" si="0"/>
        <v>DOWN</v>
      </c>
      <c r="J43">
        <v>24098.939895736567</v>
      </c>
      <c r="K43">
        <v>23564.306736497594</v>
      </c>
      <c r="L43" t="str">
        <f t="shared" si="1"/>
        <v>DOWN</v>
      </c>
      <c r="M43" t="str">
        <f t="shared" si="2"/>
        <v>DOWN</v>
      </c>
      <c r="N43">
        <v>20.714613856125329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300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23800.308658325699</v>
      </c>
      <c r="W43">
        <v>23809.166802361015</v>
      </c>
      <c r="X43">
        <f t="shared" si="10"/>
        <v>-8.8581440353154903</v>
      </c>
      <c r="Y43">
        <v>139.06511681429816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23465.800000000003</v>
      </c>
      <c r="AE43">
        <f t="shared" si="16"/>
        <v>23385.4</v>
      </c>
      <c r="AF43">
        <f t="shared" si="17"/>
        <v>23350</v>
      </c>
      <c r="AG43">
        <f t="shared" si="18"/>
        <v>23314.600000000002</v>
      </c>
      <c r="AH43">
        <f t="shared" si="19"/>
        <v>23314.600000000002</v>
      </c>
    </row>
    <row r="44" spans="1:34" x14ac:dyDescent="0.25">
      <c r="A44" t="s">
        <v>5</v>
      </c>
      <c r="B44" s="1">
        <v>42916</v>
      </c>
      <c r="C44">
        <v>23200</v>
      </c>
      <c r="D44">
        <v>23450</v>
      </c>
      <c r="E44">
        <v>22715.7</v>
      </c>
      <c r="F44">
        <v>23375</v>
      </c>
      <c r="G44">
        <f>_xll.TA_TYPPRICE(D44,E44,F44)</f>
        <v>23180.233333333334</v>
      </c>
      <c r="H44">
        <v>23305.439015844368</v>
      </c>
      <c r="I44" t="str">
        <f t="shared" si="0"/>
        <v>UP</v>
      </c>
      <c r="J44">
        <v>23954.73103001733</v>
      </c>
      <c r="K44">
        <v>23375.727461720351</v>
      </c>
      <c r="L44" t="str">
        <f t="shared" si="1"/>
        <v>DOWN</v>
      </c>
      <c r="M44" t="str">
        <f t="shared" si="2"/>
        <v>No Trend</v>
      </c>
      <c r="N44">
        <v>33.548327236277139</v>
      </c>
      <c r="O44" t="str">
        <f t="shared" si="3"/>
        <v>DOWN</v>
      </c>
      <c r="P44" t="str">
        <f t="shared" si="4"/>
        <v>No Trend + Momentum</v>
      </c>
      <c r="Q44">
        <f t="shared" si="5"/>
        <v>659.29999999999927</v>
      </c>
      <c r="R44">
        <f t="shared" si="6"/>
        <v>734.29999999999927</v>
      </c>
      <c r="S44">
        <f t="shared" si="7"/>
        <v>0.89786190930137533</v>
      </c>
      <c r="T44" t="str">
        <f t="shared" si="8"/>
        <v>UP</v>
      </c>
      <c r="U44" t="str">
        <f t="shared" si="9"/>
        <v>No T+M+I</v>
      </c>
      <c r="V44">
        <v>23734.876557044823</v>
      </c>
      <c r="W44">
        <v>23777.006298482422</v>
      </c>
      <c r="X44">
        <f t="shared" si="10"/>
        <v>-42.129741437598568</v>
      </c>
      <c r="Y44">
        <v>102.82614516391882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23327.25</v>
      </c>
      <c r="D45">
        <v>23599</v>
      </c>
      <c r="E45">
        <v>23106.799999999999</v>
      </c>
      <c r="F45">
        <v>23500</v>
      </c>
      <c r="G45">
        <f>_xll.TA_TYPPRICE(D45,E45,F45)</f>
        <v>23401.933333333334</v>
      </c>
      <c r="H45">
        <v>23353.686174588853</v>
      </c>
      <c r="I45" t="str">
        <f t="shared" si="0"/>
        <v>UP</v>
      </c>
      <c r="J45">
        <v>23875.67969001348</v>
      </c>
      <c r="K45">
        <v>23315.965803560273</v>
      </c>
      <c r="L45" t="str">
        <f t="shared" si="1"/>
        <v>No Confirmation</v>
      </c>
      <c r="M45" t="str">
        <f t="shared" si="2"/>
        <v>No Trend</v>
      </c>
      <c r="N45">
        <v>41.939487781608243</v>
      </c>
      <c r="O45" t="str">
        <f t="shared" si="3"/>
        <v>No Momentum</v>
      </c>
      <c r="P45" t="str">
        <f t="shared" si="4"/>
        <v>No Trend + Momentum</v>
      </c>
      <c r="Q45">
        <f t="shared" si="5"/>
        <v>393.20000000000073</v>
      </c>
      <c r="R45">
        <f t="shared" si="6"/>
        <v>492.20000000000073</v>
      </c>
      <c r="S45">
        <f t="shared" si="7"/>
        <v>0.79886225111743225</v>
      </c>
      <c r="T45" t="str">
        <f t="shared" si="8"/>
        <v>No Indication</v>
      </c>
      <c r="U45" t="str">
        <f t="shared" si="9"/>
        <v>No T+M+I</v>
      </c>
      <c r="V45">
        <v>23698.74170211485</v>
      </c>
      <c r="W45">
        <v>23756.487313409649</v>
      </c>
      <c r="X45">
        <f t="shared" si="10"/>
        <v>-57.745611294798437</v>
      </c>
      <c r="Y45">
        <v>70.711793872175377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23430</v>
      </c>
      <c r="D46">
        <v>23630</v>
      </c>
      <c r="E46">
        <v>23197.95</v>
      </c>
      <c r="F46">
        <v>23550</v>
      </c>
      <c r="G46">
        <f>_xll.TA_TYPPRICE(D46,E46,F46)</f>
        <v>23459.316666666666</v>
      </c>
      <c r="H46">
        <v>23406.501420627759</v>
      </c>
      <c r="I46" t="str">
        <f t="shared" si="0"/>
        <v>UP</v>
      </c>
      <c r="J46">
        <v>23821.084203343817</v>
      </c>
      <c r="K46">
        <v>23289.740069435768</v>
      </c>
      <c r="L46" t="str">
        <f t="shared" si="1"/>
        <v>No Confirmation</v>
      </c>
      <c r="M46" t="str">
        <f t="shared" si="2"/>
        <v>No Trend</v>
      </c>
      <c r="N46">
        <v>45.387570038378669</v>
      </c>
      <c r="O46" t="str">
        <f t="shared" si="3"/>
        <v>No Momentum</v>
      </c>
      <c r="P46" t="str">
        <f t="shared" si="4"/>
        <v>No Trend + Momentum</v>
      </c>
      <c r="Q46">
        <f t="shared" si="5"/>
        <v>352.04999999999927</v>
      </c>
      <c r="R46">
        <f t="shared" si="6"/>
        <v>432.04999999999927</v>
      </c>
      <c r="S46">
        <f t="shared" si="7"/>
        <v>0.81483624580488334</v>
      </c>
      <c r="T46" t="str">
        <f t="shared" si="8"/>
        <v>UP</v>
      </c>
      <c r="U46" t="str">
        <f t="shared" si="9"/>
        <v>No T+M+I</v>
      </c>
      <c r="V46">
        <v>23675.858363327949</v>
      </c>
      <c r="W46">
        <v>23741.191956860785</v>
      </c>
      <c r="X46">
        <f t="shared" si="10"/>
        <v>-65.333593532835948</v>
      </c>
      <c r="Y46">
        <v>43.502716391173109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23511.4</v>
      </c>
      <c r="D47">
        <v>23835</v>
      </c>
      <c r="E47">
        <v>23475.25</v>
      </c>
      <c r="F47">
        <v>23660</v>
      </c>
      <c r="G47">
        <f>_xll.TA_TYPPRICE(D47,E47,F47)</f>
        <v>23656.75</v>
      </c>
      <c r="H47">
        <v>23531.625710313878</v>
      </c>
      <c r="I47" t="str">
        <f t="shared" si="0"/>
        <v>UP</v>
      </c>
      <c r="J47">
        <v>23824.176602600746</v>
      </c>
      <c r="K47">
        <v>23330.964498450041</v>
      </c>
      <c r="L47" t="str">
        <f t="shared" si="1"/>
        <v>No Confirmation</v>
      </c>
      <c r="M47" t="str">
        <f t="shared" si="2"/>
        <v>No Trend</v>
      </c>
      <c r="N47">
        <v>53.05452916146313</v>
      </c>
      <c r="O47" t="str">
        <f t="shared" si="3"/>
        <v>No Momentum</v>
      </c>
      <c r="P47" t="str">
        <f t="shared" si="4"/>
        <v>No Trend + Momentum</v>
      </c>
      <c r="Q47">
        <f t="shared" si="5"/>
        <v>184.75</v>
      </c>
      <c r="R47">
        <f t="shared" si="6"/>
        <v>359.75</v>
      </c>
      <c r="S47">
        <f t="shared" si="7"/>
        <v>0.51355107713690062</v>
      </c>
      <c r="T47" t="str">
        <f t="shared" si="8"/>
        <v>No Indication</v>
      </c>
      <c r="U47" t="str">
        <f t="shared" si="9"/>
        <v>No T+M+I</v>
      </c>
      <c r="V47">
        <v>23673.41861512365</v>
      </c>
      <c r="W47">
        <v>23735.177737834059</v>
      </c>
      <c r="X47">
        <f t="shared" si="10"/>
        <v>-61.759122710409429</v>
      </c>
      <c r="Y47">
        <v>22.450348570856601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23650</v>
      </c>
      <c r="D48">
        <v>23899.599999999999</v>
      </c>
      <c r="E48">
        <v>23512</v>
      </c>
      <c r="F48">
        <v>23800</v>
      </c>
      <c r="G48">
        <f>_xll.TA_TYPPRICE(D48,E48,F48)</f>
        <v>23737.200000000001</v>
      </c>
      <c r="H48">
        <v>23634.412855156937</v>
      </c>
      <c r="I48" t="str">
        <f t="shared" si="0"/>
        <v>UP</v>
      </c>
      <c r="J48">
        <v>23840.937357578357</v>
      </c>
      <c r="K48">
        <v>23371.194609905586</v>
      </c>
      <c r="L48" t="str">
        <f t="shared" si="1"/>
        <v>No Confirmation</v>
      </c>
      <c r="M48" t="str">
        <f t="shared" si="2"/>
        <v>No Trend</v>
      </c>
      <c r="N48">
        <v>61.625334209778238</v>
      </c>
      <c r="O48" t="str">
        <f t="shared" si="3"/>
        <v>UP</v>
      </c>
      <c r="P48" t="str">
        <f t="shared" si="4"/>
        <v>No Trend + Momentum</v>
      </c>
      <c r="Q48">
        <f t="shared" si="5"/>
        <v>288</v>
      </c>
      <c r="R48">
        <f t="shared" si="6"/>
        <v>387.59999999999854</v>
      </c>
      <c r="S48">
        <f t="shared" si="7"/>
        <v>0.74303405572755699</v>
      </c>
      <c r="T48" t="str">
        <f t="shared" si="8"/>
        <v>No Indication</v>
      </c>
      <c r="U48" t="str">
        <f t="shared" si="9"/>
        <v>No T+M+I</v>
      </c>
      <c r="V48">
        <v>23692.892674335395</v>
      </c>
      <c r="W48">
        <v>23739.979386883388</v>
      </c>
      <c r="X48">
        <f t="shared" si="10"/>
        <v>-47.086712547992647</v>
      </c>
      <c r="Y48">
        <v>8.5429363470867496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23785.9</v>
      </c>
      <c r="D49">
        <v>23948.45</v>
      </c>
      <c r="E49">
        <v>23450</v>
      </c>
      <c r="F49">
        <v>23550</v>
      </c>
      <c r="G49">
        <f>_xll.TA_TYPPRICE(D49,E49,F49)</f>
        <v>23649.483333333334</v>
      </c>
      <c r="H49">
        <v>23641.948094245134</v>
      </c>
      <c r="I49" t="str">
        <f t="shared" si="0"/>
        <v>DOWN</v>
      </c>
      <c r="J49">
        <v>23864.829055894279</v>
      </c>
      <c r="K49">
        <v>23388.706918815456</v>
      </c>
      <c r="L49" t="str">
        <f t="shared" si="1"/>
        <v>No Confirmation</v>
      </c>
      <c r="M49" t="str">
        <f t="shared" si="2"/>
        <v>No Trend</v>
      </c>
      <c r="N49">
        <v>43.78289055474476</v>
      </c>
      <c r="O49" t="str">
        <f t="shared" si="3"/>
        <v>No Momentum</v>
      </c>
      <c r="P49" t="str">
        <f t="shared" si="4"/>
        <v>No Trend + Momentum</v>
      </c>
      <c r="Q49">
        <f t="shared" si="5"/>
        <v>100</v>
      </c>
      <c r="R49">
        <f t="shared" si="6"/>
        <v>498.45000000000073</v>
      </c>
      <c r="S49">
        <f t="shared" si="7"/>
        <v>0.20062192797672757</v>
      </c>
      <c r="T49" t="str">
        <f t="shared" si="8"/>
        <v>No Indication</v>
      </c>
      <c r="U49" t="str">
        <f t="shared" si="9"/>
        <v>No T+M+I</v>
      </c>
      <c r="V49">
        <v>23670.909185976103</v>
      </c>
      <c r="W49">
        <v>23725.90683970684</v>
      </c>
      <c r="X49">
        <f t="shared" si="10"/>
        <v>-54.997653730737511</v>
      </c>
      <c r="Y49">
        <v>-4.1651816684781036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23600</v>
      </c>
      <c r="D50">
        <v>23999</v>
      </c>
      <c r="E50">
        <v>23500</v>
      </c>
      <c r="F50">
        <v>23950</v>
      </c>
      <c r="G50">
        <f>_xll.TA_TYPPRICE(D50,E50,F50)</f>
        <v>23816.333333333332</v>
      </c>
      <c r="H50">
        <v>23729.140713789231</v>
      </c>
      <c r="I50" t="str">
        <f t="shared" si="0"/>
        <v>UP</v>
      </c>
      <c r="J50">
        <v>23894.644821251106</v>
      </c>
      <c r="K50">
        <v>23413.438714634245</v>
      </c>
      <c r="L50" t="str">
        <f t="shared" si="1"/>
        <v>UP</v>
      </c>
      <c r="M50" t="str">
        <f t="shared" si="2"/>
        <v>UP</v>
      </c>
      <c r="N50">
        <v>64.398414639668516</v>
      </c>
      <c r="O50" t="str">
        <f t="shared" si="3"/>
        <v>UP</v>
      </c>
      <c r="P50" t="str">
        <f t="shared" si="4"/>
        <v>UP</v>
      </c>
      <c r="Q50">
        <f t="shared" si="5"/>
        <v>450</v>
      </c>
      <c r="R50">
        <f t="shared" si="6"/>
        <v>499</v>
      </c>
      <c r="S50">
        <f t="shared" si="7"/>
        <v>0.90180360721442887</v>
      </c>
      <c r="T50" t="str">
        <f t="shared" si="8"/>
        <v>UP</v>
      </c>
      <c r="U50" t="str">
        <f t="shared" si="9"/>
        <v>UP</v>
      </c>
      <c r="V50">
        <v>23713.84623428747</v>
      </c>
      <c r="W50">
        <v>23742.50633306189</v>
      </c>
      <c r="X50">
        <f t="shared" si="10"/>
        <v>-28.660098774420476</v>
      </c>
      <c r="Y50">
        <v>-9.0641650896665773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23949</v>
      </c>
      <c r="D51">
        <v>24040</v>
      </c>
      <c r="E51">
        <v>23715</v>
      </c>
      <c r="F51">
        <v>23860</v>
      </c>
      <c r="G51">
        <f>_xll.TA_TYPPRICE(D51,E51,F51)</f>
        <v>23871.666666666668</v>
      </c>
      <c r="H51">
        <v>23800.403690227948</v>
      </c>
      <c r="I51" t="str">
        <f t="shared" si="0"/>
        <v>UP</v>
      </c>
      <c r="J51">
        <v>23926.945972084195</v>
      </c>
      <c r="K51">
        <v>23480.452333604411</v>
      </c>
      <c r="L51" t="str">
        <f t="shared" si="1"/>
        <v>No Confirmation</v>
      </c>
      <c r="M51" t="str">
        <f t="shared" si="2"/>
        <v>No Trend</v>
      </c>
      <c r="N51">
        <v>58.377482129828152</v>
      </c>
      <c r="O51" t="str">
        <f t="shared" si="3"/>
        <v>No Momentum</v>
      </c>
      <c r="P51" t="str">
        <f t="shared" si="4"/>
        <v>No Trend + Momentum</v>
      </c>
      <c r="Q51">
        <f t="shared" si="5"/>
        <v>145</v>
      </c>
      <c r="R51">
        <f t="shared" si="6"/>
        <v>325</v>
      </c>
      <c r="S51">
        <f t="shared" si="7"/>
        <v>0.44615384615384618</v>
      </c>
      <c r="T51" t="str">
        <f t="shared" si="8"/>
        <v>No Indication</v>
      </c>
      <c r="U51" t="str">
        <f t="shared" si="9"/>
        <v>No T+M+I</v>
      </c>
      <c r="V51">
        <v>23736.331429012476</v>
      </c>
      <c r="W51">
        <v>23751.209567649898</v>
      </c>
      <c r="X51">
        <f t="shared" si="10"/>
        <v>-14.878138637421216</v>
      </c>
      <c r="Y51">
        <v>-10.226959799217505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23860</v>
      </c>
      <c r="D52">
        <v>24248.65</v>
      </c>
      <c r="E52">
        <v>23857.75</v>
      </c>
      <c r="F52">
        <v>24150</v>
      </c>
      <c r="G52">
        <f>_xll.TA_TYPPRICE(D52,E52,F52)</f>
        <v>24085.466666666664</v>
      </c>
      <c r="H52">
        <v>23942.935178447304</v>
      </c>
      <c r="I52" t="str">
        <f t="shared" si="0"/>
        <v>UP</v>
      </c>
      <c r="J52">
        <v>23998.435756065486</v>
      </c>
      <c r="K52">
        <v>23564.296259470098</v>
      </c>
      <c r="L52" t="str">
        <f t="shared" si="1"/>
        <v>UP</v>
      </c>
      <c r="M52" t="str">
        <f t="shared" si="2"/>
        <v>UP</v>
      </c>
      <c r="N52">
        <v>69.763761720653051</v>
      </c>
      <c r="O52" t="str">
        <f t="shared" si="3"/>
        <v>UP</v>
      </c>
      <c r="P52" t="str">
        <f t="shared" si="4"/>
        <v>UP</v>
      </c>
      <c r="Q52">
        <f t="shared" si="5"/>
        <v>292.25</v>
      </c>
      <c r="R52">
        <f t="shared" si="6"/>
        <v>390.90000000000146</v>
      </c>
      <c r="S52">
        <f t="shared" si="7"/>
        <v>0.74763366589920421</v>
      </c>
      <c r="T52" t="str">
        <f t="shared" si="8"/>
        <v>No Indication</v>
      </c>
      <c r="U52" t="str">
        <f t="shared" si="9"/>
        <v>No T+M+I</v>
      </c>
      <c r="V52">
        <v>23799.972747625943</v>
      </c>
      <c r="W52">
        <v>23780.74959967583</v>
      </c>
      <c r="X52">
        <f t="shared" si="10"/>
        <v>19.223147950113344</v>
      </c>
      <c r="Y52">
        <v>-4.336938249351336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24200</v>
      </c>
      <c r="D53">
        <v>24480.75</v>
      </c>
      <c r="E53">
        <v>24122.35</v>
      </c>
      <c r="F53">
        <v>24151</v>
      </c>
      <c r="G53">
        <f>_xll.TA_TYPPRICE(D53,E53,F53)</f>
        <v>24251.366666666669</v>
      </c>
      <c r="H53">
        <v>24097.150922556986</v>
      </c>
      <c r="I53" t="str">
        <f t="shared" si="0"/>
        <v>UP</v>
      </c>
      <c r="J53">
        <v>24105.616699162045</v>
      </c>
      <c r="K53">
        <v>23688.308201810076</v>
      </c>
      <c r="L53" t="str">
        <f t="shared" si="1"/>
        <v>UP</v>
      </c>
      <c r="M53" t="str">
        <f t="shared" si="2"/>
        <v>UP</v>
      </c>
      <c r="N53">
        <v>69.799372499895938</v>
      </c>
      <c r="O53" t="str">
        <f t="shared" si="3"/>
        <v>UP</v>
      </c>
      <c r="P53" t="str">
        <f t="shared" si="4"/>
        <v>UP</v>
      </c>
      <c r="Q53">
        <f t="shared" si="5"/>
        <v>28.650000000001455</v>
      </c>
      <c r="R53">
        <f t="shared" si="6"/>
        <v>358.40000000000146</v>
      </c>
      <c r="S53">
        <f t="shared" si="7"/>
        <v>7.9938616071432309E-2</v>
      </c>
      <c r="T53" t="str">
        <f t="shared" si="8"/>
        <v>DOWN</v>
      </c>
      <c r="U53" t="str">
        <f t="shared" si="9"/>
        <v>No T+M+I</v>
      </c>
      <c r="V53">
        <v>23853.976940298875</v>
      </c>
      <c r="W53">
        <v>23808.175555255399</v>
      </c>
      <c r="X53">
        <f t="shared" si="10"/>
        <v>45.80138504347633</v>
      </c>
      <c r="Y53">
        <v>5.6907264092141983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24180</v>
      </c>
      <c r="D54">
        <v>24448</v>
      </c>
      <c r="E54">
        <v>24142.5</v>
      </c>
      <c r="F54">
        <v>24400</v>
      </c>
      <c r="G54">
        <f>_xll.TA_TYPPRICE(D54,E54,F54)</f>
        <v>24330.166666666668</v>
      </c>
      <c r="H54">
        <v>24213.658794611827</v>
      </c>
      <c r="I54" t="str">
        <f t="shared" si="0"/>
        <v>UP</v>
      </c>
      <c r="J54">
        <v>24181.701877126034</v>
      </c>
      <c r="K54">
        <v>23789.239712518949</v>
      </c>
      <c r="L54" t="str">
        <f t="shared" si="1"/>
        <v>UP</v>
      </c>
      <c r="M54" t="str">
        <f t="shared" si="2"/>
        <v>UP</v>
      </c>
      <c r="N54">
        <v>77.900500799066833</v>
      </c>
      <c r="O54" t="str">
        <f t="shared" si="3"/>
        <v>UP</v>
      </c>
      <c r="P54" t="str">
        <f t="shared" si="4"/>
        <v>UP</v>
      </c>
      <c r="Q54">
        <f t="shared" si="5"/>
        <v>257.5</v>
      </c>
      <c r="R54">
        <f t="shared" si="6"/>
        <v>305.5</v>
      </c>
      <c r="S54">
        <f t="shared" si="7"/>
        <v>0.84288052373158762</v>
      </c>
      <c r="T54" t="str">
        <f t="shared" si="8"/>
        <v>UP</v>
      </c>
      <c r="U54" t="str">
        <f t="shared" si="9"/>
        <v>UP</v>
      </c>
      <c r="V54">
        <v>23937.980487945202</v>
      </c>
      <c r="W54">
        <v>23852.014403014258</v>
      </c>
      <c r="X54">
        <f t="shared" si="10"/>
        <v>85.966084930943907</v>
      </c>
      <c r="Y54">
        <v>21.745798113560141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24177.350000000002</v>
      </c>
      <c r="AE54">
        <f t="shared" si="16"/>
        <v>24259.200000000001</v>
      </c>
      <c r="AF54">
        <f t="shared" si="17"/>
        <v>24295.25</v>
      </c>
      <c r="AG54">
        <f t="shared" si="18"/>
        <v>24331.300000000003</v>
      </c>
      <c r="AH54">
        <f t="shared" si="19"/>
        <v>24331.300000000003</v>
      </c>
    </row>
    <row r="55" spans="1:34" x14ac:dyDescent="0.25">
      <c r="A55" t="s">
        <v>5</v>
      </c>
      <c r="B55" s="1">
        <v>42933</v>
      </c>
      <c r="C55">
        <v>24400</v>
      </c>
      <c r="D55">
        <v>24690</v>
      </c>
      <c r="E55">
        <v>24302.15</v>
      </c>
      <c r="F55">
        <v>24610</v>
      </c>
      <c r="G55">
        <f>_xll.TA_TYPPRICE(D55,E55,F55)</f>
        <v>24534.05</v>
      </c>
      <c r="H55">
        <v>24373.854397305913</v>
      </c>
      <c r="I55" t="str">
        <f t="shared" si="0"/>
        <v>UP</v>
      </c>
      <c r="J55">
        <v>24294.657015542471</v>
      </c>
      <c r="K55">
        <v>23903.219776403628</v>
      </c>
      <c r="L55" t="str">
        <f t="shared" si="1"/>
        <v>UP</v>
      </c>
      <c r="M55" t="str">
        <f t="shared" si="2"/>
        <v>UP</v>
      </c>
      <c r="N55">
        <v>82.772277480143842</v>
      </c>
      <c r="O55" t="str">
        <f t="shared" si="3"/>
        <v>UP</v>
      </c>
      <c r="P55" t="str">
        <f t="shared" si="4"/>
        <v>UP</v>
      </c>
      <c r="Q55">
        <f t="shared" si="5"/>
        <v>307.84999999999854</v>
      </c>
      <c r="R55">
        <f t="shared" si="6"/>
        <v>387.84999999999854</v>
      </c>
      <c r="S55">
        <f t="shared" si="7"/>
        <v>0.79373469124661522</v>
      </c>
      <c r="T55" t="str">
        <f t="shared" si="8"/>
        <v>No Indication</v>
      </c>
      <c r="U55" t="str">
        <f t="shared" si="9"/>
        <v>No T+M+I</v>
      </c>
      <c r="V55">
        <v>24041.368105184403</v>
      </c>
      <c r="W55">
        <v>23908.161484272463</v>
      </c>
      <c r="X55">
        <f t="shared" si="10"/>
        <v>133.20662091194026</v>
      </c>
      <c r="Y55">
        <v>44.037962673236166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24650</v>
      </c>
      <c r="D56">
        <v>24869</v>
      </c>
      <c r="E56">
        <v>24251</v>
      </c>
      <c r="F56">
        <v>24309</v>
      </c>
      <c r="G56">
        <f>_xll.TA_TYPPRICE(D56,E56,F56)</f>
        <v>24476.333333333332</v>
      </c>
      <c r="H56">
        <v>24425.093865319621</v>
      </c>
      <c r="I56" t="str">
        <f t="shared" si="0"/>
        <v>DOWN</v>
      </c>
      <c r="J56">
        <v>24422.288789866365</v>
      </c>
      <c r="K56">
        <v>23980.504270536156</v>
      </c>
      <c r="L56" t="str">
        <f t="shared" si="1"/>
        <v>No Confirmation</v>
      </c>
      <c r="M56" t="str">
        <f t="shared" si="2"/>
        <v>No Trend</v>
      </c>
      <c r="N56">
        <v>59.336317650284009</v>
      </c>
      <c r="O56" t="str">
        <f t="shared" si="3"/>
        <v>No Momentum</v>
      </c>
      <c r="P56" t="str">
        <f t="shared" si="4"/>
        <v>No Trend + Momentum</v>
      </c>
      <c r="Q56">
        <f t="shared" si="5"/>
        <v>58</v>
      </c>
      <c r="R56">
        <f t="shared" si="6"/>
        <v>618</v>
      </c>
      <c r="S56">
        <f t="shared" si="7"/>
        <v>9.3851132686084138E-2</v>
      </c>
      <c r="T56" t="str">
        <f t="shared" si="8"/>
        <v>DOWN</v>
      </c>
      <c r="U56" t="str">
        <f t="shared" si="9"/>
        <v>No T+M+I</v>
      </c>
      <c r="V56">
        <v>24082.54224284834</v>
      </c>
      <c r="W56">
        <v>23937.853226178206</v>
      </c>
      <c r="X56">
        <f t="shared" si="10"/>
        <v>144.68901667013415</v>
      </c>
      <c r="Y56">
        <v>64.168173472615763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24365</v>
      </c>
      <c r="D57">
        <v>24495.75</v>
      </c>
      <c r="E57">
        <v>24104</v>
      </c>
      <c r="F57">
        <v>24400</v>
      </c>
      <c r="G57">
        <f>_xll.TA_TYPPRICE(D57,E57,F57)</f>
        <v>24333.25</v>
      </c>
      <c r="H57">
        <v>24379.17193265981</v>
      </c>
      <c r="I57" t="str">
        <f t="shared" si="0"/>
        <v>UP</v>
      </c>
      <c r="J57">
        <v>24438.613503229393</v>
      </c>
      <c r="K57">
        <v>24007.947765972567</v>
      </c>
      <c r="L57" t="str">
        <f t="shared" si="1"/>
        <v>No Confirmation</v>
      </c>
      <c r="M57" t="str">
        <f t="shared" si="2"/>
        <v>No Trend</v>
      </c>
      <c r="N57">
        <v>63.266764540877041</v>
      </c>
      <c r="O57" t="str">
        <f t="shared" si="3"/>
        <v>UP</v>
      </c>
      <c r="P57" t="str">
        <f t="shared" si="4"/>
        <v>No Trend + Momentum</v>
      </c>
      <c r="Q57">
        <f t="shared" si="5"/>
        <v>296</v>
      </c>
      <c r="R57">
        <f t="shared" si="6"/>
        <v>391.75</v>
      </c>
      <c r="S57">
        <f t="shared" si="7"/>
        <v>0.75558391831525207</v>
      </c>
      <c r="T57" t="str">
        <f t="shared" si="8"/>
        <v>No Indication</v>
      </c>
      <c r="U57" t="str">
        <f t="shared" si="9"/>
        <v>No T+M+I</v>
      </c>
      <c r="V57">
        <v>24131.381897794749</v>
      </c>
      <c r="W57">
        <v>23972.086320535374</v>
      </c>
      <c r="X57">
        <f t="shared" si="10"/>
        <v>159.29557725937411</v>
      </c>
      <c r="Y57">
        <v>83.193654229967436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24400</v>
      </c>
      <c r="D58">
        <v>24430</v>
      </c>
      <c r="E58">
        <v>23970.05</v>
      </c>
      <c r="F58">
        <v>23970</v>
      </c>
      <c r="G58">
        <f>_xll.TA_TYPPRICE(D58,E58,F58)</f>
        <v>24123.350000000002</v>
      </c>
      <c r="H58">
        <v>24251.260966329908</v>
      </c>
      <c r="I58" t="str">
        <f t="shared" si="0"/>
        <v>DOWN</v>
      </c>
      <c r="J58">
        <v>24436.699391400638</v>
      </c>
      <c r="K58">
        <v>23999.526040200886</v>
      </c>
      <c r="L58" t="str">
        <f t="shared" si="1"/>
        <v>DOWN</v>
      </c>
      <c r="M58" t="str">
        <f t="shared" si="2"/>
        <v>DOWN</v>
      </c>
      <c r="N58">
        <v>40.273801890416848</v>
      </c>
      <c r="O58" t="str">
        <f t="shared" si="3"/>
        <v>No Momentum</v>
      </c>
      <c r="P58" t="str">
        <f t="shared" si="4"/>
        <v>No Trend + Momentum</v>
      </c>
      <c r="Q58">
        <f t="shared" si="5"/>
        <v>-4.9999999999272404E-2</v>
      </c>
      <c r="R58">
        <f t="shared" si="6"/>
        <v>459.95000000000073</v>
      </c>
      <c r="S58">
        <f t="shared" si="7"/>
        <v>-1.0870746820148347E-4</v>
      </c>
      <c r="T58" t="str">
        <f t="shared" si="8"/>
        <v>DOWN</v>
      </c>
      <c r="U58" t="str">
        <f t="shared" si="9"/>
        <v>No T+M+I</v>
      </c>
      <c r="V58">
        <v>24106.553913518634</v>
      </c>
      <c r="W58">
        <v>23971.931778273494</v>
      </c>
      <c r="X58">
        <f t="shared" si="10"/>
        <v>134.62213524513936</v>
      </c>
      <c r="Y58">
        <v>93.479350433001827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24000</v>
      </c>
      <c r="D59">
        <v>24137.95</v>
      </c>
      <c r="E59">
        <v>23827.35</v>
      </c>
      <c r="F59">
        <v>23902</v>
      </c>
      <c r="G59">
        <f>_xll.TA_TYPPRICE(D59,E59,F59)</f>
        <v>23955.766666666666</v>
      </c>
      <c r="H59">
        <v>24103.513816498285</v>
      </c>
      <c r="I59" t="str">
        <f t="shared" si="0"/>
        <v>DOWN</v>
      </c>
      <c r="J59">
        <v>24370.310637756051</v>
      </c>
      <c r="K59">
        <v>23961.264697934021</v>
      </c>
      <c r="L59" t="str">
        <f t="shared" si="1"/>
        <v>DOWN</v>
      </c>
      <c r="M59" t="str">
        <f t="shared" si="2"/>
        <v>DOWN</v>
      </c>
      <c r="N59">
        <v>37.574433138555463</v>
      </c>
      <c r="O59" t="str">
        <f t="shared" si="3"/>
        <v>DOWN</v>
      </c>
      <c r="P59" t="str">
        <f t="shared" si="4"/>
        <v>DOWN</v>
      </c>
      <c r="Q59">
        <f t="shared" si="5"/>
        <v>74.650000000001455</v>
      </c>
      <c r="R59">
        <f t="shared" si="6"/>
        <v>310.60000000000218</v>
      </c>
      <c r="S59">
        <f t="shared" si="7"/>
        <v>0.24034127495170937</v>
      </c>
      <c r="T59" t="str">
        <f t="shared" si="8"/>
        <v>No Indication</v>
      </c>
      <c r="U59" t="str">
        <f t="shared" si="9"/>
        <v>No T+M+I</v>
      </c>
      <c r="V59">
        <v>24075.084080669614</v>
      </c>
      <c r="W59">
        <v>23966.751646549532</v>
      </c>
      <c r="X59">
        <f t="shared" si="10"/>
        <v>108.33243412008233</v>
      </c>
      <c r="Y59">
        <v>96.449967170417921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24000</v>
      </c>
      <c r="D60">
        <v>24170.45</v>
      </c>
      <c r="E60">
        <v>23874</v>
      </c>
      <c r="F60">
        <v>24090</v>
      </c>
      <c r="G60">
        <f>_xll.TA_TYPPRICE(D60,E60,F60)</f>
        <v>24044.816666666666</v>
      </c>
      <c r="H60">
        <v>24074.165241582476</v>
      </c>
      <c r="I60" t="str">
        <f t="shared" si="0"/>
        <v>UP</v>
      </c>
      <c r="J60">
        <v>24325.897162699152</v>
      </c>
      <c r="K60">
        <v>23941.872542837573</v>
      </c>
      <c r="L60" t="str">
        <f t="shared" si="1"/>
        <v>No Confirmation</v>
      </c>
      <c r="M60" t="str">
        <f t="shared" si="2"/>
        <v>No Trend</v>
      </c>
      <c r="N60">
        <v>49.314756824648462</v>
      </c>
      <c r="O60" t="str">
        <f t="shared" si="3"/>
        <v>No Momentum</v>
      </c>
      <c r="P60" t="str">
        <f t="shared" si="4"/>
        <v>No Trend + Momentum</v>
      </c>
      <c r="Q60">
        <f t="shared" si="5"/>
        <v>216</v>
      </c>
      <c r="R60">
        <f t="shared" si="6"/>
        <v>296.45000000000073</v>
      </c>
      <c r="S60">
        <f t="shared" si="7"/>
        <v>0.72862202732332426</v>
      </c>
      <c r="T60" t="str">
        <f t="shared" si="8"/>
        <v>No Indication</v>
      </c>
      <c r="U60" t="str">
        <f t="shared" si="9"/>
        <v>No T+M+I</v>
      </c>
      <c r="V60">
        <v>24077.378837489672</v>
      </c>
      <c r="W60">
        <v>23975.88115421253</v>
      </c>
      <c r="X60">
        <f t="shared" si="10"/>
        <v>101.49768327714264</v>
      </c>
      <c r="Y60">
        <v>97.459510391762862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24053</v>
      </c>
      <c r="D61">
        <v>24350</v>
      </c>
      <c r="E61">
        <v>23880</v>
      </c>
      <c r="F61">
        <v>24151</v>
      </c>
      <c r="G61">
        <f>_xll.TA_TYPPRICE(D61,E61,F61)</f>
        <v>24127</v>
      </c>
      <c r="H61">
        <v>24100.58262079124</v>
      </c>
      <c r="I61" t="str">
        <f t="shared" si="0"/>
        <v>UP</v>
      </c>
      <c r="J61">
        <v>24331.253348766008</v>
      </c>
      <c r="K61">
        <v>23928.123088873668</v>
      </c>
      <c r="L61" t="str">
        <f t="shared" si="1"/>
        <v>No Confirmation</v>
      </c>
      <c r="M61" t="str">
        <f t="shared" si="2"/>
        <v>No Trend</v>
      </c>
      <c r="N61">
        <v>52.906924716104257</v>
      </c>
      <c r="O61" t="str">
        <f t="shared" si="3"/>
        <v>No Momentum</v>
      </c>
      <c r="P61" t="str">
        <f t="shared" si="4"/>
        <v>No Trend + Momentum</v>
      </c>
      <c r="Q61">
        <f t="shared" si="5"/>
        <v>271</v>
      </c>
      <c r="R61">
        <f t="shared" si="6"/>
        <v>470</v>
      </c>
      <c r="S61">
        <f t="shared" si="7"/>
        <v>0.57659574468085106</v>
      </c>
      <c r="T61" t="str">
        <f t="shared" si="8"/>
        <v>No Indication</v>
      </c>
      <c r="U61" t="str">
        <f t="shared" si="9"/>
        <v>No T+M+I</v>
      </c>
      <c r="V61">
        <v>24088.70517018357</v>
      </c>
      <c r="W61">
        <v>23988.852920567158</v>
      </c>
      <c r="X61">
        <f t="shared" si="10"/>
        <v>99.852249616411427</v>
      </c>
      <c r="Y61">
        <v>97.938058236692569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24155</v>
      </c>
      <c r="D62">
        <v>24400</v>
      </c>
      <c r="E62">
        <v>23880</v>
      </c>
      <c r="F62">
        <v>24260</v>
      </c>
      <c r="G62">
        <f>_xll.TA_TYPPRICE(D62,E62,F62)</f>
        <v>24180</v>
      </c>
      <c r="H62">
        <v>24140.29131039562</v>
      </c>
      <c r="I62" t="str">
        <f t="shared" si="0"/>
        <v>UP</v>
      </c>
      <c r="J62">
        <v>24346.530382373563</v>
      </c>
      <c r="K62">
        <v>23917.429069123966</v>
      </c>
      <c r="L62" t="str">
        <f t="shared" si="1"/>
        <v>No Confirmation</v>
      </c>
      <c r="M62" t="str">
        <f t="shared" si="2"/>
        <v>No Trend</v>
      </c>
      <c r="N62">
        <v>59.342948597319953</v>
      </c>
      <c r="O62" t="str">
        <f t="shared" si="3"/>
        <v>No Momentum</v>
      </c>
      <c r="P62" t="str">
        <f t="shared" si="4"/>
        <v>No Trend + Momentum</v>
      </c>
      <c r="Q62">
        <f t="shared" si="5"/>
        <v>380</v>
      </c>
      <c r="R62">
        <f t="shared" si="6"/>
        <v>520</v>
      </c>
      <c r="S62">
        <f t="shared" si="7"/>
        <v>0.73076923076923073</v>
      </c>
      <c r="T62" t="str">
        <f t="shared" si="8"/>
        <v>No Indication</v>
      </c>
      <c r="U62" t="str">
        <f t="shared" si="9"/>
        <v>No T+M+I</v>
      </c>
      <c r="V62">
        <v>24115.058220924559</v>
      </c>
      <c r="W62">
        <v>24008.937889414035</v>
      </c>
      <c r="X62">
        <f t="shared" si="10"/>
        <v>106.1203315105231</v>
      </c>
      <c r="Y62">
        <v>99.574512891458681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24280</v>
      </c>
      <c r="D63">
        <v>24495.45</v>
      </c>
      <c r="E63">
        <v>23900</v>
      </c>
      <c r="F63">
        <v>23990</v>
      </c>
      <c r="G63">
        <f>_xll.TA_TYPPRICE(D63,E63,F63)</f>
        <v>24128.483333333334</v>
      </c>
      <c r="H63">
        <v>24134.387321864477</v>
      </c>
      <c r="I63" t="str">
        <f t="shared" si="0"/>
        <v>DOWN</v>
      </c>
      <c r="J63">
        <v>24379.623630734994</v>
      </c>
      <c r="K63">
        <v>23913.555942651972</v>
      </c>
      <c r="L63" t="str">
        <f t="shared" si="1"/>
        <v>No Confirmation</v>
      </c>
      <c r="M63" t="str">
        <f t="shared" si="2"/>
        <v>No Trend</v>
      </c>
      <c r="N63">
        <v>41.697922866902744</v>
      </c>
      <c r="O63" t="str">
        <f t="shared" si="3"/>
        <v>No Momentum</v>
      </c>
      <c r="P63" t="str">
        <f t="shared" si="4"/>
        <v>No Trend + Momentum</v>
      </c>
      <c r="Q63">
        <f t="shared" si="5"/>
        <v>90</v>
      </c>
      <c r="R63">
        <f t="shared" si="6"/>
        <v>595.45000000000073</v>
      </c>
      <c r="S63">
        <f t="shared" si="7"/>
        <v>0.15114619195566359</v>
      </c>
      <c r="T63" t="str">
        <f t="shared" si="8"/>
        <v>DOWN</v>
      </c>
      <c r="U63" t="str">
        <f t="shared" si="9"/>
        <v>No T+M+I</v>
      </c>
      <c r="V63">
        <v>24095.818494628471</v>
      </c>
      <c r="W63">
        <v>24007.535082790775</v>
      </c>
      <c r="X63">
        <f t="shared" si="10"/>
        <v>88.283411837695894</v>
      </c>
      <c r="Y63">
        <v>97.316292680706127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23940</v>
      </c>
      <c r="D64">
        <v>24100</v>
      </c>
      <c r="E64">
        <v>23650</v>
      </c>
      <c r="F64">
        <v>23750.05</v>
      </c>
      <c r="G64">
        <f>_xll.TA_TYPPRICE(D64,E64,F64)</f>
        <v>23833.350000000002</v>
      </c>
      <c r="H64">
        <v>23983.868660932239</v>
      </c>
      <c r="I64" t="str">
        <f t="shared" si="0"/>
        <v>DOWN</v>
      </c>
      <c r="J64">
        <v>24317.485046127218</v>
      </c>
      <c r="K64">
        <v>23854.98795539598</v>
      </c>
      <c r="L64" t="str">
        <f t="shared" si="1"/>
        <v>DOWN</v>
      </c>
      <c r="M64" t="str">
        <f t="shared" si="2"/>
        <v>DOWN</v>
      </c>
      <c r="N64">
        <v>31.344543515074797</v>
      </c>
      <c r="O64" t="str">
        <f t="shared" si="3"/>
        <v>DOWN</v>
      </c>
      <c r="P64" t="str">
        <f t="shared" si="4"/>
        <v>DOWN</v>
      </c>
      <c r="Q64">
        <f t="shared" si="5"/>
        <v>100.04999999999927</v>
      </c>
      <c r="R64">
        <f t="shared" si="6"/>
        <v>450</v>
      </c>
      <c r="S64">
        <f t="shared" si="7"/>
        <v>0.22233333333333172</v>
      </c>
      <c r="T64" t="str">
        <f t="shared" si="8"/>
        <v>No Indication</v>
      </c>
      <c r="U64" t="str">
        <f t="shared" si="9"/>
        <v>No T+M+I</v>
      </c>
      <c r="V64">
        <v>24042.623341608705</v>
      </c>
      <c r="W64">
        <v>23988.462113695161</v>
      </c>
      <c r="X64">
        <f t="shared" si="10"/>
        <v>54.16122791354428</v>
      </c>
      <c r="Y64">
        <v>88.685279727273752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23904</v>
      </c>
      <c r="D65">
        <v>24500</v>
      </c>
      <c r="E65">
        <v>23695.5</v>
      </c>
      <c r="F65">
        <v>24225</v>
      </c>
      <c r="G65">
        <f>_xll.TA_TYPPRICE(D65,E65,F65)</f>
        <v>24140.166666666668</v>
      </c>
      <c r="H65">
        <v>24062.017663799452</v>
      </c>
      <c r="I65" t="str">
        <f t="shared" si="0"/>
        <v>UP</v>
      </c>
      <c r="J65">
        <v>24358.043924765614</v>
      </c>
      <c r="K65">
        <v>23819.546187530206</v>
      </c>
      <c r="L65" t="str">
        <f t="shared" si="1"/>
        <v>No Confirmation</v>
      </c>
      <c r="M65" t="str">
        <f t="shared" si="2"/>
        <v>No Trend</v>
      </c>
      <c r="N65">
        <v>57.471354641470896</v>
      </c>
      <c r="O65" t="str">
        <f t="shared" si="3"/>
        <v>No Momentum</v>
      </c>
      <c r="P65" t="str">
        <f t="shared" si="4"/>
        <v>No Trend + Momentum</v>
      </c>
      <c r="Q65">
        <f t="shared" si="5"/>
        <v>529.5</v>
      </c>
      <c r="R65">
        <f t="shared" si="6"/>
        <v>804.5</v>
      </c>
      <c r="S65">
        <f t="shared" si="7"/>
        <v>0.65817277812305774</v>
      </c>
      <c r="T65" t="str">
        <f t="shared" si="8"/>
        <v>No Indication</v>
      </c>
      <c r="U65" t="str">
        <f t="shared" si="9"/>
        <v>No T+M+I</v>
      </c>
      <c r="V65">
        <v>24070.681289053518</v>
      </c>
      <c r="W65">
        <v>24005.983438606632</v>
      </c>
      <c r="X65">
        <f t="shared" si="10"/>
        <v>64.69785044688615</v>
      </c>
      <c r="Y65">
        <v>83.887793871196237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24379</v>
      </c>
      <c r="D66">
        <v>24886.5</v>
      </c>
      <c r="E66">
        <v>24178</v>
      </c>
      <c r="F66">
        <v>24875</v>
      </c>
      <c r="G66">
        <f>_xll.TA_TYPPRICE(D66,E66,F66)</f>
        <v>24646.5</v>
      </c>
      <c r="H66">
        <v>24354.258831899726</v>
      </c>
      <c r="I66" t="str">
        <f t="shared" si="0"/>
        <v>UP</v>
      </c>
      <c r="J66">
        <v>24475.478608151032</v>
      </c>
      <c r="K66">
        <v>23899.202590301273</v>
      </c>
      <c r="L66" t="str">
        <f t="shared" si="1"/>
        <v>UP</v>
      </c>
      <c r="M66" t="str">
        <f t="shared" si="2"/>
        <v>UP</v>
      </c>
      <c r="N66">
        <v>74.240811614031699</v>
      </c>
      <c r="O66" t="str">
        <f t="shared" si="3"/>
        <v>UP</v>
      </c>
      <c r="P66" t="str">
        <f t="shared" si="4"/>
        <v>UP</v>
      </c>
      <c r="Q66">
        <f t="shared" si="5"/>
        <v>697</v>
      </c>
      <c r="R66">
        <f t="shared" si="6"/>
        <v>708.5</v>
      </c>
      <c r="S66">
        <f t="shared" si="7"/>
        <v>0.98376852505292878</v>
      </c>
      <c r="T66" t="str">
        <f t="shared" si="8"/>
        <v>UP</v>
      </c>
      <c r="U66" t="str">
        <f t="shared" si="9"/>
        <v>UP</v>
      </c>
      <c r="V66">
        <v>24194.422629199133</v>
      </c>
      <c r="W66">
        <v>24070.355035746881</v>
      </c>
      <c r="X66">
        <f t="shared" si="10"/>
        <v>124.06759345225146</v>
      </c>
      <c r="Y66">
        <v>91.923753787407279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24750</v>
      </c>
      <c r="D67">
        <v>25180</v>
      </c>
      <c r="E67">
        <v>24750</v>
      </c>
      <c r="F67">
        <v>24900</v>
      </c>
      <c r="G67">
        <f>_xll.TA_TYPPRICE(D67,E67,F67)</f>
        <v>24943.333333333332</v>
      </c>
      <c r="H67">
        <v>24648.796082616529</v>
      </c>
      <c r="I67" t="str">
        <f t="shared" ref="I67:I82" si="20">IF(F67&gt;H67,"UP","DOWN")</f>
        <v>UP</v>
      </c>
      <c r="J67">
        <v>24632.038917450802</v>
      </c>
      <c r="K67">
        <v>24088.268681345435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74.720048623338869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150</v>
      </c>
      <c r="R67">
        <f t="shared" ref="R67:R82" si="26">D67-E67</f>
        <v>430</v>
      </c>
      <c r="S67">
        <f t="shared" ref="S67:S82" si="27">Q67/R67</f>
        <v>0.34883720930232559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24302.972993937728</v>
      </c>
      <c r="W67">
        <v>24131.81021828415</v>
      </c>
      <c r="X67">
        <f t="shared" ref="X67:X82" si="30">V67-W67</f>
        <v>171.16277565357814</v>
      </c>
      <c r="Y67">
        <v>107.77155816064145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25100</v>
      </c>
      <c r="D68">
        <v>25150</v>
      </c>
      <c r="E68">
        <v>24672.35</v>
      </c>
      <c r="F68">
        <v>24800</v>
      </c>
      <c r="G68">
        <f>_xll.TA_TYPPRICE(D68,E68,F68)</f>
        <v>24874.116666666669</v>
      </c>
      <c r="H68">
        <v>24761.456374641599</v>
      </c>
      <c r="I68" t="str">
        <f t="shared" si="20"/>
        <v>UP</v>
      </c>
      <c r="J68">
        <v>24747.141380239511</v>
      </c>
      <c r="K68">
        <v>24218.064529935338</v>
      </c>
      <c r="L68" t="str">
        <f t="shared" si="21"/>
        <v>UP</v>
      </c>
      <c r="M68" t="str">
        <f t="shared" si="22"/>
        <v>UP</v>
      </c>
      <c r="N68">
        <v>68.360940525664631</v>
      </c>
      <c r="O68" t="str">
        <f t="shared" si="23"/>
        <v>UP</v>
      </c>
      <c r="P68" t="str">
        <f t="shared" si="24"/>
        <v>UP</v>
      </c>
      <c r="Q68">
        <f t="shared" si="25"/>
        <v>127.65000000000146</v>
      </c>
      <c r="R68">
        <f t="shared" si="26"/>
        <v>477.65000000000146</v>
      </c>
      <c r="S68">
        <f t="shared" si="27"/>
        <v>0.26724589134303584</v>
      </c>
      <c r="T68" t="str">
        <f t="shared" si="28"/>
        <v>No Indication</v>
      </c>
      <c r="U68" t="str">
        <f t="shared" si="29"/>
        <v>No T+M+I</v>
      </c>
      <c r="V68">
        <v>24379.438687178077</v>
      </c>
      <c r="W68">
        <v>24181.305757670511</v>
      </c>
      <c r="X68">
        <f t="shared" si="30"/>
        <v>198.13292950756659</v>
      </c>
      <c r="Y68">
        <v>125.84383243002648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24800</v>
      </c>
      <c r="D69">
        <v>24900.05</v>
      </c>
      <c r="E69">
        <v>24150.1</v>
      </c>
      <c r="F69">
        <v>24458.05</v>
      </c>
      <c r="G69">
        <f>_xll.TA_TYPPRICE(D69,E69,F69)</f>
        <v>24502.733333333334</v>
      </c>
      <c r="H69">
        <v>24632.094853987466</v>
      </c>
      <c r="I69" t="str">
        <f t="shared" si="20"/>
        <v>DOWN</v>
      </c>
      <c r="J69">
        <v>24781.121073519618</v>
      </c>
      <c r="K69">
        <v>24202.961301060819</v>
      </c>
      <c r="L69" t="str">
        <f t="shared" si="21"/>
        <v>No Confirmation</v>
      </c>
      <c r="M69" t="str">
        <f t="shared" si="22"/>
        <v>No Trend</v>
      </c>
      <c r="N69">
        <v>50.126296131511047</v>
      </c>
      <c r="O69" t="str">
        <f t="shared" si="23"/>
        <v>No Momentum</v>
      </c>
      <c r="P69" t="str">
        <f t="shared" si="24"/>
        <v>No Trend + Momentum</v>
      </c>
      <c r="Q69">
        <f t="shared" si="25"/>
        <v>307.95000000000073</v>
      </c>
      <c r="R69">
        <f t="shared" si="26"/>
        <v>749.95000000000073</v>
      </c>
      <c r="S69">
        <f t="shared" si="27"/>
        <v>0.41062737515834447</v>
      </c>
      <c r="T69" t="str">
        <f t="shared" si="28"/>
        <v>No Indication</v>
      </c>
      <c r="U69" t="str">
        <f t="shared" si="29"/>
        <v>No T+M+I</v>
      </c>
      <c r="V69">
        <v>24391.532735304525</v>
      </c>
      <c r="W69">
        <v>24201.805331176398</v>
      </c>
      <c r="X69">
        <f t="shared" si="30"/>
        <v>189.72740412812709</v>
      </c>
      <c r="Y69">
        <v>138.62054676964661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24600</v>
      </c>
      <c r="D70">
        <v>24683.45</v>
      </c>
      <c r="E70">
        <v>24301</v>
      </c>
      <c r="F70">
        <v>24315</v>
      </c>
      <c r="G70">
        <f>_xll.TA_TYPPRICE(D70,E70,F70)</f>
        <v>24433.149999999998</v>
      </c>
      <c r="H70">
        <v>24532.62242699373</v>
      </c>
      <c r="I70" t="str">
        <f t="shared" si="20"/>
        <v>DOWN</v>
      </c>
      <c r="J70">
        <v>24759.41639051526</v>
      </c>
      <c r="K70">
        <v>24224.74767860286</v>
      </c>
      <c r="L70" t="str">
        <f t="shared" si="21"/>
        <v>No Confirmation</v>
      </c>
      <c r="M70" t="str">
        <f t="shared" si="22"/>
        <v>No Trend</v>
      </c>
      <c r="N70">
        <v>43.990344850858783</v>
      </c>
      <c r="O70" t="str">
        <f t="shared" si="23"/>
        <v>No Momentum</v>
      </c>
      <c r="P70" t="str">
        <f t="shared" si="24"/>
        <v>No Trend + Momentum</v>
      </c>
      <c r="Q70">
        <f t="shared" si="25"/>
        <v>14</v>
      </c>
      <c r="R70">
        <f t="shared" si="26"/>
        <v>382.45000000000073</v>
      </c>
      <c r="S70">
        <f t="shared" si="27"/>
        <v>3.6606092299646946E-2</v>
      </c>
      <c r="T70" t="str">
        <f t="shared" si="28"/>
        <v>DOWN</v>
      </c>
      <c r="U70" t="str">
        <f t="shared" si="29"/>
        <v>No T+M+I</v>
      </c>
      <c r="V70">
        <v>24379.758468334599</v>
      </c>
      <c r="W70">
        <v>24210.190121459629</v>
      </c>
      <c r="X70">
        <f t="shared" si="30"/>
        <v>169.5683468749703</v>
      </c>
      <c r="Y70">
        <v>144.81010679071136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24480</v>
      </c>
      <c r="D71">
        <v>24480</v>
      </c>
      <c r="E71">
        <v>23964.6</v>
      </c>
      <c r="F71">
        <v>24179</v>
      </c>
      <c r="G71">
        <f>_xll.TA_TYPPRICE(D71,E71,F71)</f>
        <v>24207.866666666669</v>
      </c>
      <c r="H71">
        <v>24370.244546830199</v>
      </c>
      <c r="I71" t="str">
        <f t="shared" si="20"/>
        <v>DOWN</v>
      </c>
      <c r="J71">
        <v>24697.323859289645</v>
      </c>
      <c r="K71">
        <v>24166.937083357781</v>
      </c>
      <c r="L71" t="str">
        <f t="shared" si="21"/>
        <v>No Confirmation</v>
      </c>
      <c r="M71" t="str">
        <f t="shared" si="22"/>
        <v>No Trend</v>
      </c>
      <c r="N71">
        <v>38.403707285941998</v>
      </c>
      <c r="O71" t="str">
        <f t="shared" si="23"/>
        <v>DOWN</v>
      </c>
      <c r="P71" t="str">
        <f t="shared" si="24"/>
        <v>No Trend + Momentum</v>
      </c>
      <c r="Q71">
        <f t="shared" si="25"/>
        <v>214.40000000000146</v>
      </c>
      <c r="R71">
        <f t="shared" si="26"/>
        <v>515.40000000000146</v>
      </c>
      <c r="S71">
        <f t="shared" si="27"/>
        <v>0.41598758246022671</v>
      </c>
      <c r="T71" t="str">
        <f t="shared" si="28"/>
        <v>No Indication</v>
      </c>
      <c r="U71" t="str">
        <f t="shared" si="29"/>
        <v>No T+M+I</v>
      </c>
      <c r="V71">
        <v>24348.872550129276</v>
      </c>
      <c r="W71">
        <v>24207.879742092249</v>
      </c>
      <c r="X71">
        <f t="shared" si="30"/>
        <v>140.99280803702641</v>
      </c>
      <c r="Y71">
        <v>144.04664703997437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24150</v>
      </c>
      <c r="D72">
        <v>24300</v>
      </c>
      <c r="E72">
        <v>23787.85</v>
      </c>
      <c r="F72">
        <v>23900</v>
      </c>
      <c r="G72">
        <f>_xll.TA_TYPPRICE(D72,E72,F72)</f>
        <v>23995.95</v>
      </c>
      <c r="H72">
        <v>24183.0972734151</v>
      </c>
      <c r="I72" t="str">
        <f t="shared" si="20"/>
        <v>DOWN</v>
      </c>
      <c r="J72">
        <v>24609.029668336392</v>
      </c>
      <c r="K72">
        <v>24082.695509278274</v>
      </c>
      <c r="L72" t="str">
        <f t="shared" si="21"/>
        <v>DOWN</v>
      </c>
      <c r="M72" t="str">
        <f t="shared" si="22"/>
        <v>DOWN</v>
      </c>
      <c r="N72">
        <v>28.969434060503467</v>
      </c>
      <c r="O72" t="str">
        <f t="shared" si="23"/>
        <v>DOWN</v>
      </c>
      <c r="P72" t="str">
        <f t="shared" si="24"/>
        <v>DOWN</v>
      </c>
      <c r="Q72">
        <f t="shared" si="25"/>
        <v>112.15000000000146</v>
      </c>
      <c r="R72">
        <f t="shared" si="26"/>
        <v>512.15000000000146</v>
      </c>
      <c r="S72">
        <f t="shared" si="27"/>
        <v>0.21897881480035367</v>
      </c>
      <c r="T72" t="str">
        <f t="shared" si="28"/>
        <v>No Indication</v>
      </c>
      <c r="U72" t="str">
        <f t="shared" si="29"/>
        <v>No T+M+I</v>
      </c>
      <c r="V72">
        <v>24279.815234724771</v>
      </c>
      <c r="W72">
        <v>24185.073835270599</v>
      </c>
      <c r="X72">
        <f t="shared" si="30"/>
        <v>94.741399454171187</v>
      </c>
      <c r="Y72">
        <v>134.18559752281374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23900</v>
      </c>
      <c r="D73">
        <v>24084.65</v>
      </c>
      <c r="E73">
        <v>23323</v>
      </c>
      <c r="F73">
        <v>23677</v>
      </c>
      <c r="G73">
        <f>_xll.TA_TYPPRICE(D73,E73,F73)</f>
        <v>23694.883333333331</v>
      </c>
      <c r="H73">
        <v>23938.990303374216</v>
      </c>
      <c r="I73" t="str">
        <f t="shared" si="20"/>
        <v>DOWN</v>
      </c>
      <c r="J73">
        <v>24492.500853150526</v>
      </c>
      <c r="K73">
        <v>23913.874284994214</v>
      </c>
      <c r="L73" t="str">
        <f t="shared" si="21"/>
        <v>DOWN</v>
      </c>
      <c r="M73" t="str">
        <f t="shared" si="22"/>
        <v>DOWN</v>
      </c>
      <c r="N73">
        <v>23.260394549159535</v>
      </c>
      <c r="O73" t="str">
        <f t="shared" si="23"/>
        <v>DOWN</v>
      </c>
      <c r="P73" t="str">
        <f t="shared" si="24"/>
        <v>DOWN</v>
      </c>
      <c r="Q73">
        <f t="shared" si="25"/>
        <v>354</v>
      </c>
      <c r="R73">
        <f t="shared" si="26"/>
        <v>761.65000000000146</v>
      </c>
      <c r="S73">
        <f t="shared" si="27"/>
        <v>0.46478041094991052</v>
      </c>
      <c r="T73" t="str">
        <f t="shared" si="28"/>
        <v>No Indication</v>
      </c>
      <c r="U73" t="str">
        <f t="shared" si="29"/>
        <v>No T+M+I</v>
      </c>
      <c r="V73">
        <v>24187.074429382497</v>
      </c>
      <c r="W73">
        <v>24147.438736361666</v>
      </c>
      <c r="X73">
        <f t="shared" si="30"/>
        <v>39.635693020831241</v>
      </c>
      <c r="Y73">
        <v>115.27561662241723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23301</v>
      </c>
      <c r="D74">
        <v>23611.55</v>
      </c>
      <c r="E74">
        <v>22259.4</v>
      </c>
      <c r="F74">
        <v>22601</v>
      </c>
      <c r="G74">
        <f>_xll.TA_TYPPRICE(D74,E74,F74)</f>
        <v>22823.983333333334</v>
      </c>
      <c r="H74">
        <v>23381.486818353776</v>
      </c>
      <c r="I74" t="str">
        <f t="shared" si="20"/>
        <v>DOWN</v>
      </c>
      <c r="J74">
        <v>24296.733996894854</v>
      </c>
      <c r="K74">
        <v>23546.213332773277</v>
      </c>
      <c r="L74" t="str">
        <f t="shared" si="21"/>
        <v>DOWN</v>
      </c>
      <c r="M74" t="str">
        <f t="shared" si="22"/>
        <v>DOWN</v>
      </c>
      <c r="N74">
        <v>10.62791596366325</v>
      </c>
      <c r="O74" t="str">
        <f t="shared" si="23"/>
        <v>DOWN</v>
      </c>
      <c r="P74" t="str">
        <f t="shared" si="24"/>
        <v>DOWN</v>
      </c>
      <c r="Q74">
        <f t="shared" si="25"/>
        <v>341.59999999999854</v>
      </c>
      <c r="R74">
        <f t="shared" si="26"/>
        <v>1352.1499999999978</v>
      </c>
      <c r="S74">
        <f t="shared" si="27"/>
        <v>0.25263469289649748</v>
      </c>
      <c r="T74" t="str">
        <f t="shared" si="28"/>
        <v>No Indication</v>
      </c>
      <c r="U74" t="str">
        <f t="shared" si="29"/>
        <v>No T+M+I</v>
      </c>
      <c r="V74">
        <v>23943.062978708265</v>
      </c>
      <c r="W74">
        <v>24032.887718853395</v>
      </c>
      <c r="X74">
        <f t="shared" si="30"/>
        <v>-89.824740145129908</v>
      </c>
      <c r="Y74">
        <v>74.255545268907809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22680</v>
      </c>
      <c r="D75">
        <v>22953.9</v>
      </c>
      <c r="E75">
        <v>22001</v>
      </c>
      <c r="F75">
        <v>22195</v>
      </c>
      <c r="G75">
        <f>_xll.TA_TYPPRICE(D75,E75,F75)</f>
        <v>22383.3</v>
      </c>
      <c r="H75">
        <v>22882.39340917689</v>
      </c>
      <c r="I75" t="str">
        <f t="shared" si="20"/>
        <v>DOWN</v>
      </c>
      <c r="J75">
        <v>23998.326442029331</v>
      </c>
      <c r="K75">
        <v>23202.832592156992</v>
      </c>
      <c r="L75" t="str">
        <f t="shared" si="21"/>
        <v>DOWN</v>
      </c>
      <c r="M75" t="str">
        <f t="shared" si="22"/>
        <v>DOWN</v>
      </c>
      <c r="N75">
        <v>8.4607024871720693</v>
      </c>
      <c r="O75" t="str">
        <f t="shared" si="23"/>
        <v>DOWN</v>
      </c>
      <c r="P75" t="str">
        <f t="shared" si="24"/>
        <v>DOWN</v>
      </c>
      <c r="Q75">
        <f t="shared" si="25"/>
        <v>194</v>
      </c>
      <c r="R75">
        <f t="shared" si="26"/>
        <v>952.90000000000146</v>
      </c>
      <c r="S75">
        <f t="shared" si="27"/>
        <v>0.20358904397103547</v>
      </c>
      <c r="T75" t="str">
        <f t="shared" si="28"/>
        <v>No Indication</v>
      </c>
      <c r="U75" t="str">
        <f t="shared" si="29"/>
        <v>No T+M+I</v>
      </c>
      <c r="V75">
        <v>23674.130212753149</v>
      </c>
      <c r="W75">
        <v>23896.74788782722</v>
      </c>
      <c r="X75">
        <f t="shared" si="30"/>
        <v>-222.61767507407058</v>
      </c>
      <c r="Y75">
        <v>14.880901200312138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22330</v>
      </c>
      <c r="D76">
        <v>22641.3</v>
      </c>
      <c r="E76">
        <v>21601</v>
      </c>
      <c r="F76">
        <v>22310</v>
      </c>
      <c r="G76">
        <f>_xll.TA_TYPPRICE(D76,E76,F76)</f>
        <v>22184.100000000002</v>
      </c>
      <c r="H76">
        <v>22533.246704588448</v>
      </c>
      <c r="I76" t="str">
        <f t="shared" si="20"/>
        <v>DOWN</v>
      </c>
      <c r="J76">
        <v>23696.765010467258</v>
      </c>
      <c r="K76">
        <v>22846.869793899881</v>
      </c>
      <c r="L76" t="str">
        <f t="shared" si="21"/>
        <v>DOWN</v>
      </c>
      <c r="M76" t="str">
        <f t="shared" si="22"/>
        <v>DOWN</v>
      </c>
      <c r="N76">
        <v>14.624768684405925</v>
      </c>
      <c r="O76" t="str">
        <f t="shared" si="23"/>
        <v>DOWN</v>
      </c>
      <c r="P76" t="str">
        <f t="shared" si="24"/>
        <v>DOWN</v>
      </c>
      <c r="Q76">
        <f t="shared" si="25"/>
        <v>709</v>
      </c>
      <c r="R76">
        <f t="shared" si="26"/>
        <v>1040.2999999999993</v>
      </c>
      <c r="S76">
        <f t="shared" si="27"/>
        <v>0.6815341728347597</v>
      </c>
      <c r="T76" t="str">
        <f t="shared" si="28"/>
        <v>No Indication</v>
      </c>
      <c r="U76" t="str">
        <f t="shared" si="29"/>
        <v>No T+M+I</v>
      </c>
      <c r="V76">
        <v>23464.264026175741</v>
      </c>
      <c r="W76">
        <v>23779.211007247424</v>
      </c>
      <c r="X76">
        <f t="shared" si="30"/>
        <v>-314.94698107168369</v>
      </c>
      <c r="Y76">
        <v>-51.084675254087031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22309.9</v>
      </c>
      <c r="D77">
        <v>22500</v>
      </c>
      <c r="E77">
        <v>22000</v>
      </c>
      <c r="F77">
        <v>22005</v>
      </c>
      <c r="G77">
        <f>_xll.TA_TYPPRICE(D77,E77,F77)</f>
        <v>22168.333333333332</v>
      </c>
      <c r="H77">
        <v>22350.790018960892</v>
      </c>
      <c r="I77" t="str">
        <f t="shared" si="20"/>
        <v>DOWN</v>
      </c>
      <c r="J77">
        <v>23430.817230363424</v>
      </c>
      <c r="K77">
        <v>22658.676506366573</v>
      </c>
      <c r="L77" t="str">
        <f t="shared" si="21"/>
        <v>DOWN</v>
      </c>
      <c r="M77" t="str">
        <f t="shared" si="22"/>
        <v>DOWN</v>
      </c>
      <c r="N77">
        <v>11.955765364044893</v>
      </c>
      <c r="O77" t="str">
        <f t="shared" si="23"/>
        <v>DOWN</v>
      </c>
      <c r="P77" t="str">
        <f t="shared" si="24"/>
        <v>DOWN</v>
      </c>
      <c r="Q77">
        <f t="shared" si="25"/>
        <v>5</v>
      </c>
      <c r="R77">
        <f t="shared" si="26"/>
        <v>500</v>
      </c>
      <c r="S77">
        <f t="shared" si="27"/>
        <v>0.01</v>
      </c>
      <c r="T77" t="str">
        <f t="shared" si="28"/>
        <v>DOWN</v>
      </c>
      <c r="U77" t="str">
        <f t="shared" si="29"/>
        <v>DOWN</v>
      </c>
      <c r="V77">
        <v>23239.76186830255</v>
      </c>
      <c r="W77">
        <v>23647.78796967354</v>
      </c>
      <c r="X77">
        <f t="shared" si="30"/>
        <v>-408.02610137098964</v>
      </c>
      <c r="Y77">
        <v>-122.47296047746755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22443</v>
      </c>
      <c r="AE77">
        <f t="shared" si="36"/>
        <v>22309</v>
      </c>
      <c r="AF77">
        <f t="shared" si="37"/>
        <v>22250</v>
      </c>
      <c r="AG77">
        <f t="shared" si="38"/>
        <v>22191</v>
      </c>
    </row>
    <row r="78" spans="1:33" x14ac:dyDescent="0.25">
      <c r="A78" t="s">
        <v>5</v>
      </c>
      <c r="B78" s="1">
        <v>42965</v>
      </c>
      <c r="C78">
        <v>22000</v>
      </c>
      <c r="D78">
        <v>22150</v>
      </c>
      <c r="E78">
        <v>21771.05</v>
      </c>
      <c r="F78">
        <v>22050</v>
      </c>
      <c r="G78">
        <f>_xll.TA_TYPPRICE(D78,E78,F78)</f>
        <v>21990.350000000002</v>
      </c>
      <c r="H78">
        <v>22170.570009480449</v>
      </c>
      <c r="I78" t="str">
        <f t="shared" si="20"/>
        <v>DOWN</v>
      </c>
      <c r="J78">
        <v>23146.19117917155</v>
      </c>
      <c r="K78">
        <v>22461.426171618445</v>
      </c>
      <c r="L78" t="str">
        <f t="shared" si="21"/>
        <v>DOWN</v>
      </c>
      <c r="M78" t="str">
        <f t="shared" si="22"/>
        <v>DOWN</v>
      </c>
      <c r="N78">
        <v>14.822628944313312</v>
      </c>
      <c r="O78" t="str">
        <f t="shared" si="23"/>
        <v>DOWN</v>
      </c>
      <c r="P78" t="str">
        <f t="shared" si="24"/>
        <v>DOWN</v>
      </c>
      <c r="Q78">
        <f t="shared" si="25"/>
        <v>278.95000000000073</v>
      </c>
      <c r="R78">
        <f t="shared" si="26"/>
        <v>378.95000000000073</v>
      </c>
      <c r="S78">
        <f t="shared" si="27"/>
        <v>0.73611294366011393</v>
      </c>
      <c r="T78" t="str">
        <f t="shared" si="28"/>
        <v>No Indication</v>
      </c>
      <c r="U78" t="str">
        <f t="shared" si="29"/>
        <v>No T+M+I</v>
      </c>
      <c r="V78">
        <v>23056.721580871388</v>
      </c>
      <c r="W78">
        <v>23529.433305253278</v>
      </c>
      <c r="X78">
        <f t="shared" si="30"/>
        <v>-472.71172438189024</v>
      </c>
      <c r="Y78">
        <v>-192.52071325835209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22050</v>
      </c>
      <c r="D79">
        <v>22319.95</v>
      </c>
      <c r="E79">
        <v>21901</v>
      </c>
      <c r="F79">
        <v>21970</v>
      </c>
      <c r="G79">
        <f>_xll.TA_TYPPRICE(D79,E79,F79)</f>
        <v>22063.649999999998</v>
      </c>
      <c r="H79">
        <v>22117.110004740221</v>
      </c>
      <c r="I79" t="str">
        <f t="shared" si="20"/>
        <v>DOWN</v>
      </c>
      <c r="J79">
        <v>22962.582028244538</v>
      </c>
      <c r="K79">
        <v>22336.887022369901</v>
      </c>
      <c r="L79" t="str">
        <f t="shared" si="21"/>
        <v>DOWN</v>
      </c>
      <c r="M79" t="str">
        <f t="shared" si="22"/>
        <v>DOWN</v>
      </c>
      <c r="N79">
        <v>13.822448042870652</v>
      </c>
      <c r="O79" t="str">
        <f t="shared" si="23"/>
        <v>DOWN</v>
      </c>
      <c r="P79" t="str">
        <f t="shared" si="24"/>
        <v>DOWN</v>
      </c>
      <c r="Q79">
        <f t="shared" si="25"/>
        <v>69</v>
      </c>
      <c r="R79">
        <f t="shared" si="26"/>
        <v>418.95000000000073</v>
      </c>
      <c r="S79">
        <f t="shared" si="27"/>
        <v>0.16469745793054036</v>
      </c>
      <c r="T79" t="str">
        <f t="shared" si="28"/>
        <v>DOWN</v>
      </c>
      <c r="U79" t="str">
        <f t="shared" si="29"/>
        <v>DOWN</v>
      </c>
      <c r="V79">
        <v>22889.533645352712</v>
      </c>
      <c r="W79">
        <v>23413.91972708637</v>
      </c>
      <c r="X79">
        <f t="shared" si="30"/>
        <v>-524.38608173365719</v>
      </c>
      <c r="Y79">
        <v>-258.8937869534131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22272.2</v>
      </c>
      <c r="AE79">
        <f t="shared" si="36"/>
        <v>22159.9</v>
      </c>
      <c r="AF79">
        <f t="shared" si="37"/>
        <v>22110.45</v>
      </c>
      <c r="AG79">
        <f t="shared" si="38"/>
        <v>22061.050000000003</v>
      </c>
    </row>
    <row r="80" spans="1:33" x14ac:dyDescent="0.25">
      <c r="A80" t="s">
        <v>5</v>
      </c>
      <c r="B80" s="1">
        <v>42969</v>
      </c>
      <c r="C80">
        <v>22070</v>
      </c>
      <c r="D80">
        <v>22225</v>
      </c>
      <c r="E80">
        <v>21843.55</v>
      </c>
      <c r="F80">
        <v>21885.55</v>
      </c>
      <c r="G80">
        <f>_xll.TA_TYPPRICE(D80,E80,F80)</f>
        <v>21984.7</v>
      </c>
      <c r="H80">
        <v>22050.905002370113</v>
      </c>
      <c r="I80" t="str">
        <f t="shared" si="20"/>
        <v>DOWN</v>
      </c>
      <c r="J80">
        <v>22798.674910856862</v>
      </c>
      <c r="K80">
        <v>22227.256572954368</v>
      </c>
      <c r="L80" t="str">
        <f t="shared" si="21"/>
        <v>DOWN</v>
      </c>
      <c r="M80" t="str">
        <f t="shared" si="22"/>
        <v>DOWN</v>
      </c>
      <c r="N80">
        <v>12.692352587624503</v>
      </c>
      <c r="O80" t="str">
        <f t="shared" si="23"/>
        <v>DOWN</v>
      </c>
      <c r="P80" t="str">
        <f t="shared" si="24"/>
        <v>DOWN</v>
      </c>
      <c r="Q80">
        <f t="shared" si="25"/>
        <v>42</v>
      </c>
      <c r="R80">
        <f t="shared" si="26"/>
        <v>381.45000000000073</v>
      </c>
      <c r="S80">
        <f t="shared" si="27"/>
        <v>0.11010617381045988</v>
      </c>
      <c r="T80" t="str">
        <f t="shared" si="28"/>
        <v>DOWN</v>
      </c>
      <c r="U80" t="str">
        <f t="shared" si="29"/>
        <v>DOWN</v>
      </c>
      <c r="V80">
        <v>22735.074622990756</v>
      </c>
      <c r="W80">
        <v>23300.707154709602</v>
      </c>
      <c r="X80">
        <f t="shared" si="30"/>
        <v>-565.63253171884571</v>
      </c>
      <c r="Y80">
        <v>-320.24153590649962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22181.5</v>
      </c>
      <c r="AE80">
        <f t="shared" si="36"/>
        <v>22079.300000000003</v>
      </c>
      <c r="AF80">
        <f t="shared" si="37"/>
        <v>22034.300000000003</v>
      </c>
      <c r="AG80">
        <f t="shared" si="38"/>
        <v>21989.25</v>
      </c>
    </row>
    <row r="81" spans="1:33" x14ac:dyDescent="0.25">
      <c r="A81" t="s">
        <v>5</v>
      </c>
      <c r="B81" s="1">
        <v>42970</v>
      </c>
      <c r="C81">
        <v>22100</v>
      </c>
      <c r="D81">
        <v>22199</v>
      </c>
      <c r="E81">
        <v>21800</v>
      </c>
      <c r="F81">
        <v>21825</v>
      </c>
      <c r="G81">
        <f>_xll.TA_TYPPRICE(D81,E81,F81)</f>
        <v>21941.333333333332</v>
      </c>
      <c r="H81">
        <v>21996.119167851721</v>
      </c>
      <c r="I81" t="str">
        <f t="shared" si="20"/>
        <v>DOWN</v>
      </c>
      <c r="J81">
        <v>22665.413819555339</v>
      </c>
      <c r="K81">
        <v>22132.310667853399</v>
      </c>
      <c r="L81" t="str">
        <f t="shared" si="21"/>
        <v>DOWN</v>
      </c>
      <c r="M81" t="str">
        <f t="shared" si="22"/>
        <v>DOWN</v>
      </c>
      <c r="N81">
        <v>11.825818078998669</v>
      </c>
      <c r="O81" t="str">
        <f t="shared" si="23"/>
        <v>DOWN</v>
      </c>
      <c r="P81" t="str">
        <f t="shared" si="24"/>
        <v>DOWN</v>
      </c>
      <c r="Q81">
        <f t="shared" si="25"/>
        <v>25</v>
      </c>
      <c r="R81">
        <f t="shared" si="26"/>
        <v>399</v>
      </c>
      <c r="S81">
        <f t="shared" si="27"/>
        <v>6.2656641604010022E-2</v>
      </c>
      <c r="T81" t="str">
        <f t="shared" si="28"/>
        <v>DOWN</v>
      </c>
      <c r="U81" t="str">
        <f t="shared" si="29"/>
        <v>DOWN</v>
      </c>
      <c r="V81">
        <v>22595.063142530638</v>
      </c>
      <c r="W81">
        <v>23191.395513620002</v>
      </c>
      <c r="X81">
        <f t="shared" si="30"/>
        <v>-596.33237108936373</v>
      </c>
      <c r="Y81">
        <v>-375.45970294307244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22153.5</v>
      </c>
      <c r="AE81">
        <f t="shared" si="36"/>
        <v>22046.600000000002</v>
      </c>
      <c r="AF81">
        <f t="shared" si="37"/>
        <v>21999.5</v>
      </c>
      <c r="AG81">
        <f t="shared" si="38"/>
        <v>21952.400000000001</v>
      </c>
    </row>
    <row r="82" spans="1:33" x14ac:dyDescent="0.25">
      <c r="A82" t="s">
        <v>5</v>
      </c>
      <c r="B82" s="1">
        <v>42971</v>
      </c>
      <c r="C82">
        <v>21890</v>
      </c>
      <c r="D82">
        <v>22110</v>
      </c>
      <c r="E82">
        <v>21639.45</v>
      </c>
      <c r="F82">
        <v>21700</v>
      </c>
      <c r="G82">
        <f>_xll.TA_TYPPRICE(D82,E82,F82)</f>
        <v>21816.483333333334</v>
      </c>
      <c r="H82">
        <v>21906.301250592529</v>
      </c>
      <c r="I82" t="str">
        <f t="shared" si="20"/>
        <v>DOWN</v>
      </c>
      <c r="J82">
        <v>22541.98852632082</v>
      </c>
      <c r="K82">
        <v>22022.78607499709</v>
      </c>
      <c r="L82" t="str">
        <f t="shared" si="21"/>
        <v>DOWN</v>
      </c>
      <c r="M82" t="str">
        <f t="shared" si="22"/>
        <v>DOWN</v>
      </c>
      <c r="N82">
        <v>10.054453059941849</v>
      </c>
      <c r="O82" t="str">
        <f t="shared" si="23"/>
        <v>DOWN</v>
      </c>
      <c r="P82" t="str">
        <f t="shared" si="24"/>
        <v>DOWN</v>
      </c>
      <c r="Q82">
        <f t="shared" si="25"/>
        <v>60.549999999999272</v>
      </c>
      <c r="R82">
        <f t="shared" si="26"/>
        <v>470.54999999999927</v>
      </c>
      <c r="S82">
        <f t="shared" si="27"/>
        <v>0.12867920518541998</v>
      </c>
      <c r="T82" t="str">
        <f t="shared" si="28"/>
        <v>DOWN</v>
      </c>
      <c r="U82" t="str">
        <f t="shared" si="29"/>
        <v>DOWN</v>
      </c>
      <c r="V82">
        <v>22457.361120602847</v>
      </c>
      <c r="W82">
        <v>23080.921771870373</v>
      </c>
      <c r="X82">
        <f t="shared" si="30"/>
        <v>-623.56065126752583</v>
      </c>
      <c r="Y82">
        <v>-425.07989260796313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22056.350000000002</v>
      </c>
      <c r="AE82">
        <f t="shared" si="36"/>
        <v>21930.25</v>
      </c>
      <c r="AF82">
        <f t="shared" si="37"/>
        <v>21874.7</v>
      </c>
      <c r="AG82">
        <f t="shared" si="38"/>
        <v>21819.200000000001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2017-07-05T05:18:52Z</dcterms:created>
  <dcterms:modified xsi:type="dcterms:W3CDTF">2017-08-26T06:06:50Z</dcterms:modified>
</cp:coreProperties>
</file>