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41" i="1"/>
  <c r="G45" i="1"/>
  <c r="G49" i="1"/>
  <c r="G53" i="1"/>
  <c r="G57" i="1"/>
  <c r="G63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5" i="1"/>
  <c r="G39" i="1"/>
  <c r="G43" i="1"/>
  <c r="G47" i="1"/>
  <c r="G51" i="1"/>
  <c r="G55" i="1"/>
  <c r="G59" i="1"/>
  <c r="G61" i="1"/>
  <c r="G65" i="1"/>
  <c r="G67" i="1"/>
  <c r="G71" i="1"/>
  <c r="G75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7" i="1"/>
  <c r="H35" i="1"/>
  <c r="H45" i="1"/>
  <c r="H53" i="1"/>
  <c r="H61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5" i="1"/>
  <c r="H29" i="1"/>
  <c r="H31" i="1"/>
  <c r="H33" i="1"/>
  <c r="H37" i="1"/>
  <c r="H39" i="1"/>
  <c r="H41" i="1"/>
  <c r="H43" i="1"/>
  <c r="H47" i="1"/>
  <c r="H49" i="1"/>
  <c r="H51" i="1"/>
  <c r="H55" i="1"/>
  <c r="H57" i="1"/>
  <c r="H59" i="1"/>
  <c r="H63" i="1"/>
  <c r="H65" i="1"/>
  <c r="H67" i="1"/>
  <c r="H69" i="1"/>
  <c r="H71" i="1"/>
  <c r="H75" i="1"/>
  <c r="H77" i="1"/>
  <c r="H79" i="1"/>
  <c r="H81" i="1"/>
  <c r="AH22" i="1" l="1"/>
  <c r="AH20" i="1" l="1"/>
  <c r="AH21" i="1"/>
  <c r="AH52" i="1"/>
  <c r="AH37" i="1"/>
  <c r="AH2" i="1"/>
  <c r="AH35" i="1"/>
  <c r="AH18" i="1"/>
  <c r="AH5" i="1"/>
  <c r="AH44" i="1"/>
  <c r="AH10" i="1"/>
  <c r="AH33" i="1"/>
  <c r="AH32" i="1"/>
  <c r="AH13" i="1"/>
  <c r="AH40" i="1"/>
  <c r="AH6" i="1"/>
  <c r="AH16" i="1"/>
  <c r="AH8" i="1"/>
  <c r="AH3" i="1"/>
  <c r="AH38" i="1"/>
  <c r="AH17" i="1"/>
  <c r="AH41" i="1"/>
  <c r="AH4" i="1"/>
  <c r="AH48" i="1"/>
  <c r="AH28" i="1"/>
  <c r="AH50" i="1"/>
  <c r="AH53" i="1"/>
  <c r="AH29" i="1"/>
  <c r="AH7" i="1"/>
  <c r="AH45" i="1"/>
  <c r="AH24" i="1"/>
  <c r="AH34" i="1"/>
  <c r="AH39" i="1"/>
  <c r="AH42" i="1"/>
  <c r="AH19" i="1"/>
  <c r="AH14" i="1"/>
  <c r="AH30" i="1"/>
  <c r="AH46" i="1"/>
  <c r="AH25" i="1"/>
  <c r="AH9" i="1"/>
  <c r="AH12" i="1"/>
  <c r="AH56" i="1"/>
  <c r="AH36" i="1"/>
  <c r="AH23" i="1"/>
  <c r="AH11" i="1"/>
  <c r="AH55" i="1"/>
  <c r="AH27" i="1"/>
  <c r="AH51" i="1"/>
  <c r="AH43" i="1"/>
  <c r="AH49" i="1" l="1"/>
  <c r="AH26" i="1"/>
  <c r="AH54" i="1"/>
  <c r="AH47" i="1"/>
  <c r="AH31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<sst xmlns="http://schemas.openxmlformats.org/spreadsheetml/2006/main" count="115" uniqueCount="35">
  <si>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</si>
  <si>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</si>
  <si>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</si>
  <si>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</si>
  <si>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</si>
  <si>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BSE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</si>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</sst>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1005.8</v>
      </c>
      <c r="D2">
        <v>1022</v>
      </c>
      <c r="E2">
        <v>1002</v>
      </c>
      <c r="F2">
        <v>1005</v>
      </c>
      <c r="G2">
        <f>_xll.TA_TYPPRICE(D2,E2,F2)</f>
        <v>1009.6666666666666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20</v>
      </c>
      <c r="S2">
        <f>Q2/R2</f>
        <v>0.15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1006.1</v>
      </c>
      <c r="D3">
        <v>1009.5</v>
      </c>
      <c r="E3">
        <v>998</v>
      </c>
      <c r="F3">
        <v>999</v>
      </c>
      <c r="G3">
        <f>_xll.TA_TYPPRICE(D3,E3,F3)</f>
        <v>1002.1666666666666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11.5</v>
      </c>
      <c r="S3">
        <f t="shared" ref="S3:S66" si="7">Q3/R3</f>
        <v>8.6956521739130432E-2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1004</v>
      </c>
      <c r="D4">
        <v>1010</v>
      </c>
      <c r="E4">
        <v>998</v>
      </c>
      <c r="F4">
        <v>1000</v>
      </c>
      <c r="G4">
        <f>_xll.TA_TYPPRICE(D4,E4,F4)</f>
        <v>1002.6666666666666</v>
      </c>
      <c r="H4">
        <v>1004.8333333333334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12</v>
      </c>
      <c r="S4">
        <f t="shared" si="7"/>
        <v>0.16666666666666666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1006</v>
      </c>
      <c r="D5">
        <v>1010.25</v>
      </c>
      <c r="E5">
        <v>990</v>
      </c>
      <c r="F5">
        <v>994</v>
      </c>
      <c r="G5">
        <f>_xll.TA_TYPPRICE(D5,E5,F5)</f>
        <v>998.08333333333337</v>
      </c>
      <c r="H5">
        <v>1001.4583333333334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20.25</v>
      </c>
      <c r="S5">
        <f t="shared" si="7"/>
        <v>0.19753086419753085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1002</v>
      </c>
      <c r="D6">
        <v>1013.95</v>
      </c>
      <c r="E6">
        <v>1002</v>
      </c>
      <c r="F6">
        <v>1006</v>
      </c>
      <c r="G6">
        <f>_xll.TA_TYPPRICE(D6,E6,F6)</f>
        <v>1007.3166666666666</v>
      </c>
      <c r="H6">
        <v>1004.3875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11.950000000000045</v>
      </c>
      <c r="S6">
        <f t="shared" si="7"/>
        <v>0.33472803347280206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1009</v>
      </c>
      <c r="D7">
        <v>1009</v>
      </c>
      <c r="E7">
        <v>991.25</v>
      </c>
      <c r="F7">
        <v>994</v>
      </c>
      <c r="G7">
        <f>_xll.TA_TYPPRICE(D7,E7,F7)</f>
        <v>998.08333333333337</v>
      </c>
      <c r="H7">
        <v>1001.2354166666667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35.135135135135137</v>
      </c>
      <c r="O7" t="str">
        <f t="shared" si="3"/>
        <v>DOWN</v>
      </c>
      <c r="P7" t="e">
        <f t="shared" si="4"/>
        <v>#N/A</v>
      </c>
      <c r="Q7">
        <f t="shared" si="5"/>
        <v>2.75</v>
      </c>
      <c r="R7">
        <f t="shared" si="6"/>
        <v>17.75</v>
      </c>
      <c r="S7">
        <f t="shared" si="7"/>
        <v>0.15492957746478872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1006</v>
      </c>
      <c r="D8">
        <v>1008.9</v>
      </c>
      <c r="E8">
        <v>995</v>
      </c>
      <c r="F8">
        <v>999</v>
      </c>
      <c r="G8">
        <f>_xll.TA_TYPPRICE(D8,E8,F8)</f>
        <v>1000.9666666666667</v>
      </c>
      <c r="H8">
        <v>1001.1010416666667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44.508670520231213</v>
      </c>
      <c r="O8" t="str">
        <f t="shared" si="3"/>
        <v>No Momentum</v>
      </c>
      <c r="P8" t="e">
        <f t="shared" si="4"/>
        <v>#N/A</v>
      </c>
      <c r="Q8">
        <f t="shared" si="5"/>
        <v>4</v>
      </c>
      <c r="R8">
        <f t="shared" si="6"/>
        <v>13.899999999999977</v>
      </c>
      <c r="S8">
        <f t="shared" si="7"/>
        <v>0.28776978417266236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1003</v>
      </c>
      <c r="D9">
        <v>1003.75</v>
      </c>
      <c r="E9">
        <v>997</v>
      </c>
      <c r="F9">
        <v>1003</v>
      </c>
      <c r="G9">
        <f>_xll.TA_TYPPRICE(D9,E9,F9)</f>
        <v>1001.25</v>
      </c>
      <c r="H9">
        <v>1001.1755208333334</v>
      </c>
      <c r="I9" t="str">
        <f t="shared" si="0"/>
        <v>UP</v>
      </c>
      <c r="J9">
        <v>1010.9187499999999</v>
      </c>
      <c r="K9">
        <v>996.65625</v>
      </c>
      <c r="L9" t="str">
        <f t="shared" si="1"/>
        <v>No Confirmation</v>
      </c>
      <c r="M9" t="str">
        <f t="shared" si="2"/>
        <v>No Trend</v>
      </c>
      <c r="N9">
        <v>51.515151515151516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6.75</v>
      </c>
      <c r="S9">
        <f t="shared" si="7"/>
        <v>0.88888888888888884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1000.5</v>
      </c>
      <c r="D10">
        <v>1004.8</v>
      </c>
      <c r="E10">
        <v>978</v>
      </c>
      <c r="F10">
        <v>982</v>
      </c>
      <c r="G10">
        <f>_xll.TA_TYPPRICE(D10,E10,F10)</f>
        <v>988.26666666666677</v>
      </c>
      <c r="H10">
        <v>994.72109375000014</v>
      </c>
      <c r="I10" t="str">
        <f t="shared" si="0"/>
        <v>DOWN</v>
      </c>
      <c r="J10">
        <v>1009.5590277777777</v>
      </c>
      <c r="K10">
        <v>992.51041666666663</v>
      </c>
      <c r="L10" t="str">
        <f t="shared" si="1"/>
        <v>DOWN</v>
      </c>
      <c r="M10" t="str">
        <f t="shared" si="2"/>
        <v>DOWN</v>
      </c>
      <c r="N10">
        <v>28.171931641636462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26.799999999999955</v>
      </c>
      <c r="S10">
        <f t="shared" si="7"/>
        <v>0.14925373134328385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985.2</v>
      </c>
      <c r="D11">
        <v>1001.7</v>
      </c>
      <c r="E11">
        <v>985.2</v>
      </c>
      <c r="F11">
        <v>1001</v>
      </c>
      <c r="G11">
        <f>_xll.TA_TYPPRICE(D11,E11,F11)</f>
        <v>995.9666666666667</v>
      </c>
      <c r="H11">
        <v>995.34388020833342</v>
      </c>
      <c r="I11" t="str">
        <f t="shared" si="0"/>
        <v>UP</v>
      </c>
      <c r="J11">
        <v>1007.8125771604938</v>
      </c>
      <c r="K11">
        <v>990.88587962962958</v>
      </c>
      <c r="L11" t="str">
        <f t="shared" si="1"/>
        <v>No Confirmation</v>
      </c>
      <c r="M11" t="str">
        <f t="shared" si="2"/>
        <v>No Trend</v>
      </c>
      <c r="N11">
        <v>52.509487259965191</v>
      </c>
      <c r="O11" t="str">
        <f t="shared" si="3"/>
        <v>No Momentum</v>
      </c>
      <c r="P11" t="str">
        <f t="shared" si="4"/>
        <v>No Trend + Momentum</v>
      </c>
      <c r="Q11">
        <f t="shared" si="5"/>
        <v>15.799999999999955</v>
      </c>
      <c r="R11">
        <f t="shared" si="6"/>
        <v>16.5</v>
      </c>
      <c r="S11">
        <f t="shared" si="7"/>
        <v>0.95757575757575486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1002.2</v>
      </c>
      <c r="D12">
        <v>1089.4000000000001</v>
      </c>
      <c r="E12">
        <v>1002.05</v>
      </c>
      <c r="F12">
        <v>1063</v>
      </c>
      <c r="G12">
        <f>_xll.TA_TYPPRICE(D12,E12,F12)</f>
        <v>1051.4833333333333</v>
      </c>
      <c r="H12">
        <v>1023.4136067708334</v>
      </c>
      <c r="I12" t="str">
        <f t="shared" si="0"/>
        <v>UP</v>
      </c>
      <c r="J12">
        <v>1025.943115569273</v>
      </c>
      <c r="K12">
        <v>993.36679526748969</v>
      </c>
      <c r="L12" t="str">
        <f t="shared" si="1"/>
        <v>UP</v>
      </c>
      <c r="M12" t="str">
        <f t="shared" si="2"/>
        <v>UP</v>
      </c>
      <c r="N12">
        <v>80.063365055788807</v>
      </c>
      <c r="O12" t="str">
        <f t="shared" si="3"/>
        <v>UP</v>
      </c>
      <c r="P12" t="str">
        <f t="shared" si="4"/>
        <v>UP</v>
      </c>
      <c r="Q12">
        <f t="shared" si="5"/>
        <v>60.950000000000045</v>
      </c>
      <c r="R12">
        <f t="shared" si="6"/>
        <v>87.350000000000136</v>
      </c>
      <c r="S12">
        <f t="shared" si="7"/>
        <v>0.69776760160274698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1059.8</v>
      </c>
      <c r="D13">
        <v>1084.5</v>
      </c>
      <c r="E13">
        <v>1057.5</v>
      </c>
      <c r="F13">
        <v>1075</v>
      </c>
      <c r="G13">
        <f>_xll.TA_TYPPRICE(D13,E13,F13)</f>
        <v>1072.3333333333333</v>
      </c>
      <c r="H13">
        <v>1047.8734700520833</v>
      </c>
      <c r="I13" t="str">
        <f t="shared" si="0"/>
        <v>UP</v>
      </c>
      <c r="J13">
        <v>1038.9557565538789</v>
      </c>
      <c r="K13">
        <v>1007.6186185413809</v>
      </c>
      <c r="L13" t="str">
        <f t="shared" si="1"/>
        <v>UP</v>
      </c>
      <c r="M13" t="str">
        <f t="shared" si="2"/>
        <v>UP</v>
      </c>
      <c r="N13">
        <v>82.517403555025695</v>
      </c>
      <c r="O13" t="str">
        <f t="shared" si="3"/>
        <v>UP</v>
      </c>
      <c r="P13" t="str">
        <f t="shared" si="4"/>
        <v>UP</v>
      </c>
      <c r="Q13">
        <f t="shared" si="5"/>
        <v>17.5</v>
      </c>
      <c r="R13">
        <f t="shared" si="6"/>
        <v>27</v>
      </c>
      <c r="S13">
        <f t="shared" si="7"/>
        <v>0.64814814814814814</v>
      </c>
      <c r="T13" t="str">
        <f t="shared" si="8"/>
        <v>No Indication</v>
      </c>
      <c r="U13" t="str">
        <f t="shared" si="9"/>
        <v>No T+M+I</v>
      </c>
      <c r="V13">
        <v>1010.0833333333334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1061.5999999999999</v>
      </c>
      <c r="D14">
        <v>1088</v>
      </c>
      <c r="E14">
        <v>1051</v>
      </c>
      <c r="F14">
        <v>1079</v>
      </c>
      <c r="G14">
        <f>_xll.TA_TYPPRICE(D14,E14,F14)</f>
        <v>1072.6666666666667</v>
      </c>
      <c r="H14">
        <v>1060.270068359375</v>
      </c>
      <c r="I14" t="str">
        <f t="shared" si="0"/>
        <v>UP</v>
      </c>
      <c r="J14">
        <v>1049.8544773196836</v>
      </c>
      <c r="K14">
        <v>1017.2589255321851</v>
      </c>
      <c r="L14" t="str">
        <f t="shared" si="1"/>
        <v>UP</v>
      </c>
      <c r="M14" t="str">
        <f t="shared" si="2"/>
        <v>UP</v>
      </c>
      <c r="N14">
        <v>83.370311925299291</v>
      </c>
      <c r="O14" t="str">
        <f t="shared" si="3"/>
        <v>UP</v>
      </c>
      <c r="P14" t="str">
        <f t="shared" si="4"/>
        <v>UP</v>
      </c>
      <c r="Q14">
        <f t="shared" si="5"/>
        <v>28</v>
      </c>
      <c r="R14">
        <f t="shared" si="6"/>
        <v>37</v>
      </c>
      <c r="S14">
        <f t="shared" si="7"/>
        <v>0.7567567567567568</v>
      </c>
      <c r="T14" t="str">
        <f t="shared" si="8"/>
        <v>No Indication</v>
      </c>
      <c r="U14" t="str">
        <f t="shared" si="9"/>
        <v>No T+M+I</v>
      </c>
      <c r="V14">
        <v>1020.6858974358975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1085</v>
      </c>
      <c r="D15">
        <v>1099.9000000000001</v>
      </c>
      <c r="E15">
        <v>1061</v>
      </c>
      <c r="F15">
        <v>1080</v>
      </c>
      <c r="G15">
        <f>_xll.TA_TYPPRICE(D15,E15,F15)</f>
        <v>1080.3</v>
      </c>
      <c r="H15">
        <v>1070.2850341796875</v>
      </c>
      <c r="I15" t="str">
        <f t="shared" si="0"/>
        <v>UP</v>
      </c>
      <c r="J15">
        <v>1060.9757045819761</v>
      </c>
      <c r="K15">
        <v>1026.9791643028107</v>
      </c>
      <c r="L15" t="str">
        <f t="shared" si="1"/>
        <v>UP</v>
      </c>
      <c r="M15" t="str">
        <f t="shared" si="2"/>
        <v>UP</v>
      </c>
      <c r="N15">
        <v>83.620035431213353</v>
      </c>
      <c r="O15" t="str">
        <f t="shared" si="3"/>
        <v>UP</v>
      </c>
      <c r="P15" t="str">
        <f t="shared" si="4"/>
        <v>UP</v>
      </c>
      <c r="Q15">
        <f t="shared" si="5"/>
        <v>19</v>
      </c>
      <c r="R15">
        <f t="shared" si="6"/>
        <v>38.900000000000091</v>
      </c>
      <c r="S15">
        <f t="shared" si="7"/>
        <v>0.48843187660668264</v>
      </c>
      <c r="T15" t="str">
        <f t="shared" si="8"/>
        <v>No Indication</v>
      </c>
      <c r="U15" t="str">
        <f t="shared" si="9"/>
        <v>No T+M+I</v>
      </c>
      <c r="V15">
        <v>1029.811143984221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1079</v>
      </c>
      <c r="D16">
        <v>1083</v>
      </c>
      <c r="E16">
        <v>1066</v>
      </c>
      <c r="F16">
        <v>1068</v>
      </c>
      <c r="G16">
        <f>_xll.TA_TYPPRICE(D16,E16,F16)</f>
        <v>1072.3333333333333</v>
      </c>
      <c r="H16">
        <v>1071.3091837565103</v>
      </c>
      <c r="I16" t="str">
        <f t="shared" si="0"/>
        <v>DOWN</v>
      </c>
      <c r="J16">
        <v>1065.8699924526481</v>
      </c>
      <c r="K16">
        <v>1035.6504611244084</v>
      </c>
      <c r="L16" t="str">
        <f t="shared" si="1"/>
        <v>UP</v>
      </c>
      <c r="M16" t="str">
        <f t="shared" si="2"/>
        <v>No Trend</v>
      </c>
      <c r="N16">
        <v>68.247273973620509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17</v>
      </c>
      <c r="S16">
        <f t="shared" si="7"/>
        <v>0.11764705882352941</v>
      </c>
      <c r="T16" t="str">
        <f t="shared" si="8"/>
        <v>DOWN</v>
      </c>
      <c r="U16" t="str">
        <f t="shared" si="9"/>
        <v>No T+M+I</v>
      </c>
      <c r="V16">
        <v>1035.6863526020331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1065</v>
      </c>
      <c r="D17">
        <v>1074</v>
      </c>
      <c r="E17">
        <v>1031.0999999999999</v>
      </c>
      <c r="F17">
        <v>1054</v>
      </c>
      <c r="G17">
        <f>_xll.TA_TYPPRICE(D17,E17,F17)</f>
        <v>1053.0333333333333</v>
      </c>
      <c r="H17">
        <v>1062.1712585449218</v>
      </c>
      <c r="I17" t="str">
        <f t="shared" si="0"/>
        <v>DOWN</v>
      </c>
      <c r="J17">
        <v>1067.6766607965042</v>
      </c>
      <c r="K17">
        <v>1034.6392475412065</v>
      </c>
      <c r="L17" t="str">
        <f t="shared" si="1"/>
        <v>No Confirmation</v>
      </c>
      <c r="M17" t="str">
        <f t="shared" si="2"/>
        <v>No Trend</v>
      </c>
      <c r="N17">
        <v>53.818486834196136</v>
      </c>
      <c r="O17" t="str">
        <f t="shared" si="3"/>
        <v>No Momentum</v>
      </c>
      <c r="P17" t="str">
        <f t="shared" si="4"/>
        <v>No Trend + Momentum</v>
      </c>
      <c r="Q17">
        <f t="shared" si="5"/>
        <v>22.900000000000091</v>
      </c>
      <c r="R17">
        <f t="shared" si="6"/>
        <v>42.900000000000091</v>
      </c>
      <c r="S17">
        <f t="shared" si="7"/>
        <v>0.53379953379953482</v>
      </c>
      <c r="T17" t="str">
        <f t="shared" si="8"/>
        <v>No Indication</v>
      </c>
      <c r="U17" t="str">
        <f t="shared" si="9"/>
        <v>No T+M+I</v>
      </c>
      <c r="V17">
        <v>1038.5038368171049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1057.7</v>
      </c>
      <c r="D18">
        <v>1064.7</v>
      </c>
      <c r="E18">
        <v>1045.75</v>
      </c>
      <c r="F18">
        <v>1062</v>
      </c>
      <c r="G18">
        <f>_xll.TA_TYPPRICE(D18,E18,F18)</f>
        <v>1057.4833333333333</v>
      </c>
      <c r="H18">
        <v>1059.8272959391275</v>
      </c>
      <c r="I18" t="str">
        <f t="shared" si="0"/>
        <v>UP</v>
      </c>
      <c r="J18">
        <v>1067.0151806195033</v>
      </c>
      <c r="K18">
        <v>1037.1083036431605</v>
      </c>
      <c r="L18" t="str">
        <f t="shared" si="1"/>
        <v>No Confirmation</v>
      </c>
      <c r="M18" t="str">
        <f t="shared" si="2"/>
        <v>No Trend</v>
      </c>
      <c r="N18">
        <v>59.877531169370499</v>
      </c>
      <c r="O18" t="str">
        <f t="shared" si="3"/>
        <v>No Momentum</v>
      </c>
      <c r="P18" t="str">
        <f t="shared" si="4"/>
        <v>No Trend + Momentum</v>
      </c>
      <c r="Q18">
        <f t="shared" si="5"/>
        <v>16.25</v>
      </c>
      <c r="R18">
        <f t="shared" si="6"/>
        <v>18.950000000000045</v>
      </c>
      <c r="S18">
        <f t="shared" si="7"/>
        <v>0.8575197889182038</v>
      </c>
      <c r="T18" t="str">
        <f t="shared" si="8"/>
        <v>UP</v>
      </c>
      <c r="U18" t="str">
        <f t="shared" si="9"/>
        <v>No T+M+I</v>
      </c>
      <c r="V18">
        <v>1042.118631152935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1055.75</v>
      </c>
      <c r="D19">
        <v>1061</v>
      </c>
      <c r="E19">
        <v>1037</v>
      </c>
      <c r="F19">
        <v>1042</v>
      </c>
      <c r="G19">
        <f>_xll.TA_TYPPRICE(D19,E19,F19)</f>
        <v>1046.6666666666667</v>
      </c>
      <c r="H19">
        <v>1053.246981302897</v>
      </c>
      <c r="I19" t="str">
        <f t="shared" si="0"/>
        <v>DOWN</v>
      </c>
      <c r="J19">
        <v>1065.6784738151694</v>
      </c>
      <c r="K19">
        <v>1037.0842361669027</v>
      </c>
      <c r="L19" t="str">
        <f t="shared" si="1"/>
        <v>No Confirmation</v>
      </c>
      <c r="M19" t="str">
        <f t="shared" si="2"/>
        <v>No Trend</v>
      </c>
      <c r="N19">
        <v>42.466273413954333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24</v>
      </c>
      <c r="S19">
        <f t="shared" si="7"/>
        <v>0.20833333333333334</v>
      </c>
      <c r="T19" t="str">
        <f t="shared" si="8"/>
        <v>No Indication</v>
      </c>
      <c r="U19" t="str">
        <f t="shared" si="9"/>
        <v>No T+M+I</v>
      </c>
      <c r="V19">
        <v>1042.1003802063296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1037.5</v>
      </c>
      <c r="D20">
        <v>1061</v>
      </c>
      <c r="E20">
        <v>1037.5</v>
      </c>
      <c r="F20">
        <v>1055</v>
      </c>
      <c r="G20">
        <f>_xll.TA_TYPPRICE(D20,E20,F20)</f>
        <v>1051.1666666666667</v>
      </c>
      <c r="H20">
        <v>1052.2068239847817</v>
      </c>
      <c r="I20" t="str">
        <f t="shared" si="0"/>
        <v>UP</v>
      </c>
      <c r="J20">
        <v>1064.6388129673539</v>
      </c>
      <c r="K20">
        <v>1037.1766281298133</v>
      </c>
      <c r="L20" t="str">
        <f t="shared" si="1"/>
        <v>No Confirmation</v>
      </c>
      <c r="M20" t="str">
        <f t="shared" si="2"/>
        <v>No Trend</v>
      </c>
      <c r="N20">
        <v>53.461455492356059</v>
      </c>
      <c r="O20" t="str">
        <f t="shared" si="3"/>
        <v>No Momentum</v>
      </c>
      <c r="P20" t="str">
        <f t="shared" si="4"/>
        <v>No Trend + Momentum</v>
      </c>
      <c r="Q20">
        <f t="shared" si="5"/>
        <v>17.5</v>
      </c>
      <c r="R20">
        <f t="shared" si="6"/>
        <v>23.5</v>
      </c>
      <c r="S20">
        <f t="shared" si="7"/>
        <v>0.74468085106382975</v>
      </c>
      <c r="T20" t="str">
        <f t="shared" si="8"/>
        <v>No Indication</v>
      </c>
      <c r="U20" t="str">
        <f t="shared" si="9"/>
        <v>No T+M+I</v>
      </c>
      <c r="V20">
        <v>1044.0849370976634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1051</v>
      </c>
      <c r="D21">
        <v>1082</v>
      </c>
      <c r="E21">
        <v>1050</v>
      </c>
      <c r="F21">
        <v>1065</v>
      </c>
      <c r="G21">
        <f>_xll.TA_TYPPRICE(D21,E21,F21)</f>
        <v>1065.6666666666667</v>
      </c>
      <c r="H21">
        <v>1058.9367453257241</v>
      </c>
      <c r="I21" t="str">
        <f t="shared" si="0"/>
        <v>UP</v>
      </c>
      <c r="J21">
        <v>1068.4968545301642</v>
      </c>
      <c r="K21">
        <v>1040.0262663231881</v>
      </c>
      <c r="L21" t="str">
        <f t="shared" si="1"/>
        <v>No Confirmation</v>
      </c>
      <c r="M21" t="str">
        <f t="shared" si="2"/>
        <v>No Trend</v>
      </c>
      <c r="N21">
        <v>60.685765934528391</v>
      </c>
      <c r="O21" t="str">
        <f t="shared" si="3"/>
        <v>UP</v>
      </c>
      <c r="P21" t="str">
        <f t="shared" si="4"/>
        <v>No Trend + Momentum</v>
      </c>
      <c r="Q21">
        <f t="shared" si="5"/>
        <v>15</v>
      </c>
      <c r="R21">
        <f t="shared" si="6"/>
        <v>32</v>
      </c>
      <c r="S21">
        <f t="shared" si="7"/>
        <v>0.46875</v>
      </c>
      <c r="T21" t="str">
        <f t="shared" si="8"/>
        <v>No Indication</v>
      </c>
      <c r="U21" t="str">
        <f t="shared" si="9"/>
        <v>No T+M+I</v>
      </c>
      <c r="V21">
        <v>1047.3026390826383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1064.5</v>
      </c>
      <c r="D22">
        <v>1074.95</v>
      </c>
      <c r="E22">
        <v>1054</v>
      </c>
      <c r="F22">
        <v>1064</v>
      </c>
      <c r="G22">
        <f>_xll.TA_TYPPRICE(D22,E22,F22)</f>
        <v>1064.3166666666666</v>
      </c>
      <c r="H22">
        <v>1061.6267059961954</v>
      </c>
      <c r="I22" t="str">
        <f t="shared" si="0"/>
        <v>UP</v>
      </c>
      <c r="J22">
        <v>1069.9308868567944</v>
      </c>
      <c r="K22">
        <v>1043.1315404735908</v>
      </c>
      <c r="L22" t="str">
        <f t="shared" si="1"/>
        <v>No Confirmation</v>
      </c>
      <c r="M22" t="str">
        <f t="shared" si="2"/>
        <v>No Trend</v>
      </c>
      <c r="N22">
        <v>59.530627388560312</v>
      </c>
      <c r="O22" t="str">
        <f t="shared" si="3"/>
        <v>No Momentum</v>
      </c>
      <c r="P22" t="str">
        <f t="shared" si="4"/>
        <v>No Trend + Momentum</v>
      </c>
      <c r="Q22">
        <f t="shared" si="5"/>
        <v>10</v>
      </c>
      <c r="R22">
        <f t="shared" si="6"/>
        <v>20.950000000000045</v>
      </c>
      <c r="S22">
        <f t="shared" si="7"/>
        <v>0.47732696897374599</v>
      </c>
      <c r="T22" t="str">
        <f t="shared" si="8"/>
        <v>No Indication</v>
      </c>
      <c r="U22" t="str">
        <f t="shared" si="9"/>
        <v>No T+M+I</v>
      </c>
      <c r="V22">
        <v>1049.8714638391555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</v>
      </c>
      <c r="D23">
        <v>1100</v>
      </c>
      <c r="E23">
        <v>1064.95</v>
      </c>
      <c r="F23">
        <v>1094</v>
      </c>
      <c r="G23">
        <f>_xll.TA_TYPPRICE(D23,E23,F23)</f>
        <v>1086.3166666666666</v>
      </c>
      <c r="H23">
        <v>1073.9716863314311</v>
      </c>
      <c r="I23" t="str">
        <f t="shared" si="0"/>
        <v>UP</v>
      </c>
      <c r="J23">
        <v>1076.612911999729</v>
      </c>
      <c r="K23">
        <v>1047.980087035015</v>
      </c>
      <c r="L23" t="str">
        <f t="shared" si="1"/>
        <v>UP</v>
      </c>
      <c r="M23" t="str">
        <f t="shared" si="2"/>
        <v>UP</v>
      </c>
      <c r="N23">
        <v>76.386219837695677</v>
      </c>
      <c r="O23" t="str">
        <f t="shared" si="3"/>
        <v>UP</v>
      </c>
      <c r="P23" t="str">
        <f t="shared" si="4"/>
        <v>UP</v>
      </c>
      <c r="Q23">
        <f t="shared" si="5"/>
        <v>29.049999999999955</v>
      </c>
      <c r="R23">
        <f t="shared" si="6"/>
        <v>35.049999999999955</v>
      </c>
      <c r="S23">
        <f t="shared" si="7"/>
        <v>0.8288159771754634</v>
      </c>
      <c r="T23" t="str">
        <f t="shared" si="8"/>
        <v>UP</v>
      </c>
      <c r="U23" t="str">
        <f t="shared" si="9"/>
        <v>UP</v>
      </c>
      <c r="V23">
        <v>1056.6604694023624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1095.25</v>
      </c>
      <c r="D24">
        <v>1105.25</v>
      </c>
      <c r="E24">
        <v>1081.25</v>
      </c>
      <c r="F24">
        <v>1087</v>
      </c>
      <c r="G24">
        <f>_xll.TA_TYPPRICE(D24,E24,F24)</f>
        <v>1091.1666666666667</v>
      </c>
      <c r="H24">
        <v>1082.5691764990488</v>
      </c>
      <c r="I24" t="str">
        <f t="shared" si="0"/>
        <v>UP</v>
      </c>
      <c r="J24">
        <v>1082.9767093331225</v>
      </c>
      <c r="K24">
        <v>1055.373401027234</v>
      </c>
      <c r="L24" t="str">
        <f t="shared" si="1"/>
        <v>UP</v>
      </c>
      <c r="M24" t="str">
        <f t="shared" si="2"/>
        <v>UP</v>
      </c>
      <c r="N24">
        <v>68.111984270031584</v>
      </c>
      <c r="O24" t="str">
        <f t="shared" si="3"/>
        <v>UP</v>
      </c>
      <c r="P24" t="str">
        <f t="shared" si="4"/>
        <v>UP</v>
      </c>
      <c r="Q24">
        <f t="shared" si="5"/>
        <v>5.75</v>
      </c>
      <c r="R24">
        <f t="shared" si="6"/>
        <v>24</v>
      </c>
      <c r="S24">
        <f t="shared" si="7"/>
        <v>0.23958333333333334</v>
      </c>
      <c r="T24" t="str">
        <f t="shared" si="8"/>
        <v>No Indication</v>
      </c>
      <c r="U24" t="str">
        <f t="shared" si="9"/>
        <v>No T+M+I</v>
      </c>
      <c r="V24">
        <v>1061.3280894943066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1090</v>
      </c>
      <c r="D25">
        <v>1114</v>
      </c>
      <c r="E25">
        <v>1085</v>
      </c>
      <c r="F25">
        <v>1109</v>
      </c>
      <c r="G25">
        <f>_xll.TA_TYPPRICE(D25,E25,F25)</f>
        <v>1102.6666666666667</v>
      </c>
      <c r="H25">
        <v>1092.6179215828579</v>
      </c>
      <c r="I25" t="str">
        <f t="shared" si="0"/>
        <v>UP</v>
      </c>
      <c r="J25">
        <v>1089.870773925762</v>
      </c>
      <c r="K25">
        <v>1061.9570896878486</v>
      </c>
      <c r="L25" t="str">
        <f t="shared" si="1"/>
        <v>UP</v>
      </c>
      <c r="M25" t="str">
        <f t="shared" si="2"/>
        <v>UP</v>
      </c>
      <c r="N25">
        <v>77.631031389571788</v>
      </c>
      <c r="O25" t="str">
        <f t="shared" si="3"/>
        <v>UP</v>
      </c>
      <c r="P25" t="str">
        <f t="shared" si="4"/>
        <v>UP</v>
      </c>
      <c r="Q25">
        <f t="shared" si="5"/>
        <v>24</v>
      </c>
      <c r="R25">
        <f t="shared" si="6"/>
        <v>29</v>
      </c>
      <c r="S25">
        <f t="shared" si="7"/>
        <v>0.82758620689655171</v>
      </c>
      <c r="T25" t="str">
        <f t="shared" si="8"/>
        <v>UP</v>
      </c>
      <c r="U25" t="str">
        <f t="shared" si="9"/>
        <v>UP</v>
      </c>
      <c r="V25">
        <v>1068.6622295721056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1109.5</v>
      </c>
      <c r="D26">
        <v>1135</v>
      </c>
      <c r="E26">
        <v>1108</v>
      </c>
      <c r="F26">
        <v>1130</v>
      </c>
      <c r="G26">
        <f>_xll.TA_TYPPRICE(D26,E26,F26)</f>
        <v>1124.3333333333333</v>
      </c>
      <c r="H26">
        <v>1108.4756274580955</v>
      </c>
      <c r="I26" t="str">
        <f t="shared" si="0"/>
        <v>UP</v>
      </c>
      <c r="J26">
        <v>1099.8994908311483</v>
      </c>
      <c r="K26">
        <v>1072.1888475349933</v>
      </c>
      <c r="L26" t="str">
        <f t="shared" si="1"/>
        <v>UP</v>
      </c>
      <c r="M26" t="str">
        <f t="shared" si="2"/>
        <v>UP</v>
      </c>
      <c r="N26">
        <v>83.505930652031253</v>
      </c>
      <c r="O26" t="str">
        <f t="shared" si="3"/>
        <v>UP</v>
      </c>
      <c r="P26" t="str">
        <f t="shared" si="4"/>
        <v>UP</v>
      </c>
      <c r="Q26">
        <f t="shared" si="5"/>
        <v>22</v>
      </c>
      <c r="R26">
        <f t="shared" si="6"/>
        <v>27</v>
      </c>
      <c r="S26">
        <f t="shared" si="7"/>
        <v>0.81481481481481477</v>
      </c>
      <c r="T26" t="str">
        <f t="shared" si="8"/>
        <v>UP</v>
      </c>
      <c r="U26" t="str">
        <f t="shared" si="9"/>
        <v>UP</v>
      </c>
      <c r="V26">
        <v>1078.0988096379356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1130</v>
      </c>
      <c r="D27">
        <v>1134.8499999999999</v>
      </c>
      <c r="E27">
        <v>1101.6500000000001</v>
      </c>
      <c r="F27">
        <v>1104</v>
      </c>
      <c r="G27">
        <f>_xll.TA_TYPPRICE(D27,E27,F27)</f>
        <v>1113.5</v>
      </c>
      <c r="H27">
        <v>1110.9878137290477</v>
      </c>
      <c r="I27" t="str">
        <f t="shared" si="0"/>
        <v>DOWN</v>
      </c>
      <c r="J27">
        <v>1107.6662706464488</v>
      </c>
      <c r="K27">
        <v>1078.7357703049947</v>
      </c>
      <c r="L27" t="str">
        <f t="shared" si="1"/>
        <v>No Confirmation</v>
      </c>
      <c r="M27" t="str">
        <f t="shared" si="2"/>
        <v>No Trend</v>
      </c>
      <c r="N27">
        <v>59.373100397406631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2.3499999999999091</v>
      </c>
      <c r="R27">
        <f t="shared" si="6"/>
        <v>33.199999999999818</v>
      </c>
      <c r="S27">
        <f t="shared" si="7"/>
        <v>7.0783132530118129E-2</v>
      </c>
      <c r="T27" t="str">
        <f t="shared" si="8"/>
        <v>DOWN</v>
      </c>
      <c r="U27" t="str">
        <f t="shared" si="9"/>
        <v>No T+M+I</v>
      </c>
      <c r="V27">
        <v>1082.0836081551763</v>
      </c>
      <c r="W27">
        <v>1046.6923076923076</v>
      </c>
      <c r="X27">
        <f t="shared" si="10"/>
        <v>35.391300462868685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1107</v>
      </c>
      <c r="D28">
        <v>1115</v>
      </c>
      <c r="E28">
        <v>1095</v>
      </c>
      <c r="F28">
        <v>1100</v>
      </c>
      <c r="G28">
        <f>_xll.TA_TYPPRICE(D28,E28,F28)</f>
        <v>1103.3333333333333</v>
      </c>
      <c r="H28">
        <v>1107.1605735311905</v>
      </c>
      <c r="I28" t="str">
        <f t="shared" si="0"/>
        <v>DOWN</v>
      </c>
      <c r="J28">
        <v>1109.2959882805712</v>
      </c>
      <c r="K28">
        <v>1082.3500435705514</v>
      </c>
      <c r="L28" t="str">
        <f t="shared" si="1"/>
        <v>No Confirmation</v>
      </c>
      <c r="M28" t="str">
        <f t="shared" si="2"/>
        <v>No Trend</v>
      </c>
      <c r="N28">
        <v>56.247108857347314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20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1084.839976131303</v>
      </c>
      <c r="W28">
        <v>1050.6410256410256</v>
      </c>
      <c r="X28">
        <f t="shared" si="10"/>
        <v>34.198950490277412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1104.8499999999999</v>
      </c>
      <c r="D29">
        <v>1109</v>
      </c>
      <c r="E29">
        <v>1086.3499999999999</v>
      </c>
      <c r="F29">
        <v>1091</v>
      </c>
      <c r="G29">
        <f>_xll.TA_TYPPRICE(D29,E29,F29)</f>
        <v>1095.45</v>
      </c>
      <c r="H29">
        <v>1101.3052867655952</v>
      </c>
      <c r="I29" t="str">
        <f t="shared" si="0"/>
        <v>DOWN</v>
      </c>
      <c r="J29">
        <v>1109.230213107111</v>
      </c>
      <c r="K29">
        <v>1083.2389227770955</v>
      </c>
      <c r="L29" t="str">
        <f t="shared" si="1"/>
        <v>No Confirmation</v>
      </c>
      <c r="M29" t="str">
        <f t="shared" si="2"/>
        <v>No Trend</v>
      </c>
      <c r="N29">
        <v>48.992409774759096</v>
      </c>
      <c r="O29" t="str">
        <f t="shared" si="3"/>
        <v>No Momentum</v>
      </c>
      <c r="P29" t="str">
        <f t="shared" si="4"/>
        <v>No Trend + Momentum</v>
      </c>
      <c r="Q29">
        <f t="shared" si="5"/>
        <v>4.6500000000000909</v>
      </c>
      <c r="R29">
        <f t="shared" si="6"/>
        <v>22.650000000000091</v>
      </c>
      <c r="S29">
        <f t="shared" si="7"/>
        <v>0.2052980132450363</v>
      </c>
      <c r="T29" t="str">
        <f t="shared" si="8"/>
        <v>No Indication</v>
      </c>
      <c r="U29" t="str">
        <f t="shared" si="9"/>
        <v>No T+M+I</v>
      </c>
      <c r="V29">
        <v>1085.7876721111027</v>
      </c>
      <c r="W29">
        <v>1053.630579297246</v>
      </c>
      <c r="X29">
        <f t="shared" si="10"/>
        <v>32.157092813856707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1092</v>
      </c>
      <c r="D30">
        <v>1132</v>
      </c>
      <c r="E30">
        <v>1082</v>
      </c>
      <c r="F30">
        <v>1119</v>
      </c>
      <c r="G30">
        <f>_xll.TA_TYPPRICE(D30,E30,F30)</f>
        <v>1111</v>
      </c>
      <c r="H30">
        <v>1106.1526433827976</v>
      </c>
      <c r="I30" t="str">
        <f t="shared" si="0"/>
        <v>UP</v>
      </c>
      <c r="J30">
        <v>1114.2901657499751</v>
      </c>
      <c r="K30">
        <v>1082.9636066044077</v>
      </c>
      <c r="L30" t="str">
        <f t="shared" si="1"/>
        <v>UP</v>
      </c>
      <c r="M30" t="str">
        <f t="shared" si="2"/>
        <v>UP</v>
      </c>
      <c r="N30">
        <v>66.030838986175809</v>
      </c>
      <c r="O30" t="str">
        <f t="shared" si="3"/>
        <v>UP</v>
      </c>
      <c r="P30" t="str">
        <f t="shared" si="4"/>
        <v>UP</v>
      </c>
      <c r="Q30">
        <f t="shared" si="5"/>
        <v>37</v>
      </c>
      <c r="R30">
        <f t="shared" si="6"/>
        <v>50</v>
      </c>
      <c r="S30">
        <f t="shared" si="7"/>
        <v>0.74</v>
      </c>
      <c r="T30" t="str">
        <f t="shared" si="8"/>
        <v>No Indication</v>
      </c>
      <c r="U30" t="str">
        <f t="shared" si="9"/>
        <v>No T+M+I</v>
      </c>
      <c r="V30">
        <v>1090.897261017087</v>
      </c>
      <c r="W30">
        <v>1058.472758608561</v>
      </c>
      <c r="X30">
        <f t="shared" si="10"/>
        <v>32.424502408525996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1117.95</v>
      </c>
      <c r="D31">
        <v>1134.3</v>
      </c>
      <c r="E31">
        <v>1101</v>
      </c>
      <c r="F31">
        <v>1107</v>
      </c>
      <c r="G31">
        <f>_xll.TA_TYPPRICE(D31,E31,F31)</f>
        <v>1114.1000000000001</v>
      </c>
      <c r="H31">
        <v>1110.126321691399</v>
      </c>
      <c r="I31" t="str">
        <f t="shared" si="0"/>
        <v>DOWN</v>
      </c>
      <c r="J31">
        <v>1118.736795583314</v>
      </c>
      <c r="K31">
        <v>1086.9716940256503</v>
      </c>
      <c r="L31" t="str">
        <f t="shared" si="1"/>
        <v>No Confirmation</v>
      </c>
      <c r="M31" t="str">
        <f t="shared" si="2"/>
        <v>No Trend</v>
      </c>
      <c r="N31">
        <v>56.008248867361246</v>
      </c>
      <c r="O31" t="str">
        <f t="shared" si="3"/>
        <v>No Momentum</v>
      </c>
      <c r="P31" t="str">
        <f t="shared" si="4"/>
        <v>No Trend + Momentum</v>
      </c>
      <c r="Q31">
        <f t="shared" si="5"/>
        <v>6</v>
      </c>
      <c r="R31">
        <f t="shared" si="6"/>
        <v>33.299999999999955</v>
      </c>
      <c r="S31">
        <f t="shared" si="7"/>
        <v>0.18018018018018042</v>
      </c>
      <c r="T31" t="str">
        <f t="shared" si="8"/>
        <v>DOWN</v>
      </c>
      <c r="U31" t="str">
        <f t="shared" si="9"/>
        <v>No T+M+I</v>
      </c>
      <c r="V31">
        <v>1093.3746054759968</v>
      </c>
      <c r="W31">
        <v>1062.0673690820008</v>
      </c>
      <c r="X31">
        <f t="shared" si="10"/>
        <v>31.307236393995936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1110</v>
      </c>
      <c r="D32">
        <v>1124.9000000000001</v>
      </c>
      <c r="E32">
        <v>1095</v>
      </c>
      <c r="F32">
        <v>1100</v>
      </c>
      <c r="G32">
        <f>_xll.TA_TYPPRICE(D32,E32,F32)</f>
        <v>1106.6333333333334</v>
      </c>
      <c r="H32">
        <v>1108.3798275123663</v>
      </c>
      <c r="I32" t="str">
        <f t="shared" si="0"/>
        <v>DOWN</v>
      </c>
      <c r="J32">
        <v>1120.1063965647998</v>
      </c>
      <c r="K32">
        <v>1088.7557620199502</v>
      </c>
      <c r="L32" t="str">
        <f t="shared" si="1"/>
        <v>No Confirmation</v>
      </c>
      <c r="M32" t="str">
        <f t="shared" si="2"/>
        <v>No Trend</v>
      </c>
      <c r="N32">
        <v>50.42709597479179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29.900000000000091</v>
      </c>
      <c r="S32">
        <f t="shared" si="7"/>
        <v>0.16722408026755803</v>
      </c>
      <c r="T32" t="str">
        <f t="shared" si="8"/>
        <v>DOWN</v>
      </c>
      <c r="U32" t="str">
        <f t="shared" si="9"/>
        <v>No T+M+I</v>
      </c>
      <c r="V32">
        <v>1094.3938969412279</v>
      </c>
      <c r="W32">
        <v>1064.8771935944453</v>
      </c>
      <c r="X32">
        <f t="shared" si="10"/>
        <v>29.516703346782606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1108.4000000000001</v>
      </c>
      <c r="D33">
        <v>1115</v>
      </c>
      <c r="E33">
        <v>1090.5</v>
      </c>
      <c r="F33">
        <v>1093</v>
      </c>
      <c r="G33">
        <f>_xll.TA_TYPPRICE(D33,E33,F33)</f>
        <v>1099.5</v>
      </c>
      <c r="H33">
        <v>1103.9399137561832</v>
      </c>
      <c r="I33" t="str">
        <f t="shared" si="0"/>
        <v>DOWN</v>
      </c>
      <c r="J33">
        <v>1118.971641772622</v>
      </c>
      <c r="K33">
        <v>1089.1433704599613</v>
      </c>
      <c r="L33" t="str">
        <f t="shared" si="1"/>
        <v>No Confirmation</v>
      </c>
      <c r="M33" t="str">
        <f t="shared" si="2"/>
        <v>No Trend</v>
      </c>
      <c r="N33">
        <v>44.841585181628744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24.5</v>
      </c>
      <c r="S33">
        <f t="shared" si="7"/>
        <v>0.10204081632653061</v>
      </c>
      <c r="T33" t="str">
        <f t="shared" si="8"/>
        <v>DOWN</v>
      </c>
      <c r="U33" t="str">
        <f t="shared" si="9"/>
        <v>No T+M+I</v>
      </c>
      <c r="V33">
        <v>1094.179451257962</v>
      </c>
      <c r="W33">
        <v>1066.9603644393012</v>
      </c>
      <c r="X33">
        <f t="shared" si="10"/>
        <v>27.219086818660799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1091.0999999999999</v>
      </c>
      <c r="D34">
        <v>1104.4000000000001</v>
      </c>
      <c r="E34">
        <v>1081.0999999999999</v>
      </c>
      <c r="F34">
        <v>1082</v>
      </c>
      <c r="G34">
        <f>_xll.TA_TYPPRICE(D34,E34,F34)</f>
        <v>1089.1666666666667</v>
      </c>
      <c r="H34">
        <v>1096.5532902114251</v>
      </c>
      <c r="I34" t="str">
        <f t="shared" si="0"/>
        <v>DOWN</v>
      </c>
      <c r="J34">
        <v>1115.7334991564837</v>
      </c>
      <c r="K34">
        <v>1087.3559548021922</v>
      </c>
      <c r="L34" t="str">
        <f t="shared" si="1"/>
        <v>DOWN</v>
      </c>
      <c r="M34" t="str">
        <f t="shared" si="2"/>
        <v>DOWN</v>
      </c>
      <c r="N34">
        <v>36.828683869082077</v>
      </c>
      <c r="O34" t="str">
        <f t="shared" si="3"/>
        <v>DOWN</v>
      </c>
      <c r="P34" t="str">
        <f t="shared" si="4"/>
        <v>DOWN</v>
      </c>
      <c r="Q34">
        <f t="shared" si="5"/>
        <v>0.90000000000009095</v>
      </c>
      <c r="R34">
        <f t="shared" si="6"/>
        <v>23.300000000000182</v>
      </c>
      <c r="S34">
        <f t="shared" si="7"/>
        <v>3.862660944206369E-2</v>
      </c>
      <c r="T34" t="str">
        <f t="shared" si="8"/>
        <v>DOWN</v>
      </c>
      <c r="U34" t="str">
        <f t="shared" si="9"/>
        <v>DOWN</v>
      </c>
      <c r="V34">
        <v>1092.3056895259679</v>
      </c>
      <c r="W34">
        <v>1068.0744115178716</v>
      </c>
      <c r="X34">
        <f t="shared" si="10"/>
        <v>24.231278008096297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1088</v>
      </c>
      <c r="D35">
        <v>1091.5</v>
      </c>
      <c r="E35">
        <v>1071</v>
      </c>
      <c r="F35">
        <v>1077</v>
      </c>
      <c r="G35">
        <f>_xll.TA_TYPPRICE(D35,E35,F35)</f>
        <v>1079.8333333333333</v>
      </c>
      <c r="H35">
        <v>1088.1933117723793</v>
      </c>
      <c r="I35" t="str">
        <f t="shared" si="0"/>
        <v>DOWN</v>
      </c>
      <c r="J35">
        <v>1110.3482771217095</v>
      </c>
      <c r="K35">
        <v>1083.7212981794828</v>
      </c>
      <c r="L35" t="str">
        <f t="shared" si="1"/>
        <v>DOWN</v>
      </c>
      <c r="M35" t="str">
        <f t="shared" si="2"/>
        <v>DOWN</v>
      </c>
      <c r="N35">
        <v>33.434105227595296</v>
      </c>
      <c r="O35" t="str">
        <f t="shared" si="3"/>
        <v>DOWN</v>
      </c>
      <c r="P35" t="str">
        <f t="shared" si="4"/>
        <v>DOWN</v>
      </c>
      <c r="Q35">
        <f t="shared" si="5"/>
        <v>6</v>
      </c>
      <c r="R35">
        <f t="shared" si="6"/>
        <v>20.5</v>
      </c>
      <c r="S35">
        <f t="shared" si="7"/>
        <v>0.29268292682926828</v>
      </c>
      <c r="T35" t="str">
        <f t="shared" si="8"/>
        <v>No Indication</v>
      </c>
      <c r="U35" t="str">
        <f t="shared" si="9"/>
        <v>No T+M+I</v>
      </c>
      <c r="V35">
        <v>1089.9509680604344</v>
      </c>
      <c r="W35">
        <v>1068.7355662202515</v>
      </c>
      <c r="X35">
        <f t="shared" si="10"/>
        <v>21.215401840182949</v>
      </c>
      <c r="Y35">
        <v>29.74017250924971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1080.0999999999999</v>
      </c>
      <c r="D36">
        <v>1117.9000000000001</v>
      </c>
      <c r="E36">
        <v>1080.0999999999999</v>
      </c>
      <c r="F36">
        <v>1110</v>
      </c>
      <c r="G36">
        <f>_xll.TA_TYPPRICE(D36,E36,F36)</f>
        <v>1102.6666666666667</v>
      </c>
      <c r="H36">
        <v>1095.4299892195231</v>
      </c>
      <c r="I36" t="str">
        <f t="shared" si="0"/>
        <v>UP</v>
      </c>
      <c r="J36">
        <v>1112.0264377613296</v>
      </c>
      <c r="K36">
        <v>1082.9165652507088</v>
      </c>
      <c r="L36" t="str">
        <f t="shared" si="1"/>
        <v>No Confirmation</v>
      </c>
      <c r="M36" t="str">
        <f t="shared" si="2"/>
        <v>No Trend</v>
      </c>
      <c r="N36">
        <v>62.187495820619851</v>
      </c>
      <c r="O36" t="str">
        <f t="shared" si="3"/>
        <v>UP</v>
      </c>
      <c r="P36" t="str">
        <f t="shared" si="4"/>
        <v>No Trend + Momentum</v>
      </c>
      <c r="Q36">
        <f t="shared" si="5"/>
        <v>29.900000000000091</v>
      </c>
      <c r="R36">
        <f t="shared" si="6"/>
        <v>37.800000000000182</v>
      </c>
      <c r="S36">
        <f t="shared" si="7"/>
        <v>0.7910052910052896</v>
      </c>
      <c r="T36" t="str">
        <f t="shared" si="8"/>
        <v>No Indication</v>
      </c>
      <c r="U36" t="str">
        <f t="shared" si="9"/>
        <v>No T+M+I</v>
      </c>
      <c r="V36">
        <v>1093.0354345126752</v>
      </c>
      <c r="W36">
        <v>1071.7921909446773</v>
      </c>
      <c r="X36">
        <f t="shared" si="10"/>
        <v>21.243243567997979</v>
      </c>
      <c r="Y36">
        <v>28.040786720999364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1114.7</v>
      </c>
      <c r="D37">
        <v>1119.2</v>
      </c>
      <c r="E37">
        <v>1099</v>
      </c>
      <c r="F37">
        <v>1101</v>
      </c>
      <c r="G37">
        <f>_xll.TA_TYPPRICE(D37,E37,F37)</f>
        <v>1106.3999999999999</v>
      </c>
      <c r="H37">
        <v>1100.9149946097614</v>
      </c>
      <c r="I37" t="str">
        <f t="shared" si="0"/>
        <v>UP</v>
      </c>
      <c r="J37">
        <v>1113.6205627032564</v>
      </c>
      <c r="K37">
        <v>1086.4906618616624</v>
      </c>
      <c r="L37" t="str">
        <f t="shared" si="1"/>
        <v>No Confirmation</v>
      </c>
      <c r="M37" t="str">
        <f t="shared" si="2"/>
        <v>No Trend</v>
      </c>
      <c r="N37">
        <v>54.205376145294416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20.200000000000045</v>
      </c>
      <c r="S37">
        <f t="shared" si="7"/>
        <v>9.9009900990098793E-2</v>
      </c>
      <c r="T37" t="str">
        <f t="shared" si="8"/>
        <v>DOWN</v>
      </c>
      <c r="U37" t="str">
        <f t="shared" si="9"/>
        <v>No T+M+I</v>
      </c>
      <c r="V37">
        <v>1094.260752279956</v>
      </c>
      <c r="W37">
        <v>1073.9557323561826</v>
      </c>
      <c r="X37">
        <f t="shared" si="10"/>
        <v>20.305019923773443</v>
      </c>
      <c r="Y37">
        <v>26.493633361554181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1105.25</v>
      </c>
      <c r="D38">
        <v>1112.9000000000001</v>
      </c>
      <c r="E38">
        <v>1101</v>
      </c>
      <c r="F38">
        <v>1104</v>
      </c>
      <c r="G38">
        <f>_xll.TA_TYPPRICE(D38,E38,F38)</f>
        <v>1105.9666666666667</v>
      </c>
      <c r="H38">
        <v>1103.440830638214</v>
      </c>
      <c r="I38" t="str">
        <f t="shared" si="0"/>
        <v>UP</v>
      </c>
      <c r="J38">
        <v>1113.4604376580883</v>
      </c>
      <c r="K38">
        <v>1089.7149592257374</v>
      </c>
      <c r="L38" t="str">
        <f t="shared" si="1"/>
        <v>No Confirmation</v>
      </c>
      <c r="M38" t="str">
        <f t="shared" si="2"/>
        <v>No Trend</v>
      </c>
      <c r="N38">
        <v>56.530207688422095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11.900000000000091</v>
      </c>
      <c r="S38">
        <f t="shared" si="7"/>
        <v>0.2521008403361325</v>
      </c>
      <c r="T38" t="str">
        <f t="shared" si="8"/>
        <v>No Indication</v>
      </c>
      <c r="U38" t="str">
        <f t="shared" si="9"/>
        <v>No T+M+I</v>
      </c>
      <c r="V38">
        <v>1095.7590980830398</v>
      </c>
      <c r="W38">
        <v>1076.1812336631319</v>
      </c>
      <c r="X38">
        <f t="shared" si="10"/>
        <v>19.577864419907883</v>
      </c>
      <c r="Y38">
        <v>25.110479573224922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1115.7</v>
      </c>
      <c r="D39">
        <v>1118</v>
      </c>
      <c r="E39">
        <v>1089.2</v>
      </c>
      <c r="F39">
        <v>1090</v>
      </c>
      <c r="G39">
        <f>_xll.TA_TYPPRICE(D39,E39,F39)</f>
        <v>1099.0666666666666</v>
      </c>
      <c r="H39">
        <v>1101.2537486524402</v>
      </c>
      <c r="I39" t="str">
        <f t="shared" si="0"/>
        <v>DOWN</v>
      </c>
      <c r="J39">
        <v>1114.4692292896243</v>
      </c>
      <c r="K39">
        <v>1089.6005238422401</v>
      </c>
      <c r="L39" t="str">
        <f t="shared" si="1"/>
        <v>No Confirmation</v>
      </c>
      <c r="M39" t="str">
        <f t="shared" si="2"/>
        <v>No Trend</v>
      </c>
      <c r="N39">
        <v>43.614351365087032</v>
      </c>
      <c r="O39" t="str">
        <f t="shared" si="3"/>
        <v>No Momentum</v>
      </c>
      <c r="P39" t="str">
        <f t="shared" si="4"/>
        <v>No Trend + Momentum</v>
      </c>
      <c r="Q39">
        <f t="shared" si="5"/>
        <v>0.79999999999995453</v>
      </c>
      <c r="R39">
        <f t="shared" si="6"/>
        <v>28.799999999999955</v>
      </c>
      <c r="S39">
        <f t="shared" si="7"/>
        <v>2.7777777777776243E-2</v>
      </c>
      <c r="T39" t="str">
        <f t="shared" si="8"/>
        <v>DOWN</v>
      </c>
      <c r="U39" t="str">
        <f t="shared" si="9"/>
        <v>No T+M+I</v>
      </c>
      <c r="V39">
        <v>1094.8730829933413</v>
      </c>
      <c r="W39">
        <v>1077.2048459843813</v>
      </c>
      <c r="X39">
        <f t="shared" si="10"/>
        <v>17.668237008959977</v>
      </c>
      <c r="Y39">
        <v>23.622031060371931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1095.3</v>
      </c>
      <c r="D40">
        <v>1096.8499999999999</v>
      </c>
      <c r="E40">
        <v>1061.05</v>
      </c>
      <c r="F40">
        <v>1062</v>
      </c>
      <c r="G40">
        <f>_xll.TA_TYPPRICE(D40,E40,F40)</f>
        <v>1073.3</v>
      </c>
      <c r="H40">
        <v>1087.27687432622</v>
      </c>
      <c r="I40" t="str">
        <f t="shared" si="0"/>
        <v>DOWN</v>
      </c>
      <c r="J40">
        <v>1110.553845003041</v>
      </c>
      <c r="K40">
        <v>1083.255962988409</v>
      </c>
      <c r="L40" t="str">
        <f t="shared" si="1"/>
        <v>DOWN</v>
      </c>
      <c r="M40" t="str">
        <f t="shared" si="2"/>
        <v>DOWN</v>
      </c>
      <c r="N40">
        <v>27.758754181551325</v>
      </c>
      <c r="O40" t="str">
        <f t="shared" si="3"/>
        <v>DOWN</v>
      </c>
      <c r="P40" t="str">
        <f t="shared" si="4"/>
        <v>DOWN</v>
      </c>
      <c r="Q40">
        <f t="shared" si="5"/>
        <v>0.95000000000004547</v>
      </c>
      <c r="R40">
        <f t="shared" si="6"/>
        <v>35.799999999999955</v>
      </c>
      <c r="S40">
        <f t="shared" si="7"/>
        <v>2.6536312849163315E-2</v>
      </c>
      <c r="T40" t="str">
        <f t="shared" si="8"/>
        <v>DOWN</v>
      </c>
      <c r="U40" t="str">
        <f t="shared" si="9"/>
        <v>DOWN</v>
      </c>
      <c r="V40">
        <v>1089.8156856097503</v>
      </c>
      <c r="W40">
        <v>1076.0785610966493</v>
      </c>
      <c r="X40">
        <f t="shared" si="10"/>
        <v>13.73712451310098</v>
      </c>
      <c r="Y40">
        <v>21.645049750917742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1060</v>
      </c>
      <c r="D41">
        <v>1065</v>
      </c>
      <c r="E41">
        <v>1045</v>
      </c>
      <c r="F41">
        <v>1048</v>
      </c>
      <c r="G41">
        <f>_xll.TA_TYPPRICE(D41,E41,F41)</f>
        <v>1052.6666666666667</v>
      </c>
      <c r="H41">
        <v>1069.9717704964432</v>
      </c>
      <c r="I41" t="str">
        <f t="shared" si="0"/>
        <v>DOWN</v>
      </c>
      <c r="J41">
        <v>1100.4307683356985</v>
      </c>
      <c r="K41">
        <v>1074.7546378798736</v>
      </c>
      <c r="L41" t="str">
        <f t="shared" si="1"/>
        <v>DOWN</v>
      </c>
      <c r="M41" t="str">
        <f t="shared" si="2"/>
        <v>DOWN</v>
      </c>
      <c r="N41">
        <v>22.619344692773812</v>
      </c>
      <c r="O41" t="str">
        <f t="shared" si="3"/>
        <v>DOWN</v>
      </c>
      <c r="P41" t="str">
        <f t="shared" si="4"/>
        <v>DOWN</v>
      </c>
      <c r="Q41">
        <f t="shared" si="5"/>
        <v>3</v>
      </c>
      <c r="R41">
        <f t="shared" si="6"/>
        <v>20</v>
      </c>
      <c r="S41">
        <f t="shared" si="7"/>
        <v>0.15</v>
      </c>
      <c r="T41" t="str">
        <f t="shared" si="8"/>
        <v>DOWN</v>
      </c>
      <c r="U41" t="str">
        <f t="shared" si="9"/>
        <v>DOWN</v>
      </c>
      <c r="V41">
        <v>1083.3825032082502</v>
      </c>
      <c r="W41">
        <v>1073.9986676820827</v>
      </c>
      <c r="X41">
        <f t="shared" si="10"/>
        <v>9.3838355261675588</v>
      </c>
      <c r="Y41">
        <v>19.192806905967707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1062.7</v>
      </c>
      <c r="AE41">
        <f t="shared" si="16"/>
        <v>1057.3500000000001</v>
      </c>
      <c r="AF41">
        <f t="shared" si="17"/>
        <v>1055</v>
      </c>
      <c r="AG41">
        <f t="shared" si="18"/>
        <v>1052.6500000000001</v>
      </c>
      <c r="AH41">
        <f t="shared" si="19"/>
        <v>1052.6500000000001</v>
      </c>
    </row>
    <row r="42" spans="1:34" x14ac:dyDescent="0.25">
      <c r="A42" t="s">
        <v>5</v>
      </c>
      <c r="B42" s="1">
        <v>42914</v>
      </c>
      <c r="C42">
        <v>1048</v>
      </c>
      <c r="D42">
        <v>1080.5</v>
      </c>
      <c r="E42">
        <v>1040</v>
      </c>
      <c r="F42">
        <v>1074</v>
      </c>
      <c r="G42">
        <f>_xll.TA_TYPPRICE(D42,E42,F42)</f>
        <v>1064.8333333333333</v>
      </c>
      <c r="H42">
        <v>1067.4025519148881</v>
      </c>
      <c r="I42" t="str">
        <f t="shared" si="0"/>
        <v>UP</v>
      </c>
      <c r="J42">
        <v>1096.0017087055433</v>
      </c>
      <c r="K42">
        <v>1067.0313850176794</v>
      </c>
      <c r="L42" t="str">
        <f t="shared" si="1"/>
        <v>No Confirmation</v>
      </c>
      <c r="M42" t="str">
        <f t="shared" si="2"/>
        <v>No Trend</v>
      </c>
      <c r="N42">
        <v>45.880165518585862</v>
      </c>
      <c r="O42" t="str">
        <f t="shared" si="3"/>
        <v>No Momentum</v>
      </c>
      <c r="P42" t="str">
        <f t="shared" si="4"/>
        <v>No Trend + Momentum</v>
      </c>
      <c r="Q42">
        <f t="shared" si="5"/>
        <v>34</v>
      </c>
      <c r="R42">
        <f t="shared" si="6"/>
        <v>40.5</v>
      </c>
      <c r="S42">
        <f t="shared" si="7"/>
        <v>0.83950617283950613</v>
      </c>
      <c r="T42" t="str">
        <f t="shared" si="8"/>
        <v>UP</v>
      </c>
      <c r="U42" t="str">
        <f t="shared" si="9"/>
        <v>No T+M+I</v>
      </c>
      <c r="V42">
        <v>1081.9390411762117</v>
      </c>
      <c r="W42">
        <v>1073.9987663722989</v>
      </c>
      <c r="X42">
        <f t="shared" si="10"/>
        <v>7.940274803912871</v>
      </c>
      <c r="Y42">
        <v>16.942300485556739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1084.05</v>
      </c>
      <c r="D43">
        <v>1104.25</v>
      </c>
      <c r="E43">
        <v>1080.5</v>
      </c>
      <c r="F43">
        <v>1102</v>
      </c>
      <c r="G43">
        <f>_xll.TA_TYPPRICE(D43,E43,F43)</f>
        <v>1095.5833333333333</v>
      </c>
      <c r="H43">
        <v>1081.4929426241106</v>
      </c>
      <c r="I43" t="str">
        <f t="shared" si="0"/>
        <v>UP</v>
      </c>
      <c r="J43">
        <v>1097.8346623265336</v>
      </c>
      <c r="K43">
        <v>1070.0244105693062</v>
      </c>
      <c r="L43" t="str">
        <f t="shared" si="1"/>
        <v>UP</v>
      </c>
      <c r="M43" t="str">
        <f t="shared" si="2"/>
        <v>UP</v>
      </c>
      <c r="N43">
        <v>61.471145817143046</v>
      </c>
      <c r="O43" t="str">
        <f t="shared" si="3"/>
        <v>UP</v>
      </c>
      <c r="P43" t="str">
        <f t="shared" si="4"/>
        <v>UP</v>
      </c>
      <c r="Q43">
        <f t="shared" si="5"/>
        <v>21.5</v>
      </c>
      <c r="R43">
        <f t="shared" si="6"/>
        <v>23.75</v>
      </c>
      <c r="S43">
        <f t="shared" si="7"/>
        <v>0.90526315789473688</v>
      </c>
      <c r="T43" t="str">
        <f t="shared" si="8"/>
        <v>UP</v>
      </c>
      <c r="U43" t="str">
        <f t="shared" si="9"/>
        <v>UP</v>
      </c>
      <c r="V43">
        <v>1085.0253425337175</v>
      </c>
      <c r="W43">
        <v>1076.0729318262026</v>
      </c>
      <c r="X43">
        <f t="shared" si="10"/>
        <v>8.9524107075149004</v>
      </c>
      <c r="Y43">
        <v>15.344322529948371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1104</v>
      </c>
      <c r="D44">
        <v>1110</v>
      </c>
      <c r="E44">
        <v>1071</v>
      </c>
      <c r="F44">
        <v>1074</v>
      </c>
      <c r="G44">
        <f>_xll.TA_TYPPRICE(D44,E44,F44)</f>
        <v>1085</v>
      </c>
      <c r="H44">
        <v>1083.2464713120553</v>
      </c>
      <c r="I44" t="str">
        <f t="shared" si="0"/>
        <v>DOWN</v>
      </c>
      <c r="J44">
        <v>1100.5380706984149</v>
      </c>
      <c r="K44">
        <v>1070.2412082205715</v>
      </c>
      <c r="L44" t="str">
        <f t="shared" si="1"/>
        <v>No Confirmation</v>
      </c>
      <c r="M44" t="str">
        <f t="shared" si="2"/>
        <v>No Trend</v>
      </c>
      <c r="N44">
        <v>45.195942477038876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39</v>
      </c>
      <c r="S44">
        <f t="shared" si="7"/>
        <v>7.6923076923076927E-2</v>
      </c>
      <c r="T44" t="str">
        <f t="shared" si="8"/>
        <v>DOWN</v>
      </c>
      <c r="U44" t="str">
        <f t="shared" si="9"/>
        <v>No T+M+I</v>
      </c>
      <c r="V44">
        <v>1083.3291359900686</v>
      </c>
      <c r="W44">
        <v>1075.9193813205579</v>
      </c>
      <c r="X44">
        <f t="shared" si="10"/>
        <v>7.4097546695106757</v>
      </c>
      <c r="Y44">
        <v>13.757408957860832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1074.9000000000001</v>
      </c>
      <c r="D45">
        <v>1079.8</v>
      </c>
      <c r="E45">
        <v>1064.05</v>
      </c>
      <c r="F45">
        <v>1073</v>
      </c>
      <c r="G45">
        <f>_xll.TA_TYPPRICE(D45,E45,F45)</f>
        <v>1072.2833333333333</v>
      </c>
      <c r="H45">
        <v>1077.7649023226943</v>
      </c>
      <c r="I45" t="str">
        <f t="shared" si="0"/>
        <v>DOWN</v>
      </c>
      <c r="J45">
        <v>1095.9296105432115</v>
      </c>
      <c r="K45">
        <v>1068.8653841715557</v>
      </c>
      <c r="L45" t="str">
        <f t="shared" si="1"/>
        <v>No Confirmation</v>
      </c>
      <c r="M45" t="str">
        <f t="shared" si="2"/>
        <v>No Trend</v>
      </c>
      <c r="N45">
        <v>44.66797957734002</v>
      </c>
      <c r="O45" t="str">
        <f t="shared" si="3"/>
        <v>No Momentum</v>
      </c>
      <c r="P45" t="str">
        <f t="shared" si="4"/>
        <v>No Trend + Momentum</v>
      </c>
      <c r="Q45">
        <f t="shared" si="5"/>
        <v>8.9500000000000455</v>
      </c>
      <c r="R45">
        <f t="shared" si="6"/>
        <v>15.75</v>
      </c>
      <c r="S45">
        <f t="shared" si="7"/>
        <v>0.56825396825397112</v>
      </c>
      <c r="T45" t="str">
        <f t="shared" si="8"/>
        <v>No Indication</v>
      </c>
      <c r="U45" t="str">
        <f t="shared" si="9"/>
        <v>No T+M+I</v>
      </c>
      <c r="V45">
        <v>1081.7400381454427</v>
      </c>
      <c r="W45">
        <v>1075.7031308523685</v>
      </c>
      <c r="X45">
        <f t="shared" si="10"/>
        <v>6.0369072930741368</v>
      </c>
      <c r="Y45">
        <v>12.213308624903494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1075</v>
      </c>
      <c r="D46">
        <v>1078.3499999999999</v>
      </c>
      <c r="E46">
        <v>1063.1500000000001</v>
      </c>
      <c r="F46">
        <v>1065</v>
      </c>
      <c r="G46">
        <f>_xll.TA_TYPPRICE(D46,E46,F46)</f>
        <v>1068.8333333333333</v>
      </c>
      <c r="H46">
        <v>1073.2991178280138</v>
      </c>
      <c r="I46" t="str">
        <f t="shared" si="0"/>
        <v>DOWN</v>
      </c>
      <c r="J46">
        <v>1092.0230304224979</v>
      </c>
      <c r="K46">
        <v>1067.5952988000988</v>
      </c>
      <c r="L46" t="str">
        <f t="shared" si="1"/>
        <v>DOWN</v>
      </c>
      <c r="M46" t="str">
        <f t="shared" si="2"/>
        <v>DOWN</v>
      </c>
      <c r="N46">
        <v>39.995811371482972</v>
      </c>
      <c r="O46" t="str">
        <f t="shared" si="3"/>
        <v>DOWN</v>
      </c>
      <c r="P46" t="str">
        <f t="shared" si="4"/>
        <v>DOWN</v>
      </c>
      <c r="Q46">
        <f t="shared" si="5"/>
        <v>1.8499999999999091</v>
      </c>
      <c r="R46">
        <f t="shared" si="6"/>
        <v>15.199999999999818</v>
      </c>
      <c r="S46">
        <f t="shared" si="7"/>
        <v>0.12171052631578495</v>
      </c>
      <c r="T46" t="str">
        <f t="shared" si="8"/>
        <v>DOWN</v>
      </c>
      <c r="U46" t="str">
        <f t="shared" si="9"/>
        <v>DOWN</v>
      </c>
      <c r="V46">
        <v>1079.1646476615283</v>
      </c>
      <c r="W46">
        <v>1074.9103063447856</v>
      </c>
      <c r="X46">
        <f t="shared" si="10"/>
        <v>4.2543413167427389</v>
      </c>
      <c r="Y46">
        <v>10.621515163271344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1068</v>
      </c>
      <c r="D47">
        <v>1069.95</v>
      </c>
      <c r="E47">
        <v>1054.5</v>
      </c>
      <c r="F47">
        <v>1063</v>
      </c>
      <c r="G47">
        <f>_xll.TA_TYPPRICE(D47,E47,F47)</f>
        <v>1062.4833333333333</v>
      </c>
      <c r="H47">
        <v>1067.8912255806736</v>
      </c>
      <c r="I47" t="str">
        <f t="shared" si="0"/>
        <v>DOWN</v>
      </c>
      <c r="J47">
        <v>1087.1179125508318</v>
      </c>
      <c r="K47">
        <v>1064.6852324000768</v>
      </c>
      <c r="L47" t="str">
        <f t="shared" si="1"/>
        <v>DOWN</v>
      </c>
      <c r="M47" t="str">
        <f t="shared" si="2"/>
        <v>DOWN</v>
      </c>
      <c r="N47">
        <v>38.729856934578798</v>
      </c>
      <c r="O47" t="str">
        <f t="shared" si="3"/>
        <v>DOWN</v>
      </c>
      <c r="P47" t="str">
        <f t="shared" si="4"/>
        <v>DOWN</v>
      </c>
      <c r="Q47">
        <f t="shared" si="5"/>
        <v>8.5</v>
      </c>
      <c r="R47">
        <f t="shared" si="6"/>
        <v>15.450000000000045</v>
      </c>
      <c r="S47">
        <f t="shared" si="7"/>
        <v>0.55016181229773298</v>
      </c>
      <c r="T47" t="str">
        <f t="shared" si="8"/>
        <v>No Indication</v>
      </c>
      <c r="U47" t="str">
        <f t="shared" si="9"/>
        <v>No T+M+I</v>
      </c>
      <c r="V47">
        <v>1076.6777787905239</v>
      </c>
      <c r="W47">
        <v>1074.028061430357</v>
      </c>
      <c r="X47">
        <f t="shared" si="10"/>
        <v>2.6497173601669601</v>
      </c>
      <c r="Y47">
        <v>9.0271556026504669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1063.5999999999999</v>
      </c>
      <c r="D48">
        <v>1075</v>
      </c>
      <c r="E48">
        <v>1057.7</v>
      </c>
      <c r="F48">
        <v>1060</v>
      </c>
      <c r="G48">
        <f>_xll.TA_TYPPRICE(D48,E48,F48)</f>
        <v>1064.2333333333333</v>
      </c>
      <c r="H48">
        <v>1066.0622794570036</v>
      </c>
      <c r="I48" t="str">
        <f t="shared" si="0"/>
        <v>DOWN</v>
      </c>
      <c r="J48">
        <v>1084.4250430950913</v>
      </c>
      <c r="K48">
        <v>1063.1329585333931</v>
      </c>
      <c r="L48" t="str">
        <f t="shared" si="1"/>
        <v>DOWN</v>
      </c>
      <c r="M48" t="str">
        <f t="shared" si="2"/>
        <v>DOWN</v>
      </c>
      <c r="N48">
        <v>36.560094691016303</v>
      </c>
      <c r="O48" t="str">
        <f t="shared" si="3"/>
        <v>DOWN</v>
      </c>
      <c r="P48" t="str">
        <f t="shared" si="4"/>
        <v>DOWN</v>
      </c>
      <c r="Q48">
        <f t="shared" si="5"/>
        <v>2.2999999999999545</v>
      </c>
      <c r="R48">
        <f t="shared" si="6"/>
        <v>17.299999999999955</v>
      </c>
      <c r="S48">
        <f t="shared" si="7"/>
        <v>0.13294797687861043</v>
      </c>
      <c r="T48" t="str">
        <f t="shared" si="8"/>
        <v>DOWN</v>
      </c>
      <c r="U48" t="str">
        <f t="shared" si="9"/>
        <v>DOWN</v>
      </c>
      <c r="V48">
        <v>1074.1119666689049</v>
      </c>
      <c r="W48">
        <v>1072.9889457688491</v>
      </c>
      <c r="X48">
        <f t="shared" si="10"/>
        <v>1.1230209000557352</v>
      </c>
      <c r="Y48">
        <v>7.4463286621315206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1059</v>
      </c>
      <c r="D49">
        <v>1128</v>
      </c>
      <c r="E49">
        <v>1052.05</v>
      </c>
      <c r="F49">
        <v>1065</v>
      </c>
      <c r="G49">
        <f>_xll.TA_TYPPRICE(D49,E49,F49)</f>
        <v>1081.6833333333334</v>
      </c>
      <c r="H49">
        <v>1073.8728063951685</v>
      </c>
      <c r="I49" t="str">
        <f t="shared" si="0"/>
        <v>DOWN</v>
      </c>
      <c r="J49">
        <v>1094.1083668517376</v>
      </c>
      <c r="K49">
        <v>1060.6700788593057</v>
      </c>
      <c r="L49" t="str">
        <f t="shared" si="1"/>
        <v>No Confirmation</v>
      </c>
      <c r="M49" t="str">
        <f t="shared" si="2"/>
        <v>No Trend</v>
      </c>
      <c r="N49">
        <v>43.190580762582158</v>
      </c>
      <c r="O49" t="str">
        <f t="shared" si="3"/>
        <v>No Momentum</v>
      </c>
      <c r="P49" t="str">
        <f t="shared" si="4"/>
        <v>No Trend + Momentum</v>
      </c>
      <c r="Q49">
        <f t="shared" si="5"/>
        <v>12.950000000000045</v>
      </c>
      <c r="R49">
        <f t="shared" si="6"/>
        <v>75.950000000000045</v>
      </c>
      <c r="S49">
        <f t="shared" si="7"/>
        <v>0.1705069124423968</v>
      </c>
      <c r="T49" t="str">
        <f t="shared" si="8"/>
        <v>DOWN</v>
      </c>
      <c r="U49" t="str">
        <f t="shared" si="9"/>
        <v>No T+M+I</v>
      </c>
      <c r="V49">
        <v>1072.7101256429196</v>
      </c>
      <c r="W49">
        <v>1072.3971720081936</v>
      </c>
      <c r="X49">
        <f t="shared" si="10"/>
        <v>0.31295363472600002</v>
      </c>
      <c r="Y49">
        <v>6.0196536566504166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1161.05</v>
      </c>
      <c r="D50">
        <v>1161.05</v>
      </c>
      <c r="E50">
        <v>1063.9000000000001</v>
      </c>
      <c r="F50">
        <v>1081</v>
      </c>
      <c r="G50">
        <f>_xll.TA_TYPPRICE(D50,E50,F50)</f>
        <v>1101.9833333333333</v>
      </c>
      <c r="H50">
        <v>1087.928069864251</v>
      </c>
      <c r="I50" t="str">
        <f t="shared" si="0"/>
        <v>DOWN</v>
      </c>
      <c r="J50">
        <v>1108.9842853291293</v>
      </c>
      <c r="K50">
        <v>1061.3878391127932</v>
      </c>
      <c r="L50" t="str">
        <f t="shared" si="1"/>
        <v>No Confirmation</v>
      </c>
      <c r="M50" t="str">
        <f t="shared" si="2"/>
        <v>No Trend</v>
      </c>
      <c r="N50">
        <v>59.938749666719282</v>
      </c>
      <c r="O50" t="str">
        <f t="shared" si="3"/>
        <v>No Momentum</v>
      </c>
      <c r="P50" t="str">
        <f t="shared" si="4"/>
        <v>No Trend + Momentum</v>
      </c>
      <c r="Q50">
        <f t="shared" si="5"/>
        <v>17.099999999999909</v>
      </c>
      <c r="R50">
        <f t="shared" si="6"/>
        <v>97.149999999999864</v>
      </c>
      <c r="S50">
        <f t="shared" si="7"/>
        <v>0.17601646937725099</v>
      </c>
      <c r="T50" t="str">
        <f t="shared" si="8"/>
        <v>DOWN</v>
      </c>
      <c r="U50" t="str">
        <f t="shared" si="9"/>
        <v>No T+M+I</v>
      </c>
      <c r="V50">
        <v>1073.9854909286244</v>
      </c>
      <c r="W50">
        <v>1073.0344185261051</v>
      </c>
      <c r="X50">
        <f t="shared" si="10"/>
        <v>0.95107240251923031</v>
      </c>
      <c r="Y50">
        <v>5.005937405824179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1097</v>
      </c>
      <c r="D51">
        <v>1124.7</v>
      </c>
      <c r="E51">
        <v>1088.0999999999999</v>
      </c>
      <c r="F51">
        <v>1098</v>
      </c>
      <c r="G51">
        <f>_xll.TA_TYPPRICE(D51,E51,F51)</f>
        <v>1103.6000000000001</v>
      </c>
      <c r="H51">
        <v>1095.7640349321255</v>
      </c>
      <c r="I51" t="str">
        <f t="shared" si="0"/>
        <v>UP</v>
      </c>
      <c r="J51">
        <v>1112.4766663671005</v>
      </c>
      <c r="K51">
        <v>1067.3238748655058</v>
      </c>
      <c r="L51" t="str">
        <f t="shared" si="1"/>
        <v>No Confirmation</v>
      </c>
      <c r="M51" t="str">
        <f t="shared" si="2"/>
        <v>No Trend</v>
      </c>
      <c r="N51">
        <v>71.211035234182589</v>
      </c>
      <c r="O51" t="str">
        <f t="shared" si="3"/>
        <v>UP</v>
      </c>
      <c r="P51" t="str">
        <f t="shared" si="4"/>
        <v>No Trend + Momentum</v>
      </c>
      <c r="Q51">
        <f t="shared" si="5"/>
        <v>9.9000000000000909</v>
      </c>
      <c r="R51">
        <f t="shared" si="6"/>
        <v>36.600000000000136</v>
      </c>
      <c r="S51">
        <f t="shared" si="7"/>
        <v>0.27049180327868999</v>
      </c>
      <c r="T51" t="str">
        <f t="shared" si="8"/>
        <v>No Indication</v>
      </c>
      <c r="U51" t="str">
        <f t="shared" si="9"/>
        <v>No T+M+I</v>
      </c>
      <c r="V51">
        <v>1077.6800307857591</v>
      </c>
      <c r="W51">
        <v>1074.8837208575048</v>
      </c>
      <c r="X51">
        <f t="shared" si="10"/>
        <v>2.7963099282542316</v>
      </c>
      <c r="Y51">
        <v>4.5640119103101897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1111.05</v>
      </c>
      <c r="D52">
        <v>1117</v>
      </c>
      <c r="E52">
        <v>1086.6500000000001</v>
      </c>
      <c r="F52">
        <v>1103</v>
      </c>
      <c r="G52">
        <f>_xll.TA_TYPPRICE(D52,E52,F52)</f>
        <v>1102.2166666666667</v>
      </c>
      <c r="H52">
        <v>1098.9903507993961</v>
      </c>
      <c r="I52" t="str">
        <f t="shared" si="0"/>
        <v>UP</v>
      </c>
      <c r="J52">
        <v>1113.4818516188559</v>
      </c>
      <c r="K52">
        <v>1071.6185693398379</v>
      </c>
      <c r="L52" t="str">
        <f t="shared" si="1"/>
        <v>No Confirmation</v>
      </c>
      <c r="M52" t="str">
        <f t="shared" si="2"/>
        <v>No Trend</v>
      </c>
      <c r="N52">
        <v>73.909974334073056</v>
      </c>
      <c r="O52" t="str">
        <f t="shared" si="3"/>
        <v>UP</v>
      </c>
      <c r="P52" t="str">
        <f t="shared" si="4"/>
        <v>No Trend + Momentum</v>
      </c>
      <c r="Q52">
        <f t="shared" si="5"/>
        <v>16.349999999999909</v>
      </c>
      <c r="R52">
        <f t="shared" si="6"/>
        <v>30.349999999999909</v>
      </c>
      <c r="S52">
        <f t="shared" si="7"/>
        <v>0.53871499176276638</v>
      </c>
      <c r="T52" t="str">
        <f t="shared" si="8"/>
        <v>No Indication</v>
      </c>
      <c r="U52" t="str">
        <f t="shared" si="9"/>
        <v>No T+M+I</v>
      </c>
      <c r="V52">
        <v>1081.5754106648731</v>
      </c>
      <c r="W52">
        <v>1076.9664082013933</v>
      </c>
      <c r="X52">
        <f t="shared" si="10"/>
        <v>4.6090024634797828</v>
      </c>
      <c r="Y52">
        <v>4.5730100209441087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1105.0999999999999</v>
      </c>
      <c r="D53">
        <v>1132.05</v>
      </c>
      <c r="E53">
        <v>1095.0999999999999</v>
      </c>
      <c r="F53">
        <v>1114</v>
      </c>
      <c r="G53">
        <f>_xll.TA_TYPPRICE(D53,E53,F53)</f>
        <v>1113.7166666666665</v>
      </c>
      <c r="H53">
        <v>1106.3535087330313</v>
      </c>
      <c r="I53" t="str">
        <f t="shared" si="0"/>
        <v>UP</v>
      </c>
      <c r="J53">
        <v>1117.6081068146657</v>
      </c>
      <c r="K53">
        <v>1076.8366650420962</v>
      </c>
      <c r="L53" t="str">
        <f t="shared" si="1"/>
        <v>No Confirmation</v>
      </c>
      <c r="M53" t="str">
        <f t="shared" si="2"/>
        <v>No Trend</v>
      </c>
      <c r="N53">
        <v>79.257577843313015</v>
      </c>
      <c r="O53" t="str">
        <f t="shared" si="3"/>
        <v>UP</v>
      </c>
      <c r="P53" t="str">
        <f t="shared" si="4"/>
        <v>No Trend + Momentum</v>
      </c>
      <c r="Q53">
        <f t="shared" si="5"/>
        <v>18.900000000000091</v>
      </c>
      <c r="R53">
        <f t="shared" si="6"/>
        <v>36.950000000000045</v>
      </c>
      <c r="S53">
        <f t="shared" si="7"/>
        <v>0.51150202976996129</v>
      </c>
      <c r="T53" t="str">
        <f t="shared" si="8"/>
        <v>No Indication</v>
      </c>
      <c r="U53" t="str">
        <f t="shared" si="9"/>
        <v>No T+M+I</v>
      </c>
      <c r="V53">
        <v>1086.5638090241234</v>
      </c>
      <c r="W53">
        <v>1079.7096372235123</v>
      </c>
      <c r="X53">
        <f t="shared" si="10"/>
        <v>6.8541718006110841</v>
      </c>
      <c r="Y53">
        <v>5.0292423768775034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1119.95</v>
      </c>
      <c r="D54">
        <v>1178.3499999999999</v>
      </c>
      <c r="E54">
        <v>1108.0999999999999</v>
      </c>
      <c r="F54">
        <v>1120</v>
      </c>
      <c r="G54">
        <f>_xll.TA_TYPPRICE(D54,E54,F54)</f>
        <v>1135.4833333333333</v>
      </c>
      <c r="H54">
        <v>1120.9184210331823</v>
      </c>
      <c r="I54" t="str">
        <f t="shared" si="0"/>
        <v>DOWN</v>
      </c>
      <c r="J54">
        <v>1131.1063053002956</v>
      </c>
      <c r="K54">
        <v>1083.7840728105193</v>
      </c>
      <c r="L54" t="str">
        <f t="shared" si="1"/>
        <v>No Confirmation</v>
      </c>
      <c r="M54" t="str">
        <f t="shared" si="2"/>
        <v>No Trend</v>
      </c>
      <c r="N54">
        <v>81.800909290495412</v>
      </c>
      <c r="O54" t="str">
        <f t="shared" si="3"/>
        <v>UP</v>
      </c>
      <c r="P54" t="str">
        <f t="shared" si="4"/>
        <v>No Trend + Momentum</v>
      </c>
      <c r="Q54">
        <f t="shared" si="5"/>
        <v>11.900000000000091</v>
      </c>
      <c r="R54">
        <f t="shared" si="6"/>
        <v>70.25</v>
      </c>
      <c r="S54">
        <f t="shared" si="7"/>
        <v>0.16939501779359559</v>
      </c>
      <c r="T54" t="str">
        <f t="shared" si="8"/>
        <v>DOWN</v>
      </c>
      <c r="U54" t="str">
        <f t="shared" si="9"/>
        <v>No T+M+I</v>
      </c>
      <c r="V54">
        <v>1091.7078384050276</v>
      </c>
      <c r="W54">
        <v>1082.6941085402891</v>
      </c>
      <c r="X54">
        <f t="shared" si="10"/>
        <v>9.0137298647384796</v>
      </c>
      <c r="Y54">
        <v>5.8261398744496988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1123</v>
      </c>
      <c r="D55">
        <v>1128.95</v>
      </c>
      <c r="E55">
        <v>1100</v>
      </c>
      <c r="F55">
        <v>1101</v>
      </c>
      <c r="G55">
        <f>_xll.TA_TYPPRICE(D55,E55,F55)</f>
        <v>1109.9833333333333</v>
      </c>
      <c r="H55">
        <v>1115.4508771832579</v>
      </c>
      <c r="I55" t="str">
        <f t="shared" si="0"/>
        <v>DOWN</v>
      </c>
      <c r="J55">
        <v>1130.6271263446745</v>
      </c>
      <c r="K55">
        <v>1087.3876121859594</v>
      </c>
      <c r="L55" t="str">
        <f t="shared" si="1"/>
        <v>No Confirmation</v>
      </c>
      <c r="M55" t="str">
        <f t="shared" si="2"/>
        <v>No Trend</v>
      </c>
      <c r="N55">
        <v>55.071773459840266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28.950000000000045</v>
      </c>
      <c r="S55">
        <f t="shared" si="7"/>
        <v>3.4542314335060394E-2</v>
      </c>
      <c r="T55" t="str">
        <f t="shared" si="8"/>
        <v>DOWN</v>
      </c>
      <c r="U55" t="str">
        <f t="shared" si="9"/>
        <v>No T+M+I</v>
      </c>
      <c r="V55">
        <v>1093.1374017273311</v>
      </c>
      <c r="W55">
        <v>1084.0501005002677</v>
      </c>
      <c r="X55">
        <f t="shared" si="10"/>
        <v>9.0873012270633353</v>
      </c>
      <c r="Y55">
        <v>6.4783721449724263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1102.9000000000001</v>
      </c>
      <c r="D56">
        <v>1102.9000000000001</v>
      </c>
      <c r="E56">
        <v>1082</v>
      </c>
      <c r="F56">
        <v>1085</v>
      </c>
      <c r="G56">
        <f>_xll.TA_TYPPRICE(D56,E56,F56)</f>
        <v>1089.9666666666667</v>
      </c>
      <c r="H56">
        <v>1102.7087719249623</v>
      </c>
      <c r="I56" t="str">
        <f t="shared" si="0"/>
        <v>DOWN</v>
      </c>
      <c r="J56">
        <v>1124.4655427125247</v>
      </c>
      <c r="K56">
        <v>1086.1903650335239</v>
      </c>
      <c r="L56" t="str">
        <f t="shared" si="1"/>
        <v>DOWN</v>
      </c>
      <c r="M56" t="str">
        <f t="shared" si="2"/>
        <v>DOWN</v>
      </c>
      <c r="N56">
        <v>40.977356396619292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20.900000000000091</v>
      </c>
      <c r="S56">
        <f t="shared" si="7"/>
        <v>0.14354066985645872</v>
      </c>
      <c r="T56" t="str">
        <f t="shared" si="8"/>
        <v>DOWN</v>
      </c>
      <c r="U56" t="str">
        <f t="shared" si="9"/>
        <v>No T+M+I</v>
      </c>
      <c r="V56">
        <v>1091.8854937692802</v>
      </c>
      <c r="W56">
        <v>1084.1204634261737</v>
      </c>
      <c r="X56">
        <f t="shared" si="10"/>
        <v>7.7650303431064458</v>
      </c>
      <c r="Y56">
        <v>6.73570378459923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1092.3</v>
      </c>
      <c r="D57">
        <v>1120</v>
      </c>
      <c r="E57">
        <v>1085</v>
      </c>
      <c r="F57">
        <v>1095</v>
      </c>
      <c r="G57">
        <f>_xll.TA_TYPPRICE(D57,E57,F57)</f>
        <v>1100</v>
      </c>
      <c r="H57">
        <v>1101.354385962481</v>
      </c>
      <c r="I57" t="str">
        <f t="shared" si="0"/>
        <v>DOWN</v>
      </c>
      <c r="J57">
        <v>1123.4731998875193</v>
      </c>
      <c r="K57">
        <v>1085.9258394705187</v>
      </c>
      <c r="L57" t="str">
        <f t="shared" si="1"/>
        <v>No Confirmation</v>
      </c>
      <c r="M57" t="str">
        <f t="shared" si="2"/>
        <v>No Trend</v>
      </c>
      <c r="N57">
        <v>50.812162766792525</v>
      </c>
      <c r="O57" t="str">
        <f t="shared" si="3"/>
        <v>No Momentum</v>
      </c>
      <c r="P57" t="str">
        <f t="shared" si="4"/>
        <v>No Trend + Momentum</v>
      </c>
      <c r="Q57">
        <f t="shared" si="5"/>
        <v>10</v>
      </c>
      <c r="R57">
        <f t="shared" si="6"/>
        <v>35</v>
      </c>
      <c r="S57">
        <f t="shared" si="7"/>
        <v>0.2857142857142857</v>
      </c>
      <c r="T57" t="str">
        <f t="shared" si="8"/>
        <v>No Indication</v>
      </c>
      <c r="U57" t="str">
        <f t="shared" si="9"/>
        <v>No T+M+I</v>
      </c>
      <c r="V57">
        <v>1092.3646485740062</v>
      </c>
      <c r="W57">
        <v>1084.9263550242349</v>
      </c>
      <c r="X57">
        <f t="shared" si="10"/>
        <v>7.4382935497712879</v>
      </c>
      <c r="Y57">
        <v>6.8762217376336414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1091.2</v>
      </c>
      <c r="D58">
        <v>1106.05</v>
      </c>
      <c r="E58">
        <v>1085.5</v>
      </c>
      <c r="F58">
        <v>1090</v>
      </c>
      <c r="G58">
        <f>_xll.TA_TYPPRICE(D58,E58,F58)</f>
        <v>1093.8500000000001</v>
      </c>
      <c r="H58">
        <v>1097.6021929812405</v>
      </c>
      <c r="I58" t="str">
        <f t="shared" si="0"/>
        <v>DOWN</v>
      </c>
      <c r="J58">
        <v>1119.6013776902928</v>
      </c>
      <c r="K58">
        <v>1085.83120847707</v>
      </c>
      <c r="L58" t="str">
        <f t="shared" si="1"/>
        <v>No Confirmation</v>
      </c>
      <c r="M58" t="str">
        <f t="shared" si="2"/>
        <v>No Trend</v>
      </c>
      <c r="N58">
        <v>46.019577974488932</v>
      </c>
      <c r="O58" t="str">
        <f t="shared" si="3"/>
        <v>No Momentum</v>
      </c>
      <c r="P58" t="str">
        <f t="shared" si="4"/>
        <v>No Trend + Momentum</v>
      </c>
      <c r="Q58">
        <f t="shared" si="5"/>
        <v>4.5</v>
      </c>
      <c r="R58">
        <f t="shared" si="6"/>
        <v>20.549999999999955</v>
      </c>
      <c r="S58">
        <f t="shared" si="7"/>
        <v>0.2189781021897815</v>
      </c>
      <c r="T58" t="str">
        <f t="shared" si="8"/>
        <v>No Indication</v>
      </c>
      <c r="U58" t="str">
        <f t="shared" si="9"/>
        <v>No T+M+I</v>
      </c>
      <c r="V58">
        <v>1092.0008564856976</v>
      </c>
      <c r="W58">
        <v>1085.3021805779954</v>
      </c>
      <c r="X58">
        <f t="shared" si="10"/>
        <v>6.6986759077021816</v>
      </c>
      <c r="Y58">
        <v>6.8407125716473498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1095.5</v>
      </c>
      <c r="D59">
        <v>1098.9000000000001</v>
      </c>
      <c r="E59">
        <v>1075</v>
      </c>
      <c r="F59">
        <v>1085</v>
      </c>
      <c r="G59">
        <f>_xll.TA_TYPPRICE(D59,E59,F59)</f>
        <v>1086.3</v>
      </c>
      <c r="H59">
        <v>1091.9510964906203</v>
      </c>
      <c r="I59" t="str">
        <f t="shared" si="0"/>
        <v>DOWN</v>
      </c>
      <c r="J59">
        <v>1115.0010715368944</v>
      </c>
      <c r="K59">
        <v>1083.4242732599434</v>
      </c>
      <c r="L59" t="str">
        <f t="shared" si="1"/>
        <v>No Confirmation</v>
      </c>
      <c r="M59" t="str">
        <f t="shared" si="2"/>
        <v>No Trend</v>
      </c>
      <c r="N59">
        <v>41.166112002939776</v>
      </c>
      <c r="O59" t="str">
        <f t="shared" si="3"/>
        <v>No Momentum</v>
      </c>
      <c r="P59" t="str">
        <f t="shared" si="4"/>
        <v>No Trend + Momentum</v>
      </c>
      <c r="Q59">
        <f t="shared" si="5"/>
        <v>10</v>
      </c>
      <c r="R59">
        <f t="shared" si="6"/>
        <v>23.900000000000091</v>
      </c>
      <c r="S59">
        <f t="shared" si="7"/>
        <v>0.41841004184100261</v>
      </c>
      <c r="T59" t="str">
        <f t="shared" si="8"/>
        <v>No Indication</v>
      </c>
      <c r="U59" t="str">
        <f t="shared" si="9"/>
        <v>No T+M+I</v>
      </c>
      <c r="V59">
        <v>1090.9238016417441</v>
      </c>
      <c r="W59">
        <v>1085.2797968314771</v>
      </c>
      <c r="X59">
        <f t="shared" si="10"/>
        <v>5.6440048102670062</v>
      </c>
      <c r="Y59">
        <v>6.6013710193712809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1087.7</v>
      </c>
      <c r="D60">
        <v>1097.55</v>
      </c>
      <c r="E60">
        <v>1082.3</v>
      </c>
      <c r="F60">
        <v>1088</v>
      </c>
      <c r="G60">
        <f>_xll.TA_TYPPRICE(D60,E60,F60)</f>
        <v>1089.2833333333333</v>
      </c>
      <c r="H60">
        <v>1090.6172149119768</v>
      </c>
      <c r="I60" t="str">
        <f t="shared" si="0"/>
        <v>DOWN</v>
      </c>
      <c r="J60">
        <v>1111.1230556398068</v>
      </c>
      <c r="K60">
        <v>1083.1744347577337</v>
      </c>
      <c r="L60" t="str">
        <f t="shared" si="1"/>
        <v>No Confirmation</v>
      </c>
      <c r="M60" t="str">
        <f t="shared" si="2"/>
        <v>No Trend</v>
      </c>
      <c r="N60">
        <v>45.478689450261911</v>
      </c>
      <c r="O60" t="str">
        <f t="shared" si="3"/>
        <v>No Momentum</v>
      </c>
      <c r="P60" t="str">
        <f t="shared" si="4"/>
        <v>No Trend + Momentum</v>
      </c>
      <c r="Q60">
        <f t="shared" si="5"/>
        <v>5.7000000000000455</v>
      </c>
      <c r="R60">
        <f t="shared" si="6"/>
        <v>15.25</v>
      </c>
      <c r="S60">
        <f t="shared" si="7"/>
        <v>0.37377049180328165</v>
      </c>
      <c r="T60" t="str">
        <f t="shared" si="8"/>
        <v>No Indication</v>
      </c>
      <c r="U60" t="str">
        <f t="shared" si="9"/>
        <v>No T+M+I</v>
      </c>
      <c r="V60">
        <v>1090.4739860045527</v>
      </c>
      <c r="W60">
        <v>1085.4812933624789</v>
      </c>
      <c r="X60">
        <f t="shared" si="10"/>
        <v>4.9926926420737345</v>
      </c>
      <c r="Y60">
        <v>6.2796353439117718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1088.3499999999999</v>
      </c>
      <c r="D61">
        <v>1092.95</v>
      </c>
      <c r="E61">
        <v>1080</v>
      </c>
      <c r="F61">
        <v>1082</v>
      </c>
      <c r="G61">
        <f>_xll.TA_TYPPRICE(D61,E61,F61)</f>
        <v>1084.9833333333333</v>
      </c>
      <c r="H61">
        <v>1087.8002741226551</v>
      </c>
      <c r="I61" t="str">
        <f t="shared" si="0"/>
        <v>DOWN</v>
      </c>
      <c r="J61">
        <v>1107.0845988309609</v>
      </c>
      <c r="K61">
        <v>1082.4690048115706</v>
      </c>
      <c r="L61" t="str">
        <f t="shared" si="1"/>
        <v>DOWN</v>
      </c>
      <c r="M61" t="str">
        <f t="shared" si="2"/>
        <v>DOWN</v>
      </c>
      <c r="N61">
        <v>38.435328242826522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12.950000000000045</v>
      </c>
      <c r="S61">
        <f t="shared" si="7"/>
        <v>0.15444015444015391</v>
      </c>
      <c r="T61" t="str">
        <f t="shared" si="8"/>
        <v>DOWN</v>
      </c>
      <c r="U61" t="str">
        <f t="shared" si="9"/>
        <v>DOWN</v>
      </c>
      <c r="V61">
        <v>1089.1702958500061</v>
      </c>
      <c r="W61">
        <v>1085.2234197800731</v>
      </c>
      <c r="X61">
        <f t="shared" si="10"/>
        <v>3.9468760699330687</v>
      </c>
      <c r="Y61">
        <v>5.813083489116031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1085</v>
      </c>
      <c r="D62">
        <v>1103</v>
      </c>
      <c r="E62">
        <v>1080.05</v>
      </c>
      <c r="F62">
        <v>1097</v>
      </c>
      <c r="G62">
        <f>_xll.TA_TYPPRICE(D62,E62,F62)</f>
        <v>1093.3500000000001</v>
      </c>
      <c r="H62">
        <v>1090.5751370613275</v>
      </c>
      <c r="I62" t="str">
        <f t="shared" si="0"/>
        <v>UP</v>
      </c>
      <c r="J62">
        <v>1106.1769102018584</v>
      </c>
      <c r="K62">
        <v>1081.9314481867771</v>
      </c>
      <c r="L62" t="str">
        <f t="shared" si="1"/>
        <v>No Confirmation</v>
      </c>
      <c r="M62" t="str">
        <f t="shared" si="2"/>
        <v>No Trend</v>
      </c>
      <c r="N62">
        <v>58.513645604271701</v>
      </c>
      <c r="O62" t="str">
        <f t="shared" si="3"/>
        <v>No Momentum</v>
      </c>
      <c r="P62" t="str">
        <f t="shared" si="4"/>
        <v>No Trend + Momentum</v>
      </c>
      <c r="Q62">
        <f t="shared" si="5"/>
        <v>16.950000000000045</v>
      </c>
      <c r="R62">
        <f t="shared" si="6"/>
        <v>22.950000000000045</v>
      </c>
      <c r="S62">
        <f t="shared" si="7"/>
        <v>0.73856209150326846</v>
      </c>
      <c r="T62" t="str">
        <f t="shared" si="8"/>
        <v>No Indication</v>
      </c>
      <c r="U62" t="str">
        <f t="shared" si="9"/>
        <v>No T+M+I</v>
      </c>
      <c r="V62">
        <v>1090.3748657192359</v>
      </c>
      <c r="W62">
        <v>1086.0957590556231</v>
      </c>
      <c r="X62">
        <f t="shared" si="10"/>
        <v>4.2791066636127653</v>
      </c>
      <c r="Y62">
        <v>5.506288124015378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1099.9000000000001</v>
      </c>
      <c r="D63">
        <v>1099.9000000000001</v>
      </c>
      <c r="E63">
        <v>1082</v>
      </c>
      <c r="F63">
        <v>1090</v>
      </c>
      <c r="G63">
        <f>_xll.TA_TYPPRICE(D63,E63,F63)</f>
        <v>1090.6333333333334</v>
      </c>
      <c r="H63">
        <v>1090.6042351973306</v>
      </c>
      <c r="I63" t="str">
        <f t="shared" si="0"/>
        <v>DOWN</v>
      </c>
      <c r="J63">
        <v>1104.7820412681122</v>
      </c>
      <c r="K63">
        <v>1081.9466819230488</v>
      </c>
      <c r="L63" t="str">
        <f t="shared" si="1"/>
        <v>No Confirmation</v>
      </c>
      <c r="M63" t="str">
        <f t="shared" si="2"/>
        <v>No Trend</v>
      </c>
      <c r="N63">
        <v>49.16102224619091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17.900000000000091</v>
      </c>
      <c r="S63">
        <f t="shared" si="7"/>
        <v>0.44692737430167373</v>
      </c>
      <c r="T63" t="str">
        <f t="shared" si="8"/>
        <v>No Indication</v>
      </c>
      <c r="U63" t="str">
        <f t="shared" si="9"/>
        <v>No T+M+I</v>
      </c>
      <c r="V63">
        <v>1090.3171940701227</v>
      </c>
      <c r="W63">
        <v>1086.3849620885399</v>
      </c>
      <c r="X63">
        <f t="shared" si="10"/>
        <v>3.932231981582845</v>
      </c>
      <c r="Y63">
        <v>5.1914768955288713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1082.25</v>
      </c>
      <c r="D64">
        <v>1107</v>
      </c>
      <c r="E64">
        <v>1076.0999999999999</v>
      </c>
      <c r="F64">
        <v>1082.3</v>
      </c>
      <c r="G64">
        <f>_xll.TA_TYPPRICE(D64,E64,F64)</f>
        <v>1088.4666666666665</v>
      </c>
      <c r="H64">
        <v>1089.5354509319986</v>
      </c>
      <c r="I64" t="str">
        <f t="shared" si="0"/>
        <v>DOWN</v>
      </c>
      <c r="J64">
        <v>1105.2749209863096</v>
      </c>
      <c r="K64">
        <v>1080.6474192734825</v>
      </c>
      <c r="L64" t="str">
        <f t="shared" si="1"/>
        <v>No Confirmation</v>
      </c>
      <c r="M64" t="str">
        <f t="shared" si="2"/>
        <v>No Trend</v>
      </c>
      <c r="N64">
        <v>40.303341205999892</v>
      </c>
      <c r="O64" t="str">
        <f t="shared" si="3"/>
        <v>No Momentum</v>
      </c>
      <c r="P64" t="str">
        <f t="shared" si="4"/>
        <v>No Trend + Momentum</v>
      </c>
      <c r="Q64">
        <f t="shared" si="5"/>
        <v>6.2000000000000455</v>
      </c>
      <c r="R64">
        <f t="shared" si="6"/>
        <v>30.900000000000091</v>
      </c>
      <c r="S64">
        <f t="shared" si="7"/>
        <v>0.2006472491909394</v>
      </c>
      <c r="T64" t="str">
        <f t="shared" si="8"/>
        <v>No Indication</v>
      </c>
      <c r="U64" t="str">
        <f t="shared" si="9"/>
        <v>No T+M+I</v>
      </c>
      <c r="V64">
        <v>1089.0837795977961</v>
      </c>
      <c r="W64">
        <v>1086.0823723042035</v>
      </c>
      <c r="X64">
        <f t="shared" si="10"/>
        <v>3.0014072935925924</v>
      </c>
      <c r="Y64">
        <v>4.7534629751416153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1085</v>
      </c>
      <c r="D65">
        <v>1094</v>
      </c>
      <c r="E65">
        <v>1080.95</v>
      </c>
      <c r="F65">
        <v>1084.05</v>
      </c>
      <c r="G65">
        <f>_xll.TA_TYPPRICE(D65,E65,F65)</f>
        <v>1086.3333333333333</v>
      </c>
      <c r="H65">
        <v>1087.9343921326658</v>
      </c>
      <c r="I65" t="str">
        <f t="shared" si="0"/>
        <v>DOWN</v>
      </c>
      <c r="J65">
        <v>1102.7693829893519</v>
      </c>
      <c r="K65">
        <v>1080.7146594349308</v>
      </c>
      <c r="L65" t="str">
        <f t="shared" si="1"/>
        <v>No Confirmation</v>
      </c>
      <c r="M65" t="str">
        <f t="shared" si="2"/>
        <v>No Trend</v>
      </c>
      <c r="N65">
        <v>43.210218291496552</v>
      </c>
      <c r="O65" t="str">
        <f t="shared" si="3"/>
        <v>No Momentum</v>
      </c>
      <c r="P65" t="str">
        <f t="shared" si="4"/>
        <v>No Trend + Momentum</v>
      </c>
      <c r="Q65">
        <f t="shared" si="5"/>
        <v>3.0999999999999091</v>
      </c>
      <c r="R65">
        <f t="shared" si="6"/>
        <v>13.049999999999955</v>
      </c>
      <c r="S65">
        <f t="shared" si="7"/>
        <v>0.23754789272030039</v>
      </c>
      <c r="T65" t="str">
        <f t="shared" si="8"/>
        <v>No Indication</v>
      </c>
      <c r="U65" t="str">
        <f t="shared" si="9"/>
        <v>No T+M+I</v>
      </c>
      <c r="V65">
        <v>1088.309351967366</v>
      </c>
      <c r="W65">
        <v>1085.9318262075958</v>
      </c>
      <c r="X65">
        <f t="shared" si="10"/>
        <v>2.3775257597701511</v>
      </c>
      <c r="Y65">
        <v>4.2782755320673225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1083.8499999999999</v>
      </c>
      <c r="D66">
        <v>1096</v>
      </c>
      <c r="E66">
        <v>1080.05</v>
      </c>
      <c r="F66">
        <v>1083</v>
      </c>
      <c r="G66">
        <f>_xll.TA_TYPPRICE(D66,E66,F66)</f>
        <v>1086.3500000000001</v>
      </c>
      <c r="H66">
        <v>1087.1421960663329</v>
      </c>
      <c r="I66" t="str">
        <f t="shared" si="0"/>
        <v>DOWN</v>
      </c>
      <c r="J66">
        <v>1101.2650756583848</v>
      </c>
      <c r="K66">
        <v>1080.5669573382795</v>
      </c>
      <c r="L66" t="str">
        <f t="shared" si="1"/>
        <v>No Confirmation</v>
      </c>
      <c r="M66" t="str">
        <f t="shared" si="2"/>
        <v>No Trend</v>
      </c>
      <c r="N66">
        <v>41.687756403148938</v>
      </c>
      <c r="O66" t="str">
        <f t="shared" si="3"/>
        <v>No Momentum</v>
      </c>
      <c r="P66" t="str">
        <f t="shared" si="4"/>
        <v>No Trend + Momentum</v>
      </c>
      <c r="Q66">
        <f t="shared" si="5"/>
        <v>2.9500000000000455</v>
      </c>
      <c r="R66">
        <f t="shared" si="6"/>
        <v>15.950000000000045</v>
      </c>
      <c r="S66">
        <f t="shared" si="7"/>
        <v>0.18495297805642866</v>
      </c>
      <c r="T66" t="str">
        <f t="shared" si="8"/>
        <v>DOWN</v>
      </c>
      <c r="U66" t="str">
        <f t="shared" si="9"/>
        <v>No T+M+I</v>
      </c>
      <c r="V66">
        <v>1087.4925285877712</v>
      </c>
      <c r="W66">
        <v>1085.7146538959221</v>
      </c>
      <c r="X66">
        <f t="shared" si="10"/>
        <v>1.7778746918490924</v>
      </c>
      <c r="Y66">
        <v>3.7781953640236763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1084</v>
      </c>
      <c r="D67">
        <v>1088.9000000000001</v>
      </c>
      <c r="E67">
        <v>1055.05</v>
      </c>
      <c r="F67">
        <v>1067.9000000000001</v>
      </c>
      <c r="G67">
        <f>_xll.TA_TYPPRICE(D67,E67,F67)</f>
        <v>1070.6166666666666</v>
      </c>
      <c r="H67">
        <v>1078.8794313664998</v>
      </c>
      <c r="I67" t="str">
        <f t="shared" ref="I67:I82" si="20">IF(F67&gt;H67,"UP","DOWN")</f>
        <v>DOWN</v>
      </c>
      <c r="J67">
        <v>1098.5172810676327</v>
      </c>
      <c r="K67">
        <v>1074.8965223742173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25.522539977836768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12.850000000000136</v>
      </c>
      <c r="R67">
        <f t="shared" ref="R67:R82" si="26">D67-E67</f>
        <v>33.850000000000136</v>
      </c>
      <c r="S67">
        <f t="shared" ref="S67:S82" si="27">Q67/R67</f>
        <v>0.37961595273264653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1084.4782934204218</v>
      </c>
      <c r="W67">
        <v>1084.3950499036316</v>
      </c>
      <c r="X67">
        <f t="shared" ref="X67:X82" si="30">V67-W67</f>
        <v>8.3243516790162175E-2</v>
      </c>
      <c r="Y67">
        <v>3.0392049945769735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1070</v>
      </c>
      <c r="D68">
        <v>1100</v>
      </c>
      <c r="E68">
        <v>1062</v>
      </c>
      <c r="F68">
        <v>1065</v>
      </c>
      <c r="G68">
        <f>_xll.TA_TYPPRICE(D68,E68,F68)</f>
        <v>1075.6666666666667</v>
      </c>
      <c r="H68">
        <v>1077.2730490165832</v>
      </c>
      <c r="I68" t="str">
        <f t="shared" si="20"/>
        <v>DOWN</v>
      </c>
      <c r="J68">
        <v>1098.8467741637144</v>
      </c>
      <c r="K68">
        <v>1072.0306285132801</v>
      </c>
      <c r="L68" t="str">
        <f t="shared" si="21"/>
        <v>DOWN</v>
      </c>
      <c r="M68" t="str">
        <f t="shared" si="22"/>
        <v>DOWN</v>
      </c>
      <c r="N68">
        <v>23.348978401694382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38</v>
      </c>
      <c r="S68">
        <f t="shared" si="27"/>
        <v>7.8947368421052627E-2</v>
      </c>
      <c r="T68" t="str">
        <f t="shared" si="28"/>
        <v>DOWN</v>
      </c>
      <c r="U68" t="str">
        <f t="shared" si="29"/>
        <v>DOWN</v>
      </c>
      <c r="V68">
        <v>1081.4816328942031</v>
      </c>
      <c r="W68">
        <v>1082.9583795403996</v>
      </c>
      <c r="X68">
        <f t="shared" si="30"/>
        <v>-1.4767466461964887</v>
      </c>
      <c r="Y68">
        <v>2.1360146664222812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1079</v>
      </c>
      <c r="D69">
        <v>1089</v>
      </c>
      <c r="E69">
        <v>1066</v>
      </c>
      <c r="F69">
        <v>1067.9000000000001</v>
      </c>
      <c r="G69">
        <f>_xll.TA_TYPPRICE(D69,E69,F69)</f>
        <v>1074.3</v>
      </c>
      <c r="H69">
        <v>1075.7865245082917</v>
      </c>
      <c r="I69" t="str">
        <f t="shared" si="20"/>
        <v>DOWN</v>
      </c>
      <c r="J69">
        <v>1096.6586021273333</v>
      </c>
      <c r="K69">
        <v>1070.6904888436623</v>
      </c>
      <c r="L69" t="str">
        <f t="shared" si="21"/>
        <v>DOWN</v>
      </c>
      <c r="M69" t="str">
        <f t="shared" si="22"/>
        <v>DOWN</v>
      </c>
      <c r="N69">
        <v>30.723655840334068</v>
      </c>
      <c r="O69" t="str">
        <f t="shared" si="23"/>
        <v>DOWN</v>
      </c>
      <c r="P69" t="str">
        <f t="shared" si="24"/>
        <v>DOWN</v>
      </c>
      <c r="Q69">
        <f t="shared" si="25"/>
        <v>1.9000000000000909</v>
      </c>
      <c r="R69">
        <f t="shared" si="26"/>
        <v>23</v>
      </c>
      <c r="S69">
        <f t="shared" si="27"/>
        <v>8.2608695652177863E-2</v>
      </c>
      <c r="T69" t="str">
        <f t="shared" si="28"/>
        <v>DOWN</v>
      </c>
      <c r="U69" t="str">
        <f t="shared" si="29"/>
        <v>DOWN</v>
      </c>
      <c r="V69">
        <v>1079.3921509104796</v>
      </c>
      <c r="W69">
        <v>1081.8429440188886</v>
      </c>
      <c r="X69">
        <f t="shared" si="30"/>
        <v>-2.450793108409016</v>
      </c>
      <c r="Y69">
        <v>1.2186531114560217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1076.5</v>
      </c>
      <c r="D70">
        <v>1095</v>
      </c>
      <c r="E70">
        <v>1067</v>
      </c>
      <c r="F70">
        <v>1086</v>
      </c>
      <c r="G70">
        <f>_xll.TA_TYPPRICE(D70,E70,F70)</f>
        <v>1082.6666666666667</v>
      </c>
      <c r="H70">
        <v>1079.2265955874791</v>
      </c>
      <c r="I70" t="str">
        <f t="shared" si="20"/>
        <v>UP</v>
      </c>
      <c r="J70">
        <v>1096.2900238768148</v>
      </c>
      <c r="K70">
        <v>1069.8703802117373</v>
      </c>
      <c r="L70" t="str">
        <f t="shared" si="21"/>
        <v>No Confirmation</v>
      </c>
      <c r="M70" t="str">
        <f t="shared" si="22"/>
        <v>No Trend</v>
      </c>
      <c r="N70">
        <v>60.427363335440475</v>
      </c>
      <c r="O70" t="str">
        <f t="shared" si="23"/>
        <v>UP</v>
      </c>
      <c r="P70" t="str">
        <f t="shared" si="24"/>
        <v>No Trend + Momentum</v>
      </c>
      <c r="Q70">
        <f t="shared" si="25"/>
        <v>19</v>
      </c>
      <c r="R70">
        <f t="shared" si="26"/>
        <v>28</v>
      </c>
      <c r="S70">
        <f t="shared" si="27"/>
        <v>0.6785714285714286</v>
      </c>
      <c r="T70" t="str">
        <f t="shared" si="28"/>
        <v>No Indication</v>
      </c>
      <c r="U70" t="str">
        <f t="shared" si="29"/>
        <v>No T+M+I</v>
      </c>
      <c r="V70">
        <v>1080.408743078098</v>
      </c>
      <c r="W70">
        <v>1082.1508740915635</v>
      </c>
      <c r="X70">
        <f t="shared" si="30"/>
        <v>-1.7421310134654959</v>
      </c>
      <c r="Y70">
        <v>0.62649628647171818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1076</v>
      </c>
      <c r="D71">
        <v>1088</v>
      </c>
      <c r="E71">
        <v>1065</v>
      </c>
      <c r="F71">
        <v>1066</v>
      </c>
      <c r="G71">
        <f>_xll.TA_TYPPRICE(D71,E71,F71)</f>
        <v>1073</v>
      </c>
      <c r="H71">
        <v>1076.1132977937395</v>
      </c>
      <c r="I71" t="str">
        <f t="shared" si="20"/>
        <v>DOWN</v>
      </c>
      <c r="J71">
        <v>1094.4477963486338</v>
      </c>
      <c r="K71">
        <v>1068.7880734980179</v>
      </c>
      <c r="L71" t="str">
        <f t="shared" si="21"/>
        <v>DOWN</v>
      </c>
      <c r="M71" t="str">
        <f t="shared" si="22"/>
        <v>DOWN</v>
      </c>
      <c r="N71">
        <v>37.95150990544488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23</v>
      </c>
      <c r="S71">
        <f t="shared" si="27"/>
        <v>4.3478260869565216E-2</v>
      </c>
      <c r="T71" t="str">
        <f t="shared" si="28"/>
        <v>DOWN</v>
      </c>
      <c r="U71" t="str">
        <f t="shared" si="29"/>
        <v>DOWN</v>
      </c>
      <c r="V71">
        <v>1078.1920133737754</v>
      </c>
      <c r="W71">
        <v>1080.9545130477441</v>
      </c>
      <c r="X71">
        <f t="shared" si="30"/>
        <v>-2.7624996739687049</v>
      </c>
      <c r="Y71">
        <v>-5.1302905616366523E-2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1066</v>
      </c>
      <c r="D72">
        <v>1066</v>
      </c>
      <c r="E72">
        <v>1045</v>
      </c>
      <c r="F72">
        <v>1047.5</v>
      </c>
      <c r="G72">
        <f>_xll.TA_TYPPRICE(D72,E72,F72)</f>
        <v>1052.8333333333333</v>
      </c>
      <c r="H72">
        <v>1064.4733155635363</v>
      </c>
      <c r="I72" t="str">
        <f t="shared" si="20"/>
        <v>DOWN</v>
      </c>
      <c r="J72">
        <v>1088.1260638267152</v>
      </c>
      <c r="K72">
        <v>1063.5018349429029</v>
      </c>
      <c r="L72" t="str">
        <f t="shared" si="21"/>
        <v>DOWN</v>
      </c>
      <c r="M72" t="str">
        <f t="shared" si="22"/>
        <v>DOWN</v>
      </c>
      <c r="N72">
        <v>26.538307593059603</v>
      </c>
      <c r="O72" t="str">
        <f t="shared" si="23"/>
        <v>DOWN</v>
      </c>
      <c r="P72" t="str">
        <f t="shared" si="24"/>
        <v>DOWN</v>
      </c>
      <c r="Q72">
        <f t="shared" si="25"/>
        <v>2.5</v>
      </c>
      <c r="R72">
        <f t="shared" si="26"/>
        <v>21</v>
      </c>
      <c r="S72">
        <f t="shared" si="27"/>
        <v>0.11904761904761904</v>
      </c>
      <c r="T72" t="str">
        <f t="shared" si="28"/>
        <v>DOWN</v>
      </c>
      <c r="U72" t="str">
        <f t="shared" si="29"/>
        <v>DOWN</v>
      </c>
      <c r="V72">
        <v>1073.4701651624252</v>
      </c>
      <c r="W72">
        <v>1078.4764009701335</v>
      </c>
      <c r="X72">
        <f t="shared" si="30"/>
        <v>-5.0062358077082081</v>
      </c>
      <c r="Y72">
        <v>-1.0422894860347349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1049.2</v>
      </c>
      <c r="D73">
        <v>1049.2</v>
      </c>
      <c r="E73">
        <v>1005</v>
      </c>
      <c r="F73">
        <v>1026</v>
      </c>
      <c r="G73">
        <f>_xll.TA_TYPPRICE(D73,E73,F73)</f>
        <v>1026.7333333333333</v>
      </c>
      <c r="H73">
        <v>1045.6033244484347</v>
      </c>
      <c r="I73" t="str">
        <f t="shared" si="20"/>
        <v>DOWN</v>
      </c>
      <c r="J73">
        <v>1079.4758274207784</v>
      </c>
      <c r="K73">
        <v>1050.5014271778134</v>
      </c>
      <c r="L73" t="str">
        <f t="shared" si="21"/>
        <v>DOWN</v>
      </c>
      <c r="M73" t="str">
        <f t="shared" si="22"/>
        <v>DOWN</v>
      </c>
      <c r="N73">
        <v>18.469487325455315</v>
      </c>
      <c r="O73" t="str">
        <f t="shared" si="23"/>
        <v>DOWN</v>
      </c>
      <c r="P73" t="str">
        <f t="shared" si="24"/>
        <v>DOWN</v>
      </c>
      <c r="Q73">
        <f t="shared" si="25"/>
        <v>21</v>
      </c>
      <c r="R73">
        <f t="shared" si="26"/>
        <v>44.200000000000045</v>
      </c>
      <c r="S73">
        <f t="shared" si="27"/>
        <v>0.47511312217194523</v>
      </c>
      <c r="T73" t="str">
        <f t="shared" si="28"/>
        <v>No Indication</v>
      </c>
      <c r="U73" t="str">
        <f t="shared" si="29"/>
        <v>No T+M+I</v>
      </c>
      <c r="V73">
        <v>1066.1670628297445</v>
      </c>
      <c r="W73">
        <v>1074.589260157531</v>
      </c>
      <c r="X73">
        <f t="shared" si="30"/>
        <v>-8.4221973277865345</v>
      </c>
      <c r="Y73">
        <v>-2.518271054385095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995</v>
      </c>
      <c r="D74">
        <v>1015</v>
      </c>
      <c r="E74">
        <v>991</v>
      </c>
      <c r="F74">
        <v>997</v>
      </c>
      <c r="G74">
        <f>_xll.TA_TYPPRICE(D74,E74,F74)</f>
        <v>1001</v>
      </c>
      <c r="H74">
        <v>1023.3016622242174</v>
      </c>
      <c r="I74" t="str">
        <f t="shared" si="20"/>
        <v>DOWN</v>
      </c>
      <c r="J74">
        <v>1065.1478657717166</v>
      </c>
      <c r="K74">
        <v>1037.278887804966</v>
      </c>
      <c r="L74" t="str">
        <f t="shared" si="21"/>
        <v>DOWN</v>
      </c>
      <c r="M74" t="str">
        <f t="shared" si="22"/>
        <v>DOWN</v>
      </c>
      <c r="N74">
        <v>12.210159419225411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24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1055.5259762405531</v>
      </c>
      <c r="W74">
        <v>1068.8419075532695</v>
      </c>
      <c r="X74">
        <f t="shared" si="30"/>
        <v>-13.31593131271643</v>
      </c>
      <c r="Y74">
        <v>-4.6778031060513623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1002</v>
      </c>
      <c r="D75">
        <v>1017.9</v>
      </c>
      <c r="E75">
        <v>995.8</v>
      </c>
      <c r="F75">
        <v>997.9</v>
      </c>
      <c r="G75">
        <f>_xll.TA_TYPPRICE(D75,E75,F75)</f>
        <v>1003.8666666666667</v>
      </c>
      <c r="H75">
        <v>1013.584164445442</v>
      </c>
      <c r="I75" t="str">
        <f t="shared" si="20"/>
        <v>DOWN</v>
      </c>
      <c r="J75">
        <v>1054.6483400446684</v>
      </c>
      <c r="K75">
        <v>1028.0613571816402</v>
      </c>
      <c r="L75" t="str">
        <f t="shared" si="21"/>
        <v>DOWN</v>
      </c>
      <c r="M75" t="str">
        <f t="shared" si="22"/>
        <v>DOWN</v>
      </c>
      <c r="N75">
        <v>13.349357319171517</v>
      </c>
      <c r="O75" t="str">
        <f t="shared" si="23"/>
        <v>DOWN</v>
      </c>
      <c r="P75" t="str">
        <f t="shared" si="24"/>
        <v>DOWN</v>
      </c>
      <c r="Q75">
        <f t="shared" si="25"/>
        <v>2.1000000000000227</v>
      </c>
      <c r="R75">
        <f t="shared" si="26"/>
        <v>22.100000000000023</v>
      </c>
      <c r="S75">
        <f t="shared" si="27"/>
        <v>9.5022624434390066E-2</v>
      </c>
      <c r="T75" t="str">
        <f t="shared" si="28"/>
        <v>DOWN</v>
      </c>
      <c r="U75" t="str">
        <f t="shared" si="29"/>
        <v>DOWN</v>
      </c>
      <c r="V75">
        <v>1046.6604414343142</v>
      </c>
      <c r="W75">
        <v>1063.5869514382125</v>
      </c>
      <c r="X75">
        <f t="shared" si="30"/>
        <v>-16.926510003898329</v>
      </c>
      <c r="Y75">
        <v>-7.1275444856207564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1015.4000000000001</v>
      </c>
      <c r="AE75">
        <f t="shared" si="36"/>
        <v>1009.45</v>
      </c>
      <c r="AF75">
        <f t="shared" si="37"/>
        <v>1006.85</v>
      </c>
      <c r="AG75">
        <f t="shared" si="38"/>
        <v>1004.25</v>
      </c>
    </row>
    <row r="76" spans="1:33" x14ac:dyDescent="0.25">
      <c r="A76" t="s">
        <v>5</v>
      </c>
      <c r="B76" s="1">
        <v>42963</v>
      </c>
      <c r="C76">
        <v>1004</v>
      </c>
      <c r="D76">
        <v>1016</v>
      </c>
      <c r="E76">
        <v>999.25</v>
      </c>
      <c r="F76">
        <v>1013.55</v>
      </c>
      <c r="G76">
        <f>_xll.TA_TYPPRICE(D76,E76,F76)</f>
        <v>1009.6</v>
      </c>
      <c r="H76">
        <v>1011.592082222721</v>
      </c>
      <c r="I76" t="str">
        <f t="shared" si="20"/>
        <v>UP</v>
      </c>
      <c r="J76">
        <v>1046.0598200347422</v>
      </c>
      <c r="K76">
        <v>1021.6588333634979</v>
      </c>
      <c r="L76" t="str">
        <f t="shared" si="21"/>
        <v>DOWN</v>
      </c>
      <c r="M76" t="str">
        <f t="shared" si="22"/>
        <v>No Trend</v>
      </c>
      <c r="N76">
        <v>32.412795984048628</v>
      </c>
      <c r="O76" t="str">
        <f t="shared" si="23"/>
        <v>DOWN</v>
      </c>
      <c r="P76" t="str">
        <f t="shared" si="24"/>
        <v>No Trend + Momentum</v>
      </c>
      <c r="Q76">
        <f t="shared" si="25"/>
        <v>14.299999999999955</v>
      </c>
      <c r="R76">
        <f t="shared" si="26"/>
        <v>16.75</v>
      </c>
      <c r="S76">
        <f t="shared" si="27"/>
        <v>0.85373134328357936</v>
      </c>
      <c r="T76" t="str">
        <f t="shared" si="28"/>
        <v>UP</v>
      </c>
      <c r="U76" t="str">
        <f t="shared" si="29"/>
        <v>No T+M+I</v>
      </c>
      <c r="V76">
        <v>1041.5665273674965</v>
      </c>
      <c r="W76">
        <v>1059.8805105909375</v>
      </c>
      <c r="X76">
        <f t="shared" si="30"/>
        <v>-18.313983223441028</v>
      </c>
      <c r="Y76">
        <v>-9.36483223318481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1014.9</v>
      </c>
      <c r="D77">
        <v>1028</v>
      </c>
      <c r="E77">
        <v>1007</v>
      </c>
      <c r="F77">
        <v>1011</v>
      </c>
      <c r="G77">
        <f>_xll.TA_TYPPRICE(D77,E77,F77)</f>
        <v>1015.3333333333334</v>
      </c>
      <c r="H77">
        <v>1013.4627077780272</v>
      </c>
      <c r="I77" t="str">
        <f t="shared" si="20"/>
        <v>DOWN</v>
      </c>
      <c r="J77">
        <v>1042.0465266936883</v>
      </c>
      <c r="K77">
        <v>1018.4013148382762</v>
      </c>
      <c r="L77" t="str">
        <f t="shared" si="21"/>
        <v>DOWN</v>
      </c>
      <c r="M77" t="str">
        <f t="shared" si="22"/>
        <v>DOWN</v>
      </c>
      <c r="N77">
        <v>31.0226996653447</v>
      </c>
      <c r="O77" t="str">
        <f t="shared" si="23"/>
        <v>DOWN</v>
      </c>
      <c r="P77" t="str">
        <f t="shared" si="24"/>
        <v>DOWN</v>
      </c>
      <c r="Q77">
        <f t="shared" si="25"/>
        <v>4</v>
      </c>
      <c r="R77">
        <f t="shared" si="26"/>
        <v>21</v>
      </c>
      <c r="S77">
        <f t="shared" si="27"/>
        <v>0.19047619047619047</v>
      </c>
      <c r="T77" t="str">
        <f t="shared" si="28"/>
        <v>DOWN</v>
      </c>
      <c r="U77" t="str">
        <f t="shared" si="29"/>
        <v>DOWN</v>
      </c>
      <c r="V77">
        <v>1036.8639846955739</v>
      </c>
      <c r="W77">
        <v>1056.2597320286459</v>
      </c>
      <c r="X77">
        <f t="shared" si="30"/>
        <v>-19.395747333071995</v>
      </c>
      <c r="Y77">
        <v>-11.371015253162247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1025.6000000000001</v>
      </c>
      <c r="AE77">
        <f t="shared" si="36"/>
        <v>1020</v>
      </c>
      <c r="AF77">
        <f t="shared" si="37"/>
        <v>1017.5</v>
      </c>
      <c r="AG77">
        <f t="shared" si="38"/>
        <v>1015</v>
      </c>
    </row>
    <row r="78" spans="1:33" x14ac:dyDescent="0.25">
      <c r="A78" t="s">
        <v>5</v>
      </c>
      <c r="B78" s="1">
        <v>42965</v>
      </c>
      <c r="C78">
        <v>1012</v>
      </c>
      <c r="D78">
        <v>1012</v>
      </c>
      <c r="E78">
        <v>990.25</v>
      </c>
      <c r="F78">
        <v>999</v>
      </c>
      <c r="G78">
        <f>_xll.TA_TYPPRICE(D78,E78,F78)</f>
        <v>1000.4166666666666</v>
      </c>
      <c r="H78">
        <v>1006.9396872223469</v>
      </c>
      <c r="I78" t="str">
        <f t="shared" si="20"/>
        <v>DOWN</v>
      </c>
      <c r="J78">
        <v>1035.3695207617575</v>
      </c>
      <c r="K78">
        <v>1012.1454670964371</v>
      </c>
      <c r="L78" t="str">
        <f t="shared" si="21"/>
        <v>DOWN</v>
      </c>
      <c r="M78" t="str">
        <f t="shared" si="22"/>
        <v>DOWN</v>
      </c>
      <c r="N78">
        <v>24.773012279689645</v>
      </c>
      <c r="O78" t="str">
        <f t="shared" si="23"/>
        <v>DOWN</v>
      </c>
      <c r="P78" t="str">
        <f t="shared" si="24"/>
        <v>DOWN</v>
      </c>
      <c r="Q78">
        <f t="shared" si="25"/>
        <v>8.75</v>
      </c>
      <c r="R78">
        <f t="shared" si="26"/>
        <v>21.75</v>
      </c>
      <c r="S78">
        <f t="shared" si="27"/>
        <v>0.40229885057471265</v>
      </c>
      <c r="T78" t="str">
        <f t="shared" si="28"/>
        <v>No Indication</v>
      </c>
      <c r="U78" t="str">
        <f t="shared" si="29"/>
        <v>No T+M+I</v>
      </c>
      <c r="V78">
        <v>1031.0387562808703</v>
      </c>
      <c r="W78">
        <v>1052.0182703968944</v>
      </c>
      <c r="X78">
        <f t="shared" si="30"/>
        <v>-20.97951411602412</v>
      </c>
      <c r="Y78">
        <v>-13.292715025734621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</v>
      </c>
      <c r="D79">
        <v>1033.4000000000001</v>
      </c>
      <c r="E79">
        <v>1001.1</v>
      </c>
      <c r="F79">
        <v>1007.5</v>
      </c>
      <c r="G79">
        <f>_xll.TA_TYPPRICE(D79,E79,F79)</f>
        <v>1014</v>
      </c>
      <c r="H79">
        <v>1010.4698436111735</v>
      </c>
      <c r="I79" t="str">
        <f t="shared" si="20"/>
        <v>DOWN</v>
      </c>
      <c r="J79">
        <v>1034.931849481367</v>
      </c>
      <c r="K79">
        <v>1009.6909188527844</v>
      </c>
      <c r="L79" t="str">
        <f t="shared" si="21"/>
        <v>DOWN</v>
      </c>
      <c r="M79" t="str">
        <f t="shared" si="22"/>
        <v>DOWN</v>
      </c>
      <c r="N79">
        <v>36.160231952886974</v>
      </c>
      <c r="O79" t="str">
        <f t="shared" si="23"/>
        <v>DOWN</v>
      </c>
      <c r="P79" t="str">
        <f t="shared" si="24"/>
        <v>DOWN</v>
      </c>
      <c r="Q79">
        <f t="shared" si="25"/>
        <v>6.3999999999999773</v>
      </c>
      <c r="R79">
        <f t="shared" si="26"/>
        <v>32.300000000000068</v>
      </c>
      <c r="S79">
        <f t="shared" si="27"/>
        <v>0.19814241486067999</v>
      </c>
      <c r="T79" t="str">
        <f t="shared" si="28"/>
        <v>DOWN</v>
      </c>
      <c r="U79" t="str">
        <f t="shared" si="29"/>
        <v>DOWN</v>
      </c>
      <c r="V79">
        <v>1027.4174091607365</v>
      </c>
      <c r="W79">
        <v>1048.7206207378651</v>
      </c>
      <c r="X79">
        <f t="shared" si="30"/>
        <v>-21.30321157712865</v>
      </c>
      <c r="Y79">
        <v>-14.894814336013427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1008</v>
      </c>
      <c r="D80">
        <v>1017.8</v>
      </c>
      <c r="E80">
        <v>1003</v>
      </c>
      <c r="F80">
        <v>1005.5</v>
      </c>
      <c r="G80">
        <f>_xll.TA_TYPPRICE(D80,E80,F80)</f>
        <v>1008.7666666666668</v>
      </c>
      <c r="H80">
        <v>1009.6182551389202</v>
      </c>
      <c r="I80" t="str">
        <f t="shared" si="20"/>
        <v>DOWN</v>
      </c>
      <c r="J80">
        <v>1031.1247718188411</v>
      </c>
      <c r="K80">
        <v>1008.2040479966101</v>
      </c>
      <c r="L80" t="str">
        <f t="shared" si="21"/>
        <v>DOWN</v>
      </c>
      <c r="M80" t="str">
        <f t="shared" si="22"/>
        <v>DOWN</v>
      </c>
      <c r="N80">
        <v>34.618960505138269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14.799999999999955</v>
      </c>
      <c r="S80">
        <f t="shared" si="27"/>
        <v>0.16891891891891944</v>
      </c>
      <c r="T80" t="str">
        <f t="shared" si="28"/>
        <v>DOWN</v>
      </c>
      <c r="U80" t="str">
        <f t="shared" si="29"/>
        <v>DOWN</v>
      </c>
      <c r="V80">
        <v>1024.0455000590848</v>
      </c>
      <c r="W80">
        <v>1045.519093275801</v>
      </c>
      <c r="X80">
        <f t="shared" si="30"/>
        <v>-21.473593216716154</v>
      </c>
      <c r="Y80">
        <v>-16.210570112153974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1006</v>
      </c>
      <c r="D81">
        <v>1008.95</v>
      </c>
      <c r="E81">
        <v>1001</v>
      </c>
      <c r="F81">
        <v>1005</v>
      </c>
      <c r="G81">
        <f>_xll.TA_TYPPRICE(D81,E81,F81)</f>
        <v>1004.9833333333332</v>
      </c>
      <c r="H81">
        <v>1007.3007942361266</v>
      </c>
      <c r="I81" t="str">
        <f t="shared" si="20"/>
        <v>DOWN</v>
      </c>
      <c r="J81">
        <v>1026.1970447479875</v>
      </c>
      <c r="K81">
        <v>1006.6031484418079</v>
      </c>
      <c r="L81" t="str">
        <f t="shared" si="21"/>
        <v>DOWN</v>
      </c>
      <c r="M81" t="str">
        <f t="shared" si="22"/>
        <v>DOWN</v>
      </c>
      <c r="N81">
        <v>34.163903883237055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7.9500000000000455</v>
      </c>
      <c r="S81">
        <f t="shared" si="27"/>
        <v>0.50314465408804743</v>
      </c>
      <c r="T81" t="str">
        <f t="shared" si="28"/>
        <v>No Indication</v>
      </c>
      <c r="U81" t="str">
        <f t="shared" si="29"/>
        <v>No T+M+I</v>
      </c>
      <c r="V81">
        <v>1021.1154231269179</v>
      </c>
      <c r="W81">
        <v>1042.5176789590751</v>
      </c>
      <c r="X81">
        <f t="shared" si="30"/>
        <v>-21.402255832157152</v>
      </c>
      <c r="Y81">
        <v>-17.24890725615461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991</v>
      </c>
      <c r="D82">
        <v>1005</v>
      </c>
      <c r="E82">
        <v>990.9</v>
      </c>
      <c r="F82">
        <v>1000</v>
      </c>
      <c r="G82">
        <f>_xll.TA_TYPPRICE(D82,E82,F82)</f>
        <v>998.63333333333333</v>
      </c>
      <c r="H82">
        <v>1002.96706378473</v>
      </c>
      <c r="I82" t="str">
        <f t="shared" si="20"/>
        <v>DOWN</v>
      </c>
      <c r="J82">
        <v>1021.4865903595459</v>
      </c>
      <c r="K82">
        <v>1003.1135598991839</v>
      </c>
      <c r="L82" t="str">
        <f t="shared" si="21"/>
        <v>DOWN</v>
      </c>
      <c r="M82" t="str">
        <f t="shared" si="22"/>
        <v>DOWN</v>
      </c>
      <c r="N82">
        <v>29.342642754047109</v>
      </c>
      <c r="O82" t="str">
        <f t="shared" si="23"/>
        <v>DOWN</v>
      </c>
      <c r="P82" t="str">
        <f t="shared" si="24"/>
        <v>DOWN</v>
      </c>
      <c r="Q82">
        <f t="shared" si="25"/>
        <v>9.1000000000000227</v>
      </c>
      <c r="R82">
        <f t="shared" si="26"/>
        <v>14.100000000000023</v>
      </c>
      <c r="S82">
        <f t="shared" si="27"/>
        <v>0.64539007092198641</v>
      </c>
      <c r="T82" t="str">
        <f t="shared" si="28"/>
        <v>No Indication</v>
      </c>
      <c r="U82" t="str">
        <f t="shared" si="29"/>
        <v>No T+M+I</v>
      </c>
      <c r="V82">
        <v>1017.8668964920074</v>
      </c>
      <c r="W82">
        <v>1039.3682212584029</v>
      </c>
      <c r="X82">
        <f t="shared" si="30"/>
        <v>-21.501324766395442</v>
      </c>
      <c r="Y82">
        <v>-18.099390758202777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2017-07-05T05:19:55Z</dcterms:created>
  <dcterms:modified xsi:type="dcterms:W3CDTF">2017-08-26T06:06:52Z</dcterms:modified>
</cp:coreProperties>
</file>