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3" i="1"/>
  <c r="W47" i="1"/>
  <c r="W53" i="1"/>
  <c r="W61" i="1"/>
  <c r="W69" i="1"/>
  <c r="W73" i="1"/>
  <c r="W79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41" i="1"/>
  <c r="W45" i="1"/>
  <c r="W49" i="1"/>
  <c r="W51" i="1"/>
  <c r="W55" i="1"/>
  <c r="W57" i="1"/>
  <c r="W59" i="1"/>
  <c r="W63" i="1"/>
  <c r="W65" i="1"/>
  <c r="W67" i="1"/>
  <c r="W71" i="1"/>
  <c r="W75" i="1"/>
  <c r="W77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9" i="1"/>
  <c r="K73" i="1"/>
  <c r="K7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67" i="1"/>
  <c r="K71" i="1"/>
  <c r="K75" i="1"/>
  <c r="K79" i="1"/>
  <c r="K81" i="1"/>
  <c r="J3" i="1"/>
  <c r="J5" i="1"/>
  <c r="J7" i="1"/>
  <c r="J9" i="1"/>
  <c r="J11" i="1"/>
  <c r="J13" i="1"/>
  <c r="J15" i="1"/>
  <c r="J19" i="1"/>
  <c r="J23" i="1"/>
  <c r="J31" i="1"/>
  <c r="J43" i="1"/>
  <c r="J61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7" i="1"/>
  <c r="J21" i="1"/>
  <c r="J25" i="1"/>
  <c r="J27" i="1"/>
  <c r="J29" i="1"/>
  <c r="J33" i="1"/>
  <c r="J35" i="1"/>
  <c r="J37" i="1"/>
  <c r="J39" i="1"/>
  <c r="J41" i="1"/>
  <c r="J45" i="1"/>
  <c r="J47" i="1"/>
  <c r="J49" i="1"/>
  <c r="J51" i="1"/>
  <c r="J53" i="1"/>
  <c r="J55" i="1"/>
  <c r="J57" i="1"/>
  <c r="J59" i="1"/>
  <c r="J63" i="1"/>
  <c r="J65" i="1"/>
  <c r="J67" i="1"/>
  <c r="J69" i="1"/>
  <c r="J71" i="1"/>
  <c r="J73" i="1"/>
  <c r="J75" i="1"/>
  <c r="J77" i="1"/>
  <c r="J81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" i="1" l="1"/>
  <c r="AH7" i="1"/>
  <c r="AH11" i="1"/>
  <c r="AH33" i="1"/>
  <c r="AH2" i="1"/>
  <c r="AH22" i="1"/>
  <c r="AH34" i="1"/>
  <c r="AH42" i="1"/>
  <c r="AH50" i="1"/>
  <c r="AH54" i="1"/>
  <c r="AH5" i="1"/>
  <c r="AH13" i="1"/>
  <c r="AH19" i="1"/>
  <c r="AH23" i="1"/>
  <c r="AH27" i="1"/>
  <c r="AH31" i="1"/>
  <c r="AH35" i="1"/>
  <c r="AH39" i="1"/>
  <c r="AH47" i="1"/>
  <c r="AH55" i="1"/>
  <c r="AH52" i="1"/>
  <c r="AH49" i="1"/>
  <c r="AH8" i="1"/>
  <c r="AH18" i="1"/>
  <c r="AH6" i="1"/>
  <c r="AH9" i="1"/>
  <c r="AH16" i="1"/>
  <c r="AH25" i="1"/>
  <c r="AH46" i="1"/>
  <c r="AH37" i="1"/>
  <c r="AH20" i="1"/>
  <c r="AH36" i="1"/>
  <c r="AH21" i="1"/>
  <c r="AH14" i="1"/>
  <c r="AH24" i="1"/>
  <c r="AH3" i="1"/>
  <c r="AH53" i="1" l="1"/>
  <c r="AH17" i="1"/>
  <c r="AH48" i="1"/>
  <c r="AH56" i="1"/>
  <c r="AH40" i="1"/>
  <c r="AH12" i="1"/>
  <c r="AH15" i="1"/>
  <c r="AH44" i="1"/>
  <c r="AH28" i="1"/>
  <c r="AH29" i="1"/>
  <c r="AH45" i="1"/>
  <c r="AH51" i="1"/>
  <c r="AH38" i="1"/>
  <c r="AH30" i="1"/>
  <c r="AH43" i="1"/>
  <c r="AH26" i="1"/>
  <c r="AH10" i="1"/>
  <c r="AH41" i="1"/>
  <c r="AH3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<sst xmlns="http://schemas.openxmlformats.org/spreadsheetml/2006/main" count="115" uniqueCount="35">
  <si>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</si>
  <si>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</si>
  <si>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</si>
  <si>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</si>
  <si>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</si>
  <si>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CADILAHC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</si>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</sst>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440.5</v>
      </c>
      <c r="D2">
        <v>452.4</v>
      </c>
      <c r="E2">
        <v>440.5</v>
      </c>
      <c r="F2">
        <v>447</v>
      </c>
      <c r="G2">
        <f>_xll.TA_TYPPRICE(D2,E2,F2)</f>
        <v>446.63333333333338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6.5</v>
      </c>
      <c r="R2">
        <f>D2-E2</f>
        <v>11.899999999999977</v>
      </c>
      <c r="S2">
        <f>Q2/R2</f>
        <v>0.54621848739495904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447.1</v>
      </c>
      <c r="D3">
        <v>455.8</v>
      </c>
      <c r="E3">
        <v>446.15</v>
      </c>
      <c r="F3">
        <v>452</v>
      </c>
      <c r="G3">
        <f>_xll.TA_TYPPRICE(D3,E3,F3)</f>
        <v>451.31666666666666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5.8500000000000227</v>
      </c>
      <c r="R3">
        <f t="shared" ref="R3:R66" si="6">D3-E3</f>
        <v>9.6500000000000341</v>
      </c>
      <c r="S3">
        <f t="shared" ref="S3:S66" si="7">Q3/R3</f>
        <v>0.60621761658031115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453</v>
      </c>
      <c r="D4">
        <v>459.75</v>
      </c>
      <c r="E4">
        <v>453</v>
      </c>
      <c r="F4">
        <v>457</v>
      </c>
      <c r="G4">
        <f>_xll.TA_TYPPRICE(D4,E4,F4)</f>
        <v>456.58333333333331</v>
      </c>
      <c r="H4">
        <v>451.51111111111112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</v>
      </c>
      <c r="R4">
        <f t="shared" si="6"/>
        <v>6.75</v>
      </c>
      <c r="S4">
        <f t="shared" si="7"/>
        <v>0.59259259259259256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456</v>
      </c>
      <c r="D5">
        <v>475</v>
      </c>
      <c r="E5">
        <v>456</v>
      </c>
      <c r="F5">
        <v>464</v>
      </c>
      <c r="G5">
        <f>_xll.TA_TYPPRICE(D5,E5,F5)</f>
        <v>465</v>
      </c>
      <c r="H5">
        <v>458.25555555555559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8</v>
      </c>
      <c r="R5">
        <f t="shared" si="6"/>
        <v>19</v>
      </c>
      <c r="S5">
        <f t="shared" si="7"/>
        <v>0.42105263157894735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469</v>
      </c>
      <c r="D6">
        <v>472.1</v>
      </c>
      <c r="E6">
        <v>463.8</v>
      </c>
      <c r="F6">
        <v>465</v>
      </c>
      <c r="G6">
        <f>_xll.TA_TYPPRICE(D6,E6,F6)</f>
        <v>466.9666666666667</v>
      </c>
      <c r="H6">
        <v>462.61111111111114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1.1999999999999886</v>
      </c>
      <c r="R6">
        <f t="shared" si="6"/>
        <v>8.3000000000000114</v>
      </c>
      <c r="S6">
        <f t="shared" si="7"/>
        <v>0.14457831325301049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466.6</v>
      </c>
      <c r="D7">
        <v>475.95</v>
      </c>
      <c r="E7">
        <v>464.1</v>
      </c>
      <c r="F7">
        <v>473</v>
      </c>
      <c r="G7">
        <f>_xll.TA_TYPPRICE(D7,E7,F7)</f>
        <v>471.01666666666665</v>
      </c>
      <c r="H7">
        <v>466.81388888888887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8.8999999999999773</v>
      </c>
      <c r="R7">
        <f t="shared" si="6"/>
        <v>11.849999999999966</v>
      </c>
      <c r="S7">
        <f t="shared" si="7"/>
        <v>0.75105485232067537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477</v>
      </c>
      <c r="D8">
        <v>497</v>
      </c>
      <c r="E8">
        <v>465.5</v>
      </c>
      <c r="F8">
        <v>471</v>
      </c>
      <c r="G8">
        <f>_xll.TA_TYPPRICE(D8,E8,F8)</f>
        <v>477.83333333333331</v>
      </c>
      <c r="H8">
        <v>472.32361111111106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91.228070175438589</v>
      </c>
      <c r="O8" t="str">
        <f t="shared" si="3"/>
        <v>UP</v>
      </c>
      <c r="P8" t="e">
        <f t="shared" si="4"/>
        <v>#N/A</v>
      </c>
      <c r="Q8">
        <f t="shared" si="5"/>
        <v>5.5</v>
      </c>
      <c r="R8">
        <f t="shared" si="6"/>
        <v>31.5</v>
      </c>
      <c r="S8">
        <f t="shared" si="7"/>
        <v>0.17460317460317459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473.5</v>
      </c>
      <c r="D9">
        <v>495.55</v>
      </c>
      <c r="E9">
        <v>473.5</v>
      </c>
      <c r="F9">
        <v>493</v>
      </c>
      <c r="G9">
        <f>_xll.TA_TYPPRICE(D9,E9,F9)</f>
        <v>487.34999999999997</v>
      </c>
      <c r="H9">
        <v>479.83680555555554</v>
      </c>
      <c r="I9" t="str">
        <f t="shared" si="0"/>
        <v>UP</v>
      </c>
      <c r="J9">
        <v>472.94375000000002</v>
      </c>
      <c r="K9">
        <v>457.81875000000002</v>
      </c>
      <c r="L9" t="str">
        <f t="shared" si="1"/>
        <v>UP</v>
      </c>
      <c r="M9" t="str">
        <f t="shared" si="2"/>
        <v>UP</v>
      </c>
      <c r="N9">
        <v>96.023856858846912</v>
      </c>
      <c r="O9" t="str">
        <f t="shared" si="3"/>
        <v>UP</v>
      </c>
      <c r="P9" t="str">
        <f t="shared" si="4"/>
        <v>UP</v>
      </c>
      <c r="Q9">
        <f t="shared" si="5"/>
        <v>19.5</v>
      </c>
      <c r="R9">
        <f t="shared" si="6"/>
        <v>22.050000000000011</v>
      </c>
      <c r="S9">
        <f t="shared" si="7"/>
        <v>0.88435374149659818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494.5</v>
      </c>
      <c r="D10">
        <v>497</v>
      </c>
      <c r="E10">
        <v>482.4</v>
      </c>
      <c r="F10">
        <v>487</v>
      </c>
      <c r="G10">
        <f>_xll.TA_TYPPRICE(D10,E10,F10)</f>
        <v>488.8</v>
      </c>
      <c r="H10">
        <v>484.31840277777781</v>
      </c>
      <c r="I10" t="str">
        <f t="shared" si="0"/>
        <v>UP</v>
      </c>
      <c r="J10">
        <v>478.28958333333333</v>
      </c>
      <c r="K10">
        <v>463.28125</v>
      </c>
      <c r="L10" t="str">
        <f t="shared" si="1"/>
        <v>UP</v>
      </c>
      <c r="M10" t="str">
        <f t="shared" si="2"/>
        <v>UP</v>
      </c>
      <c r="N10">
        <v>80.938416422287389</v>
      </c>
      <c r="O10" t="str">
        <f t="shared" si="3"/>
        <v>UP</v>
      </c>
      <c r="P10" t="str">
        <f t="shared" si="4"/>
        <v>UP</v>
      </c>
      <c r="Q10">
        <f t="shared" si="5"/>
        <v>4.6000000000000227</v>
      </c>
      <c r="R10">
        <f t="shared" si="6"/>
        <v>14.600000000000023</v>
      </c>
      <c r="S10">
        <f t="shared" si="7"/>
        <v>0.31506849315068602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484</v>
      </c>
      <c r="D11">
        <v>493.65</v>
      </c>
      <c r="E11">
        <v>480.5</v>
      </c>
      <c r="F11">
        <v>487</v>
      </c>
      <c r="G11">
        <f>_xll.TA_TYPPRICE(D11,E11,F11)</f>
        <v>487.05</v>
      </c>
      <c r="H11">
        <v>485.68420138888894</v>
      </c>
      <c r="I11" t="str">
        <f t="shared" si="0"/>
        <v>UP</v>
      </c>
      <c r="J11">
        <v>481.70300925925926</v>
      </c>
      <c r="K11">
        <v>467.10763888888891</v>
      </c>
      <c r="L11" t="str">
        <f t="shared" si="1"/>
        <v>UP</v>
      </c>
      <c r="M11" t="str">
        <f t="shared" si="2"/>
        <v>UP</v>
      </c>
      <c r="N11">
        <v>80.938416422287389</v>
      </c>
      <c r="O11" t="str">
        <f t="shared" si="3"/>
        <v>UP</v>
      </c>
      <c r="P11" t="str">
        <f t="shared" si="4"/>
        <v>UP</v>
      </c>
      <c r="Q11">
        <f t="shared" si="5"/>
        <v>6.5</v>
      </c>
      <c r="R11">
        <f t="shared" si="6"/>
        <v>13.149999999999977</v>
      </c>
      <c r="S11">
        <f t="shared" si="7"/>
        <v>0.4942965779467689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488.05</v>
      </c>
      <c r="D12">
        <v>493.55</v>
      </c>
      <c r="E12">
        <v>486.1</v>
      </c>
      <c r="F12">
        <v>488</v>
      </c>
      <c r="G12">
        <f>_xll.TA_TYPPRICE(D12,E12,F12)</f>
        <v>489.2166666666667</v>
      </c>
      <c r="H12">
        <v>487.45043402777782</v>
      </c>
      <c r="I12" t="str">
        <f t="shared" si="0"/>
        <v>UP</v>
      </c>
      <c r="J12">
        <v>484.33567386831277</v>
      </c>
      <c r="K12">
        <v>471.32816358024695</v>
      </c>
      <c r="L12" t="str">
        <f t="shared" si="1"/>
        <v>UP</v>
      </c>
      <c r="M12" t="str">
        <f t="shared" si="2"/>
        <v>UP</v>
      </c>
      <c r="N12">
        <v>81.687607692210946</v>
      </c>
      <c r="O12" t="str">
        <f t="shared" si="3"/>
        <v>UP</v>
      </c>
      <c r="P12" t="str">
        <f t="shared" si="4"/>
        <v>UP</v>
      </c>
      <c r="Q12">
        <f t="shared" si="5"/>
        <v>1.8999999999999773</v>
      </c>
      <c r="R12">
        <f t="shared" si="6"/>
        <v>7.4499999999999886</v>
      </c>
      <c r="S12">
        <f t="shared" si="7"/>
        <v>0.25503355704697722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488.25</v>
      </c>
      <c r="D13">
        <v>490</v>
      </c>
      <c r="E13">
        <v>473.05</v>
      </c>
      <c r="F13">
        <v>474</v>
      </c>
      <c r="G13">
        <f>_xll.TA_TYPPRICE(D13,E13,F13)</f>
        <v>479.01666666666665</v>
      </c>
      <c r="H13">
        <v>483.23355034722226</v>
      </c>
      <c r="I13" t="str">
        <f t="shared" si="0"/>
        <v>DOWN</v>
      </c>
      <c r="J13">
        <v>485.5944130086877</v>
      </c>
      <c r="K13">
        <v>471.71079389574766</v>
      </c>
      <c r="L13" t="str">
        <f t="shared" si="1"/>
        <v>No Confirmation</v>
      </c>
      <c r="M13" t="str">
        <f t="shared" si="2"/>
        <v>No Trend</v>
      </c>
      <c r="N13">
        <v>48.398430659517942</v>
      </c>
      <c r="O13" t="str">
        <f t="shared" si="3"/>
        <v>No Momentum</v>
      </c>
      <c r="P13" t="str">
        <f t="shared" si="4"/>
        <v>No Trend + Momentum</v>
      </c>
      <c r="Q13">
        <f t="shared" si="5"/>
        <v>0.94999999999998863</v>
      </c>
      <c r="R13">
        <f t="shared" si="6"/>
        <v>16.949999999999989</v>
      </c>
      <c r="S13">
        <f t="shared" si="7"/>
        <v>5.6047197640117362E-2</v>
      </c>
      <c r="T13" t="str">
        <f t="shared" si="8"/>
        <v>DOWN</v>
      </c>
      <c r="U13" t="str">
        <f t="shared" si="9"/>
        <v>No T+M+I</v>
      </c>
      <c r="V13">
        <v>471.5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472</v>
      </c>
      <c r="D14">
        <v>481</v>
      </c>
      <c r="E14">
        <v>466.95</v>
      </c>
      <c r="F14">
        <v>470</v>
      </c>
      <c r="G14">
        <f>_xll.TA_TYPPRICE(D14,E14,F14)</f>
        <v>472.65000000000003</v>
      </c>
      <c r="H14">
        <v>477.94177517361118</v>
      </c>
      <c r="I14" t="str">
        <f t="shared" si="0"/>
        <v>DOWN</v>
      </c>
      <c r="J14">
        <v>484.57343234009045</v>
      </c>
      <c r="K14">
        <v>470.65283969669264</v>
      </c>
      <c r="L14" t="str">
        <f t="shared" si="1"/>
        <v>DOWN</v>
      </c>
      <c r="M14" t="str">
        <f t="shared" si="2"/>
        <v>DOWN</v>
      </c>
      <c r="N14">
        <v>42.249366168437383</v>
      </c>
      <c r="O14" t="str">
        <f t="shared" si="3"/>
        <v>No Momentum</v>
      </c>
      <c r="P14" t="str">
        <f t="shared" si="4"/>
        <v>No Trend + Momentum</v>
      </c>
      <c r="Q14">
        <f t="shared" si="5"/>
        <v>3.0500000000000114</v>
      </c>
      <c r="R14">
        <f t="shared" si="6"/>
        <v>14.050000000000011</v>
      </c>
      <c r="S14">
        <f t="shared" si="7"/>
        <v>0.21708185053380846</v>
      </c>
      <c r="T14" t="str">
        <f t="shared" si="8"/>
        <v>No Indication</v>
      </c>
      <c r="U14" t="str">
        <f t="shared" si="9"/>
        <v>No T+M+I</v>
      </c>
      <c r="V14">
        <v>471.26923076923077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469.95</v>
      </c>
      <c r="D15">
        <v>476.25</v>
      </c>
      <c r="E15">
        <v>457</v>
      </c>
      <c r="F15">
        <v>460</v>
      </c>
      <c r="G15">
        <f>_xll.TA_TYPPRICE(D15,E15,F15)</f>
        <v>464.41666666666669</v>
      </c>
      <c r="H15">
        <v>471.17922092013896</v>
      </c>
      <c r="I15" t="str">
        <f t="shared" si="0"/>
        <v>DOWN</v>
      </c>
      <c r="J15">
        <v>482.72378070895923</v>
      </c>
      <c r="K15">
        <v>467.61887531964982</v>
      </c>
      <c r="L15" t="str">
        <f t="shared" si="1"/>
        <v>DOWN</v>
      </c>
      <c r="M15" t="str">
        <f t="shared" si="2"/>
        <v>DOWN</v>
      </c>
      <c r="N15">
        <v>30.242187132816372</v>
      </c>
      <c r="O15" t="str">
        <f t="shared" si="3"/>
        <v>DOWN</v>
      </c>
      <c r="P15" t="str">
        <f t="shared" si="4"/>
        <v>DOWN</v>
      </c>
      <c r="Q15">
        <f t="shared" si="5"/>
        <v>3</v>
      </c>
      <c r="R15">
        <f t="shared" si="6"/>
        <v>19.25</v>
      </c>
      <c r="S15">
        <f t="shared" si="7"/>
        <v>0.15584415584415584</v>
      </c>
      <c r="T15" t="str">
        <f t="shared" si="8"/>
        <v>DOWN</v>
      </c>
      <c r="U15" t="str">
        <f t="shared" si="9"/>
        <v>DOWN</v>
      </c>
      <c r="V15">
        <v>469.53550295857991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463</v>
      </c>
      <c r="D16">
        <v>465.15</v>
      </c>
      <c r="E16">
        <v>454</v>
      </c>
      <c r="F16">
        <v>458</v>
      </c>
      <c r="G16">
        <f>_xll.TA_TYPPRICE(D16,E16,F16)</f>
        <v>459.05</v>
      </c>
      <c r="H16">
        <v>465.11461046006946</v>
      </c>
      <c r="I16" t="str">
        <f t="shared" si="0"/>
        <v>DOWN</v>
      </c>
      <c r="J16">
        <v>478.81849610696827</v>
      </c>
      <c r="K16">
        <v>464.59245858194987</v>
      </c>
      <c r="L16" t="str">
        <f t="shared" si="1"/>
        <v>DOWN</v>
      </c>
      <c r="M16" t="str">
        <f t="shared" si="2"/>
        <v>DOWN</v>
      </c>
      <c r="N16">
        <v>28.236032219379304</v>
      </c>
      <c r="O16" t="str">
        <f t="shared" si="3"/>
        <v>DOWN</v>
      </c>
      <c r="P16" t="str">
        <f t="shared" si="4"/>
        <v>DOWN</v>
      </c>
      <c r="Q16">
        <f t="shared" si="5"/>
        <v>4</v>
      </c>
      <c r="R16">
        <f t="shared" si="6"/>
        <v>11.149999999999977</v>
      </c>
      <c r="S16">
        <f t="shared" si="7"/>
        <v>0.35874439461883484</v>
      </c>
      <c r="T16" t="str">
        <f t="shared" si="8"/>
        <v>No Indication</v>
      </c>
      <c r="U16" t="str">
        <f t="shared" si="9"/>
        <v>No T+M+I</v>
      </c>
      <c r="V16">
        <v>467.76081019572149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455</v>
      </c>
      <c r="D17">
        <v>459.2</v>
      </c>
      <c r="E17">
        <v>439</v>
      </c>
      <c r="F17">
        <v>440</v>
      </c>
      <c r="G17">
        <f>_xll.TA_TYPPRICE(D17,E17,F17)</f>
        <v>446.06666666666666</v>
      </c>
      <c r="H17">
        <v>455.59063856336809</v>
      </c>
      <c r="I17" t="str">
        <f t="shared" si="0"/>
        <v>DOWN</v>
      </c>
      <c r="J17">
        <v>474.45883030541978</v>
      </c>
      <c r="K17">
        <v>458.90524556373879</v>
      </c>
      <c r="L17" t="str">
        <f t="shared" si="1"/>
        <v>DOWN</v>
      </c>
      <c r="M17" t="str">
        <f t="shared" si="2"/>
        <v>DOWN</v>
      </c>
      <c r="N17">
        <v>16.169215106244387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20.199999999999989</v>
      </c>
      <c r="S17">
        <f t="shared" si="7"/>
        <v>4.9504950495049535E-2</v>
      </c>
      <c r="T17" t="str">
        <f t="shared" si="8"/>
        <v>DOWN</v>
      </c>
      <c r="U17" t="str">
        <f t="shared" si="9"/>
        <v>DOWN</v>
      </c>
      <c r="V17">
        <v>463.48991631945665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445</v>
      </c>
      <c r="D18">
        <v>446.15</v>
      </c>
      <c r="E18">
        <v>428.15</v>
      </c>
      <c r="F18">
        <v>442</v>
      </c>
      <c r="G18">
        <f>_xll.TA_TYPPRICE(D18,E18,F18)</f>
        <v>438.76666666666665</v>
      </c>
      <c r="H18">
        <v>447.17865261501737</v>
      </c>
      <c r="I18" t="str">
        <f t="shared" si="0"/>
        <v>DOWN</v>
      </c>
      <c r="J18">
        <v>468.16797912643761</v>
      </c>
      <c r="K18">
        <v>452.07074654957461</v>
      </c>
      <c r="L18" t="str">
        <f t="shared" si="1"/>
        <v>DOWN</v>
      </c>
      <c r="M18" t="str">
        <f t="shared" si="2"/>
        <v>DOWN</v>
      </c>
      <c r="N18">
        <v>20.866194108410376</v>
      </c>
      <c r="O18" t="str">
        <f t="shared" si="3"/>
        <v>DOWN</v>
      </c>
      <c r="P18" t="str">
        <f t="shared" si="4"/>
        <v>DOWN</v>
      </c>
      <c r="Q18">
        <f t="shared" si="5"/>
        <v>13.850000000000023</v>
      </c>
      <c r="R18">
        <f t="shared" si="6"/>
        <v>18</v>
      </c>
      <c r="S18">
        <f t="shared" si="7"/>
        <v>0.76944444444444571</v>
      </c>
      <c r="T18" t="str">
        <f t="shared" si="8"/>
        <v>No Indication</v>
      </c>
      <c r="U18" t="str">
        <f t="shared" si="9"/>
        <v>No T+M+I</v>
      </c>
      <c r="V18">
        <v>460.18377534723254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442.1</v>
      </c>
      <c r="D19">
        <v>446.7</v>
      </c>
      <c r="E19">
        <v>417.05</v>
      </c>
      <c r="F19">
        <v>426</v>
      </c>
      <c r="G19">
        <f>_xll.TA_TYPPRICE(D19,E19,F19)</f>
        <v>429.91666666666669</v>
      </c>
      <c r="H19">
        <v>438.54765964084203</v>
      </c>
      <c r="I19" t="str">
        <f t="shared" si="0"/>
        <v>DOWN</v>
      </c>
      <c r="J19">
        <v>463.39731709834035</v>
      </c>
      <c r="K19">
        <v>444.28835842744689</v>
      </c>
      <c r="L19" t="str">
        <f t="shared" si="1"/>
        <v>DOWN</v>
      </c>
      <c r="M19" t="str">
        <f t="shared" si="2"/>
        <v>DOWN</v>
      </c>
      <c r="N19">
        <v>13.373254903387627</v>
      </c>
      <c r="O19" t="str">
        <f t="shared" si="3"/>
        <v>DOWN</v>
      </c>
      <c r="P19" t="str">
        <f t="shared" si="4"/>
        <v>DOWN</v>
      </c>
      <c r="Q19">
        <f t="shared" si="5"/>
        <v>8.9499999999999886</v>
      </c>
      <c r="R19">
        <f t="shared" si="6"/>
        <v>29.649999999999977</v>
      </c>
      <c r="S19">
        <f t="shared" si="7"/>
        <v>0.30185497470489026</v>
      </c>
      <c r="T19" t="str">
        <f t="shared" si="8"/>
        <v>No Indication</v>
      </c>
      <c r="U19" t="str">
        <f t="shared" si="9"/>
        <v>No T+M+I</v>
      </c>
      <c r="V19">
        <v>454.92473298611986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422.65</v>
      </c>
      <c r="D20">
        <v>446</v>
      </c>
      <c r="E20">
        <v>422.05</v>
      </c>
      <c r="F20">
        <v>445</v>
      </c>
      <c r="G20">
        <f>_xll.TA_TYPPRICE(D20,E20,F20)</f>
        <v>437.68333333333334</v>
      </c>
      <c r="H20">
        <v>438.11549648708768</v>
      </c>
      <c r="I20" t="str">
        <f t="shared" si="0"/>
        <v>UP</v>
      </c>
      <c r="J20">
        <v>459.5312466320425</v>
      </c>
      <c r="K20">
        <v>439.34650099912534</v>
      </c>
      <c r="L20" t="str">
        <f t="shared" si="1"/>
        <v>No Confirmation</v>
      </c>
      <c r="M20" t="str">
        <f t="shared" si="2"/>
        <v>No Trend</v>
      </c>
      <c r="N20">
        <v>43.493160866226141</v>
      </c>
      <c r="O20" t="str">
        <f t="shared" si="3"/>
        <v>No Momentum</v>
      </c>
      <c r="P20" t="str">
        <f t="shared" si="4"/>
        <v>No Trend + Momentum</v>
      </c>
      <c r="Q20">
        <f t="shared" si="5"/>
        <v>22.949999999999989</v>
      </c>
      <c r="R20">
        <f t="shared" si="6"/>
        <v>23.949999999999989</v>
      </c>
      <c r="S20">
        <f t="shared" si="7"/>
        <v>0.95824634655532359</v>
      </c>
      <c r="T20" t="str">
        <f t="shared" si="8"/>
        <v>UP</v>
      </c>
      <c r="U20" t="str">
        <f t="shared" si="9"/>
        <v>No T+M+I</v>
      </c>
      <c r="V20">
        <v>453.39785098825524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448</v>
      </c>
      <c r="D21">
        <v>464</v>
      </c>
      <c r="E21">
        <v>438.6</v>
      </c>
      <c r="F21">
        <v>451</v>
      </c>
      <c r="G21">
        <f>_xll.TA_TYPPRICE(D21,E21,F21)</f>
        <v>451.2</v>
      </c>
      <c r="H21">
        <v>444.65774824354384</v>
      </c>
      <c r="I21" t="str">
        <f t="shared" si="0"/>
        <v>UP</v>
      </c>
      <c r="J21">
        <v>460.52430293603305</v>
      </c>
      <c r="K21">
        <v>439.1806118882086</v>
      </c>
      <c r="L21" t="str">
        <f t="shared" si="1"/>
        <v>No Confirmation</v>
      </c>
      <c r="M21" t="str">
        <f t="shared" si="2"/>
        <v>No Trend</v>
      </c>
      <c r="N21">
        <v>50.312695160007991</v>
      </c>
      <c r="O21" t="str">
        <f t="shared" si="3"/>
        <v>No Momentum</v>
      </c>
      <c r="P21" t="str">
        <f t="shared" si="4"/>
        <v>No Trend + Momentum</v>
      </c>
      <c r="Q21">
        <f t="shared" si="5"/>
        <v>12.399999999999977</v>
      </c>
      <c r="R21">
        <f t="shared" si="6"/>
        <v>25.399999999999977</v>
      </c>
      <c r="S21">
        <f t="shared" si="7"/>
        <v>0.48818897637795228</v>
      </c>
      <c r="T21" t="str">
        <f t="shared" si="8"/>
        <v>No Indication</v>
      </c>
      <c r="U21" t="str">
        <f t="shared" si="9"/>
        <v>No T+M+I</v>
      </c>
      <c r="V21">
        <v>453.02895083621598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450.7</v>
      </c>
      <c r="D22">
        <v>476.9</v>
      </c>
      <c r="E22">
        <v>448.7</v>
      </c>
      <c r="F22">
        <v>472</v>
      </c>
      <c r="G22">
        <f>_xll.TA_TYPPRICE(D22,E22,F22)</f>
        <v>465.86666666666662</v>
      </c>
      <c r="H22">
        <v>455.26220745510523</v>
      </c>
      <c r="I22" t="str">
        <f t="shared" si="0"/>
        <v>UP</v>
      </c>
      <c r="J22">
        <v>464.16334672802572</v>
      </c>
      <c r="K22">
        <v>441.29603146860671</v>
      </c>
      <c r="L22" t="str">
        <f t="shared" si="1"/>
        <v>UP</v>
      </c>
      <c r="M22" t="str">
        <f t="shared" si="2"/>
        <v>UP</v>
      </c>
      <c r="N22">
        <v>67.482074402586719</v>
      </c>
      <c r="O22" t="str">
        <f t="shared" si="3"/>
        <v>UP</v>
      </c>
      <c r="P22" t="str">
        <f t="shared" si="4"/>
        <v>UP</v>
      </c>
      <c r="Q22">
        <f t="shared" si="5"/>
        <v>23.300000000000011</v>
      </c>
      <c r="R22">
        <f t="shared" si="6"/>
        <v>28.199999999999989</v>
      </c>
      <c r="S22">
        <f t="shared" si="7"/>
        <v>0.82624113475177374</v>
      </c>
      <c r="T22" t="str">
        <f t="shared" si="8"/>
        <v>UP</v>
      </c>
      <c r="U22" t="str">
        <f t="shared" si="9"/>
        <v>UP</v>
      </c>
      <c r="V22">
        <v>455.94757378449043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472.3</v>
      </c>
      <c r="D23">
        <v>475.9</v>
      </c>
      <c r="E23">
        <v>460.55</v>
      </c>
      <c r="F23">
        <v>466</v>
      </c>
      <c r="G23">
        <f>_xll.TA_TYPPRICE(D23,E23,F23)</f>
        <v>467.48333333333335</v>
      </c>
      <c r="H23">
        <v>461.37277039421929</v>
      </c>
      <c r="I23" t="str">
        <f t="shared" si="0"/>
        <v>UP</v>
      </c>
      <c r="J23">
        <v>466.77149189957555</v>
      </c>
      <c r="K23">
        <v>445.57469114224966</v>
      </c>
      <c r="L23" t="str">
        <f t="shared" si="1"/>
        <v>No Confirmation</v>
      </c>
      <c r="M23" t="str">
        <f t="shared" si="2"/>
        <v>No Trend</v>
      </c>
      <c r="N23">
        <v>60.068951909027405</v>
      </c>
      <c r="O23" t="str">
        <f t="shared" si="3"/>
        <v>UP</v>
      </c>
      <c r="P23" t="str">
        <f t="shared" si="4"/>
        <v>No Trend + Momentum</v>
      </c>
      <c r="Q23">
        <f t="shared" si="5"/>
        <v>5.4499999999999886</v>
      </c>
      <c r="R23">
        <f t="shared" si="6"/>
        <v>15.349999999999966</v>
      </c>
      <c r="S23">
        <f t="shared" si="7"/>
        <v>0.35504885993485347</v>
      </c>
      <c r="T23" t="str">
        <f t="shared" si="8"/>
        <v>No Indication</v>
      </c>
      <c r="U23" t="str">
        <f t="shared" si="9"/>
        <v>No T+M+I</v>
      </c>
      <c r="V23">
        <v>457.49410089456882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465.9</v>
      </c>
      <c r="D24">
        <v>478.4</v>
      </c>
      <c r="E24">
        <v>464.15</v>
      </c>
      <c r="F24">
        <v>469</v>
      </c>
      <c r="G24">
        <f>_xll.TA_TYPPRICE(D24,E24,F24)</f>
        <v>470.51666666666665</v>
      </c>
      <c r="H24">
        <v>465.94471853044297</v>
      </c>
      <c r="I24" t="str">
        <f t="shared" si="0"/>
        <v>UP</v>
      </c>
      <c r="J24">
        <v>469.35560481078096</v>
      </c>
      <c r="K24">
        <v>449.70253755508304</v>
      </c>
      <c r="L24" t="str">
        <f t="shared" si="1"/>
        <v>No Confirmation</v>
      </c>
      <c r="M24" t="str">
        <f t="shared" si="2"/>
        <v>No Trend</v>
      </c>
      <c r="N24">
        <v>62.634408281218413</v>
      </c>
      <c r="O24" t="str">
        <f t="shared" si="3"/>
        <v>UP</v>
      </c>
      <c r="P24" t="str">
        <f t="shared" si="4"/>
        <v>No Trend + Momentum</v>
      </c>
      <c r="Q24">
        <f t="shared" si="5"/>
        <v>4.8500000000000227</v>
      </c>
      <c r="R24">
        <f t="shared" si="6"/>
        <v>14.25</v>
      </c>
      <c r="S24">
        <f t="shared" si="7"/>
        <v>0.34035087719298407</v>
      </c>
      <c r="T24" t="str">
        <f t="shared" si="8"/>
        <v>No Indication</v>
      </c>
      <c r="U24" t="str">
        <f t="shared" si="9"/>
        <v>No T+M+I</v>
      </c>
      <c r="V24">
        <v>459.26423921848129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472.65</v>
      </c>
      <c r="D25">
        <v>505</v>
      </c>
      <c r="E25">
        <v>472.6</v>
      </c>
      <c r="F25">
        <v>492</v>
      </c>
      <c r="G25">
        <f>_xll.TA_TYPPRICE(D25,E25,F25)</f>
        <v>489.86666666666662</v>
      </c>
      <c r="H25">
        <v>477.90569259855477</v>
      </c>
      <c r="I25" t="str">
        <f t="shared" si="0"/>
        <v>UP</v>
      </c>
      <c r="J25">
        <v>477.27658151949629</v>
      </c>
      <c r="K25">
        <v>454.79086254284238</v>
      </c>
      <c r="L25" t="str">
        <f t="shared" si="1"/>
        <v>UP</v>
      </c>
      <c r="M25" t="str">
        <f t="shared" si="2"/>
        <v>UP</v>
      </c>
      <c r="N25">
        <v>76.873462292287101</v>
      </c>
      <c r="O25" t="str">
        <f t="shared" si="3"/>
        <v>UP</v>
      </c>
      <c r="P25" t="str">
        <f t="shared" si="4"/>
        <v>UP</v>
      </c>
      <c r="Q25">
        <f t="shared" si="5"/>
        <v>19.399999999999977</v>
      </c>
      <c r="R25">
        <f t="shared" si="6"/>
        <v>32.399999999999977</v>
      </c>
      <c r="S25">
        <f t="shared" si="7"/>
        <v>0.5987654320987652</v>
      </c>
      <c r="T25" t="str">
        <f t="shared" si="8"/>
        <v>No Indication</v>
      </c>
      <c r="U25" t="str">
        <f t="shared" si="9"/>
        <v>No T+M+I</v>
      </c>
      <c r="V25">
        <v>464.30051010794568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489.15</v>
      </c>
      <c r="D26">
        <v>499.9</v>
      </c>
      <c r="E26">
        <v>485.3</v>
      </c>
      <c r="F26">
        <v>490</v>
      </c>
      <c r="G26">
        <f>_xll.TA_TYPPRICE(D26,E26,F26)</f>
        <v>491.73333333333335</v>
      </c>
      <c r="H26">
        <v>484.81951296594406</v>
      </c>
      <c r="I26" t="str">
        <f t="shared" si="0"/>
        <v>UP</v>
      </c>
      <c r="J26">
        <v>482.30400784849712</v>
      </c>
      <c r="K26">
        <v>461.57067086665518</v>
      </c>
      <c r="L26" t="str">
        <f t="shared" si="1"/>
        <v>UP</v>
      </c>
      <c r="M26" t="str">
        <f t="shared" si="2"/>
        <v>UP</v>
      </c>
      <c r="N26">
        <v>73.815926693369889</v>
      </c>
      <c r="O26" t="str">
        <f t="shared" si="3"/>
        <v>UP</v>
      </c>
      <c r="P26" t="str">
        <f t="shared" si="4"/>
        <v>UP</v>
      </c>
      <c r="Q26">
        <f t="shared" si="5"/>
        <v>4.6999999999999886</v>
      </c>
      <c r="R26">
        <f t="shared" si="6"/>
        <v>14.599999999999966</v>
      </c>
      <c r="S26">
        <f t="shared" si="7"/>
        <v>0.32191780821917804</v>
      </c>
      <c r="T26" t="str">
        <f t="shared" si="8"/>
        <v>No Indication</v>
      </c>
      <c r="U26" t="str">
        <f t="shared" si="9"/>
        <v>No T+M+I</v>
      </c>
      <c r="V26">
        <v>468.25427778364633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502.5</v>
      </c>
      <c r="D27">
        <v>509.7</v>
      </c>
      <c r="E27">
        <v>487.3</v>
      </c>
      <c r="F27">
        <v>491</v>
      </c>
      <c r="G27">
        <f>_xll.TA_TYPPRICE(D27,E27,F27)</f>
        <v>496</v>
      </c>
      <c r="H27">
        <v>490.40975648297206</v>
      </c>
      <c r="I27" t="str">
        <f t="shared" si="0"/>
        <v>UP</v>
      </c>
      <c r="J27">
        <v>488.39200610438667</v>
      </c>
      <c r="K27">
        <v>467.28829956295402</v>
      </c>
      <c r="L27" t="str">
        <f t="shared" si="1"/>
        <v>UP</v>
      </c>
      <c r="M27" t="str">
        <f t="shared" si="2"/>
        <v>UP</v>
      </c>
      <c r="N27">
        <v>74.451035879496459</v>
      </c>
      <c r="O27" t="str">
        <f t="shared" si="3"/>
        <v>UP</v>
      </c>
      <c r="P27" t="str">
        <f t="shared" si="4"/>
        <v>UP</v>
      </c>
      <c r="Q27">
        <f t="shared" si="5"/>
        <v>3.6999999999999886</v>
      </c>
      <c r="R27">
        <f t="shared" si="6"/>
        <v>22.399999999999977</v>
      </c>
      <c r="S27">
        <f t="shared" si="7"/>
        <v>0.16517857142857109</v>
      </c>
      <c r="T27" t="str">
        <f t="shared" si="8"/>
        <v>DOWN</v>
      </c>
      <c r="U27" t="str">
        <f t="shared" si="9"/>
        <v>No T+M+I</v>
      </c>
      <c r="V27">
        <v>471.75361966308537</v>
      </c>
      <c r="W27">
        <v>466.53846153846155</v>
      </c>
      <c r="X27">
        <f t="shared" si="10"/>
        <v>5.2151581246238266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494</v>
      </c>
      <c r="D28">
        <v>542.6</v>
      </c>
      <c r="E28">
        <v>490.2</v>
      </c>
      <c r="F28">
        <v>535</v>
      </c>
      <c r="G28">
        <f>_xll.TA_TYPPRICE(D28,E28,F28)</f>
        <v>522.6</v>
      </c>
      <c r="H28">
        <v>506.50487824148604</v>
      </c>
      <c r="I28" t="str">
        <f t="shared" si="0"/>
        <v>UP</v>
      </c>
      <c r="J28">
        <v>500.43822697007852</v>
      </c>
      <c r="K28">
        <v>472.37978854896426</v>
      </c>
      <c r="L28" t="str">
        <f t="shared" si="1"/>
        <v>UP</v>
      </c>
      <c r="M28" t="str">
        <f t="shared" si="2"/>
        <v>UP</v>
      </c>
      <c r="N28">
        <v>89.05383147037</v>
      </c>
      <c r="O28" t="str">
        <f t="shared" si="3"/>
        <v>UP</v>
      </c>
      <c r="P28" t="str">
        <f t="shared" si="4"/>
        <v>UP</v>
      </c>
      <c r="Q28">
        <f t="shared" si="5"/>
        <v>44.800000000000011</v>
      </c>
      <c r="R28">
        <f t="shared" si="6"/>
        <v>52.400000000000034</v>
      </c>
      <c r="S28">
        <f t="shared" si="7"/>
        <v>0.85496183206106835</v>
      </c>
      <c r="T28" t="str">
        <f t="shared" si="8"/>
        <v>UP</v>
      </c>
      <c r="U28" t="str">
        <f t="shared" si="9"/>
        <v>UP</v>
      </c>
      <c r="V28">
        <v>481.48383202261073</v>
      </c>
      <c r="W28">
        <v>471.60968660968661</v>
      </c>
      <c r="X28">
        <f t="shared" si="10"/>
        <v>9.874145412924122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534.70000000000005</v>
      </c>
      <c r="D29">
        <v>544.85</v>
      </c>
      <c r="E29">
        <v>526.54999999999995</v>
      </c>
      <c r="F29">
        <v>542</v>
      </c>
      <c r="G29">
        <f>_xll.TA_TYPPRICE(D29,E29,F29)</f>
        <v>537.80000000000007</v>
      </c>
      <c r="H29">
        <v>522.15243912074311</v>
      </c>
      <c r="I29" t="str">
        <f t="shared" si="0"/>
        <v>UP</v>
      </c>
      <c r="J29">
        <v>510.30750986561662</v>
      </c>
      <c r="K29">
        <v>484.4176133158611</v>
      </c>
      <c r="L29" t="str">
        <f t="shared" si="1"/>
        <v>UP</v>
      </c>
      <c r="M29" t="str">
        <f t="shared" si="2"/>
        <v>UP</v>
      </c>
      <c r="N29">
        <v>90.171020160390697</v>
      </c>
      <c r="O29" t="str">
        <f t="shared" si="3"/>
        <v>UP</v>
      </c>
      <c r="P29" t="str">
        <f t="shared" si="4"/>
        <v>UP</v>
      </c>
      <c r="Q29">
        <f t="shared" si="5"/>
        <v>15.450000000000045</v>
      </c>
      <c r="R29">
        <f t="shared" si="6"/>
        <v>18.300000000000068</v>
      </c>
      <c r="S29">
        <f t="shared" si="7"/>
        <v>0.8442622950819666</v>
      </c>
      <c r="T29" t="str">
        <f t="shared" si="8"/>
        <v>UP</v>
      </c>
      <c r="U29" t="str">
        <f t="shared" si="9"/>
        <v>UP</v>
      </c>
      <c r="V29">
        <v>490.79401171143985</v>
      </c>
      <c r="W29">
        <v>476.82378389785799</v>
      </c>
      <c r="X29">
        <f t="shared" si="10"/>
        <v>13.970227813581857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538.15</v>
      </c>
      <c r="D30">
        <v>548</v>
      </c>
      <c r="E30">
        <v>530.1</v>
      </c>
      <c r="F30">
        <v>539</v>
      </c>
      <c r="G30">
        <f>_xll.TA_TYPPRICE(D30,E30,F30)</f>
        <v>539.0333333333333</v>
      </c>
      <c r="H30">
        <v>530.59288622703821</v>
      </c>
      <c r="I30" t="str">
        <f t="shared" si="0"/>
        <v>UP</v>
      </c>
      <c r="J30">
        <v>518.68361878436849</v>
      </c>
      <c r="K30">
        <v>494.56925480122533</v>
      </c>
      <c r="L30" t="str">
        <f t="shared" si="1"/>
        <v>UP</v>
      </c>
      <c r="M30" t="str">
        <f t="shared" si="2"/>
        <v>UP</v>
      </c>
      <c r="N30">
        <v>85.496408896169626</v>
      </c>
      <c r="O30" t="str">
        <f t="shared" si="3"/>
        <v>UP</v>
      </c>
      <c r="P30" t="str">
        <f t="shared" si="4"/>
        <v>UP</v>
      </c>
      <c r="Q30">
        <f t="shared" si="5"/>
        <v>8.8999999999999773</v>
      </c>
      <c r="R30">
        <f t="shared" si="6"/>
        <v>17.899999999999977</v>
      </c>
      <c r="S30">
        <f t="shared" si="7"/>
        <v>0.49720670391061389</v>
      </c>
      <c r="T30" t="str">
        <f t="shared" si="8"/>
        <v>No Indication</v>
      </c>
      <c r="U30" t="str">
        <f t="shared" si="9"/>
        <v>No T+M+I</v>
      </c>
      <c r="V30">
        <v>498.21031760198758</v>
      </c>
      <c r="W30">
        <v>481.42942953505371</v>
      </c>
      <c r="X30">
        <f t="shared" si="10"/>
        <v>16.780888066933869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548</v>
      </c>
      <c r="D31">
        <v>558.5</v>
      </c>
      <c r="E31">
        <v>545</v>
      </c>
      <c r="F31">
        <v>548</v>
      </c>
      <c r="G31">
        <f>_xll.TA_TYPPRICE(D31,E31,F31)</f>
        <v>550.5</v>
      </c>
      <c r="H31">
        <v>540.5464431135191</v>
      </c>
      <c r="I31" t="str">
        <f t="shared" si="0"/>
        <v>UP</v>
      </c>
      <c r="J31">
        <v>527.53170349895322</v>
      </c>
      <c r="K31">
        <v>505.7760870676197</v>
      </c>
      <c r="L31" t="str">
        <f t="shared" si="1"/>
        <v>UP</v>
      </c>
      <c r="M31" t="str">
        <f t="shared" si="2"/>
        <v>UP</v>
      </c>
      <c r="N31">
        <v>87.85706832972096</v>
      </c>
      <c r="O31" t="str">
        <f t="shared" si="3"/>
        <v>UP</v>
      </c>
      <c r="P31" t="str">
        <f t="shared" si="4"/>
        <v>UP</v>
      </c>
      <c r="Q31">
        <f t="shared" si="5"/>
        <v>3</v>
      </c>
      <c r="R31">
        <f t="shared" si="6"/>
        <v>13.5</v>
      </c>
      <c r="S31">
        <f t="shared" si="7"/>
        <v>0.22222222222222221</v>
      </c>
      <c r="T31" t="str">
        <f t="shared" si="8"/>
        <v>No Indication</v>
      </c>
      <c r="U31" t="str">
        <f t="shared" si="9"/>
        <v>No T+M+I</v>
      </c>
      <c r="V31">
        <v>505.87026874014333</v>
      </c>
      <c r="W31">
        <v>486.3605829028275</v>
      </c>
      <c r="X31">
        <f t="shared" si="10"/>
        <v>19.509685837315828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546.04999999999995</v>
      </c>
      <c r="D32">
        <v>556.6</v>
      </c>
      <c r="E32">
        <v>540.35</v>
      </c>
      <c r="F32">
        <v>541</v>
      </c>
      <c r="G32">
        <f>_xll.TA_TYPPRICE(D32,E32,F32)</f>
        <v>545.98333333333335</v>
      </c>
      <c r="H32">
        <v>543.26488822342617</v>
      </c>
      <c r="I32" t="str">
        <f t="shared" si="0"/>
        <v>DOWN</v>
      </c>
      <c r="J32">
        <v>533.99132494363027</v>
      </c>
      <c r="K32">
        <v>513.45917883037089</v>
      </c>
      <c r="L32" t="str">
        <f t="shared" si="1"/>
        <v>UP</v>
      </c>
      <c r="M32" t="str">
        <f t="shared" si="2"/>
        <v>No Trend</v>
      </c>
      <c r="N32">
        <v>75.853772300352446</v>
      </c>
      <c r="O32" t="str">
        <f t="shared" si="3"/>
        <v>UP</v>
      </c>
      <c r="P32" t="str">
        <f t="shared" si="4"/>
        <v>No Trend + Momentum</v>
      </c>
      <c r="Q32">
        <f t="shared" si="5"/>
        <v>0.64999999999997726</v>
      </c>
      <c r="R32">
        <f t="shared" si="6"/>
        <v>16.25</v>
      </c>
      <c r="S32">
        <f t="shared" si="7"/>
        <v>3.9999999999998599E-2</v>
      </c>
      <c r="T32" t="str">
        <f t="shared" si="8"/>
        <v>DOWN</v>
      </c>
      <c r="U32" t="str">
        <f t="shared" si="9"/>
        <v>No T+M+I</v>
      </c>
      <c r="V32">
        <v>511.27484278012128</v>
      </c>
      <c r="W32">
        <v>490.40794713224767</v>
      </c>
      <c r="X32">
        <f t="shared" si="10"/>
        <v>20.866895647873605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541</v>
      </c>
      <c r="D33">
        <v>544.95000000000005</v>
      </c>
      <c r="E33">
        <v>527.25</v>
      </c>
      <c r="F33">
        <v>529</v>
      </c>
      <c r="G33">
        <f>_xll.TA_TYPPRICE(D33,E33,F33)</f>
        <v>533.73333333333335</v>
      </c>
      <c r="H33">
        <v>538.49911077837976</v>
      </c>
      <c r="I33" t="str">
        <f t="shared" si="0"/>
        <v>DOWN</v>
      </c>
      <c r="J33">
        <v>536.42658606726798</v>
      </c>
      <c r="K33">
        <v>516.52380575695508</v>
      </c>
      <c r="L33" t="str">
        <f t="shared" si="1"/>
        <v>No Confirmation</v>
      </c>
      <c r="M33" t="str">
        <f t="shared" si="2"/>
        <v>No Trend</v>
      </c>
      <c r="N33">
        <v>58.675673021280708</v>
      </c>
      <c r="O33" t="str">
        <f t="shared" si="3"/>
        <v>No Momentum</v>
      </c>
      <c r="P33" t="str">
        <f t="shared" si="4"/>
        <v>No Trend + Momentum</v>
      </c>
      <c r="Q33">
        <f t="shared" si="5"/>
        <v>1.75</v>
      </c>
      <c r="R33">
        <f t="shared" si="6"/>
        <v>17.700000000000045</v>
      </c>
      <c r="S33">
        <f t="shared" si="7"/>
        <v>9.8870056497174882E-2</v>
      </c>
      <c r="T33" t="str">
        <f t="shared" si="8"/>
        <v>DOWN</v>
      </c>
      <c r="U33" t="str">
        <f t="shared" si="9"/>
        <v>No T+M+I</v>
      </c>
      <c r="V33">
        <v>514.00179004471795</v>
      </c>
      <c r="W33">
        <v>493.26661771504416</v>
      </c>
      <c r="X33">
        <f t="shared" si="10"/>
        <v>20.735172329673787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532</v>
      </c>
      <c r="D34">
        <v>541.95000000000005</v>
      </c>
      <c r="E34">
        <v>529</v>
      </c>
      <c r="F34">
        <v>533</v>
      </c>
      <c r="G34">
        <f>_xll.TA_TYPPRICE(D34,E34,F34)</f>
        <v>534.65</v>
      </c>
      <c r="H34">
        <v>536.57455538918987</v>
      </c>
      <c r="I34" t="str">
        <f t="shared" si="0"/>
        <v>DOWN</v>
      </c>
      <c r="J34">
        <v>537.65401138565289</v>
      </c>
      <c r="K34">
        <v>519.29629336652067</v>
      </c>
      <c r="L34" t="str">
        <f t="shared" si="1"/>
        <v>No Confirmation</v>
      </c>
      <c r="M34" t="str">
        <f t="shared" si="2"/>
        <v>No Trend</v>
      </c>
      <c r="N34">
        <v>62.238808776145319</v>
      </c>
      <c r="O34" t="str">
        <f t="shared" si="3"/>
        <v>UP</v>
      </c>
      <c r="P34" t="str">
        <f t="shared" si="4"/>
        <v>No Trend + Momentum</v>
      </c>
      <c r="Q34">
        <f t="shared" si="5"/>
        <v>4</v>
      </c>
      <c r="R34">
        <f t="shared" si="6"/>
        <v>12.950000000000045</v>
      </c>
      <c r="S34">
        <f t="shared" si="7"/>
        <v>0.30888030888030782</v>
      </c>
      <c r="T34" t="str">
        <f t="shared" si="8"/>
        <v>No Indication</v>
      </c>
      <c r="U34" t="str">
        <f t="shared" si="9"/>
        <v>No T+M+I</v>
      </c>
      <c r="V34">
        <v>516.9245915762998</v>
      </c>
      <c r="W34">
        <v>496.20983121763351</v>
      </c>
      <c r="X34">
        <f t="shared" si="10"/>
        <v>20.714760358666297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535.95000000000005</v>
      </c>
      <c r="D35">
        <v>535.95000000000005</v>
      </c>
      <c r="E35">
        <v>517.5</v>
      </c>
      <c r="F35">
        <v>526</v>
      </c>
      <c r="G35">
        <f>_xll.TA_TYPPRICE(D35,E35,F35)</f>
        <v>526.48333333333335</v>
      </c>
      <c r="H35">
        <v>531.52894436126167</v>
      </c>
      <c r="I35" t="str">
        <f t="shared" si="0"/>
        <v>DOWN</v>
      </c>
      <c r="J35">
        <v>537.27534218884114</v>
      </c>
      <c r="K35">
        <v>518.89711706284936</v>
      </c>
      <c r="L35" t="str">
        <f t="shared" si="1"/>
        <v>No Confirmation</v>
      </c>
      <c r="M35" t="str">
        <f t="shared" si="2"/>
        <v>No Trend</v>
      </c>
      <c r="N35">
        <v>52.36249319580255</v>
      </c>
      <c r="O35" t="str">
        <f t="shared" si="3"/>
        <v>No Momentum</v>
      </c>
      <c r="P35" t="str">
        <f t="shared" si="4"/>
        <v>No Trend + Momentum</v>
      </c>
      <c r="Q35">
        <f t="shared" si="5"/>
        <v>8.5</v>
      </c>
      <c r="R35">
        <f t="shared" si="6"/>
        <v>18.450000000000045</v>
      </c>
      <c r="S35">
        <f t="shared" si="7"/>
        <v>0.4607046070460693</v>
      </c>
      <c r="T35" t="str">
        <f t="shared" si="8"/>
        <v>No Indication</v>
      </c>
      <c r="U35" t="str">
        <f t="shared" si="9"/>
        <v>No T+M+I</v>
      </c>
      <c r="V35">
        <v>518.3208082568691</v>
      </c>
      <c r="W35">
        <v>498.41651038669767</v>
      </c>
      <c r="X35">
        <f t="shared" si="10"/>
        <v>19.904297870171433</v>
      </c>
      <c r="Y35">
        <v>16.396803495751627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531.1</v>
      </c>
      <c r="D36">
        <v>537.95000000000005</v>
      </c>
      <c r="E36">
        <v>527.04999999999995</v>
      </c>
      <c r="F36">
        <v>532</v>
      </c>
      <c r="G36">
        <f>_xll.TA_TYPPRICE(D36,E36,F36)</f>
        <v>532.33333333333337</v>
      </c>
      <c r="H36">
        <v>531.93113884729746</v>
      </c>
      <c r="I36" t="str">
        <f t="shared" si="0"/>
        <v>UP</v>
      </c>
      <c r="J36">
        <v>537.42526614687642</v>
      </c>
      <c r="K36">
        <v>520.70886882666059</v>
      </c>
      <c r="L36" t="str">
        <f t="shared" si="1"/>
        <v>No Confirmation</v>
      </c>
      <c r="M36" t="str">
        <f t="shared" si="2"/>
        <v>No Trend</v>
      </c>
      <c r="N36">
        <v>59.284835948517269</v>
      </c>
      <c r="O36" t="str">
        <f t="shared" si="3"/>
        <v>No Momentum</v>
      </c>
      <c r="P36" t="str">
        <f t="shared" si="4"/>
        <v>No Trend + Momentum</v>
      </c>
      <c r="Q36">
        <f t="shared" si="5"/>
        <v>4.9500000000000455</v>
      </c>
      <c r="R36">
        <f t="shared" si="6"/>
        <v>10.900000000000091</v>
      </c>
      <c r="S36">
        <f t="shared" si="7"/>
        <v>0.45412844036697286</v>
      </c>
      <c r="T36" t="str">
        <f t="shared" si="8"/>
        <v>No Indication</v>
      </c>
      <c r="U36" t="str">
        <f t="shared" si="9"/>
        <v>No T+M+I</v>
      </c>
      <c r="V36">
        <v>520.42529929427383</v>
      </c>
      <c r="W36">
        <v>500.90417628397933</v>
      </c>
      <c r="X36">
        <f t="shared" si="10"/>
        <v>19.521123010294502</v>
      </c>
      <c r="Y36">
        <v>17.021667398660203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536</v>
      </c>
      <c r="D37">
        <v>539.79999999999995</v>
      </c>
      <c r="E37">
        <v>521.6</v>
      </c>
      <c r="F37">
        <v>524</v>
      </c>
      <c r="G37">
        <f>_xll.TA_TYPPRICE(D37,E37,F37)</f>
        <v>528.4666666666667</v>
      </c>
      <c r="H37">
        <v>530.19890275698208</v>
      </c>
      <c r="I37" t="str">
        <f t="shared" si="0"/>
        <v>DOWN</v>
      </c>
      <c r="J37">
        <v>537.95298478090388</v>
      </c>
      <c r="K37">
        <v>520.90689797629159</v>
      </c>
      <c r="L37" t="str">
        <f t="shared" si="1"/>
        <v>No Confirmation</v>
      </c>
      <c r="M37" t="str">
        <f t="shared" si="2"/>
        <v>No Trend</v>
      </c>
      <c r="N37">
        <v>47.726133657007871</v>
      </c>
      <c r="O37" t="str">
        <f t="shared" si="3"/>
        <v>No Momentum</v>
      </c>
      <c r="P37" t="str">
        <f t="shared" si="4"/>
        <v>No Trend + Momentum</v>
      </c>
      <c r="Q37">
        <f t="shared" si="5"/>
        <v>2.3999999999999773</v>
      </c>
      <c r="R37">
        <f t="shared" si="6"/>
        <v>18.199999999999932</v>
      </c>
      <c r="S37">
        <f t="shared" si="7"/>
        <v>0.13186813186813112</v>
      </c>
      <c r="T37" t="str">
        <f t="shared" si="8"/>
        <v>DOWN</v>
      </c>
      <c r="U37" t="str">
        <f t="shared" si="9"/>
        <v>No T+M+I</v>
      </c>
      <c r="V37">
        <v>520.97525324900096</v>
      </c>
      <c r="W37">
        <v>502.61497804072161</v>
      </c>
      <c r="X37">
        <f t="shared" si="10"/>
        <v>18.360275208279347</v>
      </c>
      <c r="Y37">
        <v>17.289388960584031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523.6</v>
      </c>
      <c r="D38">
        <v>530</v>
      </c>
      <c r="E38">
        <v>514.04999999999995</v>
      </c>
      <c r="F38">
        <v>521</v>
      </c>
      <c r="G38">
        <f>_xll.TA_TYPPRICE(D38,E38,F38)</f>
        <v>521.68333333333328</v>
      </c>
      <c r="H38">
        <v>525.94111804515774</v>
      </c>
      <c r="I38" t="str">
        <f t="shared" si="0"/>
        <v>DOWN</v>
      </c>
      <c r="J38">
        <v>536.18565482959195</v>
      </c>
      <c r="K38">
        <v>519.38314287044898</v>
      </c>
      <c r="L38" t="str">
        <f t="shared" si="1"/>
        <v>No Confirmation</v>
      </c>
      <c r="M38" t="str">
        <f t="shared" si="2"/>
        <v>No Trend</v>
      </c>
      <c r="N38">
        <v>43.729610400935655</v>
      </c>
      <c r="O38" t="str">
        <f t="shared" si="3"/>
        <v>No Momentum</v>
      </c>
      <c r="P38" t="str">
        <f t="shared" si="4"/>
        <v>No Trend + Momentum</v>
      </c>
      <c r="Q38">
        <f t="shared" si="5"/>
        <v>6.9500000000000455</v>
      </c>
      <c r="R38">
        <f t="shared" si="6"/>
        <v>15.950000000000045</v>
      </c>
      <c r="S38">
        <f t="shared" si="7"/>
        <v>0.43573667711598907</v>
      </c>
      <c r="T38" t="str">
        <f t="shared" si="8"/>
        <v>No Indication</v>
      </c>
      <c r="U38" t="str">
        <f t="shared" si="9"/>
        <v>No T+M+I</v>
      </c>
      <c r="V38">
        <v>520.97906044146237</v>
      </c>
      <c r="W38">
        <v>503.9768315191867</v>
      </c>
      <c r="X38">
        <f t="shared" si="10"/>
        <v>17.002228922275663</v>
      </c>
      <c r="Y38">
        <v>17.231956952922356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523.15</v>
      </c>
      <c r="D39">
        <v>530</v>
      </c>
      <c r="E39">
        <v>517.65</v>
      </c>
      <c r="F39">
        <v>529</v>
      </c>
      <c r="G39">
        <f>_xll.TA_TYPPRICE(D39,E39,F39)</f>
        <v>525.55000000000007</v>
      </c>
      <c r="H39">
        <v>525.74555902257885</v>
      </c>
      <c r="I39" t="str">
        <f t="shared" si="0"/>
        <v>UP</v>
      </c>
      <c r="J39">
        <v>534.81106486746046</v>
      </c>
      <c r="K39">
        <v>518.99800001034919</v>
      </c>
      <c r="L39" t="str">
        <f t="shared" si="1"/>
        <v>No Confirmation</v>
      </c>
      <c r="M39" t="str">
        <f t="shared" si="2"/>
        <v>No Trend</v>
      </c>
      <c r="N39">
        <v>56.008820784840353</v>
      </c>
      <c r="O39" t="str">
        <f t="shared" si="3"/>
        <v>No Momentum</v>
      </c>
      <c r="P39" t="str">
        <f t="shared" si="4"/>
        <v>No Trend + Momentum</v>
      </c>
      <c r="Q39">
        <f t="shared" si="5"/>
        <v>11.350000000000023</v>
      </c>
      <c r="R39">
        <f t="shared" si="6"/>
        <v>12.350000000000023</v>
      </c>
      <c r="S39">
        <f t="shared" si="7"/>
        <v>0.91902834008097178</v>
      </c>
      <c r="T39" t="str">
        <f t="shared" si="8"/>
        <v>UP</v>
      </c>
      <c r="U39" t="str">
        <f t="shared" si="9"/>
        <v>No T+M+I</v>
      </c>
      <c r="V39">
        <v>522.21305114277584</v>
      </c>
      <c r="W39">
        <v>505.83039955480251</v>
      </c>
      <c r="X39">
        <f t="shared" si="10"/>
        <v>16.382651587973328</v>
      </c>
      <c r="Y39">
        <v>17.062095879932549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529.20000000000005</v>
      </c>
      <c r="D40">
        <v>530.9</v>
      </c>
      <c r="E40">
        <v>517.04999999999995</v>
      </c>
      <c r="F40">
        <v>525</v>
      </c>
      <c r="G40">
        <f>_xll.TA_TYPPRICE(D40,E40,F40)</f>
        <v>524.31666666666661</v>
      </c>
      <c r="H40">
        <v>525.03111284462273</v>
      </c>
      <c r="I40" t="str">
        <f t="shared" si="0"/>
        <v>DOWN</v>
      </c>
      <c r="J40">
        <v>533.94193934135808</v>
      </c>
      <c r="K40">
        <v>518.56511111916052</v>
      </c>
      <c r="L40" t="str">
        <f t="shared" si="1"/>
        <v>No Confirmation</v>
      </c>
      <c r="M40" t="str">
        <f t="shared" si="2"/>
        <v>No Trend</v>
      </c>
      <c r="N40">
        <v>49.286782203232931</v>
      </c>
      <c r="O40" t="str">
        <f t="shared" si="3"/>
        <v>No Momentum</v>
      </c>
      <c r="P40" t="str">
        <f t="shared" si="4"/>
        <v>No Trend + Momentum</v>
      </c>
      <c r="Q40">
        <f t="shared" si="5"/>
        <v>7.9500000000000455</v>
      </c>
      <c r="R40">
        <f t="shared" si="6"/>
        <v>13.850000000000023</v>
      </c>
      <c r="S40">
        <f t="shared" si="7"/>
        <v>0.57400722021660888</v>
      </c>
      <c r="T40" t="str">
        <f t="shared" si="8"/>
        <v>No Indication</v>
      </c>
      <c r="U40" t="str">
        <f t="shared" si="9"/>
        <v>No T+M+I</v>
      </c>
      <c r="V40">
        <v>522.64181250542572</v>
      </c>
      <c r="W40">
        <v>507.25036995815049</v>
      </c>
      <c r="X40">
        <f t="shared" si="10"/>
        <v>15.391442547275233</v>
      </c>
      <c r="Y40">
        <v>16.727965213401085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532</v>
      </c>
      <c r="D41">
        <v>535.20000000000005</v>
      </c>
      <c r="E41">
        <v>522</v>
      </c>
      <c r="F41">
        <v>524</v>
      </c>
      <c r="G41">
        <f>_xll.TA_TYPPRICE(D41,E41,F41)</f>
        <v>527.06666666666672</v>
      </c>
      <c r="H41">
        <v>526.04888975564472</v>
      </c>
      <c r="I41" t="str">
        <f t="shared" si="0"/>
        <v>DOWN</v>
      </c>
      <c r="J41">
        <v>534.22150837661184</v>
      </c>
      <c r="K41">
        <v>519.32841975934707</v>
      </c>
      <c r="L41" t="str">
        <f t="shared" si="1"/>
        <v>No Confirmation</v>
      </c>
      <c r="M41" t="str">
        <f t="shared" si="2"/>
        <v>No Trend</v>
      </c>
      <c r="N41">
        <v>47.50508185788766</v>
      </c>
      <c r="O41" t="str">
        <f t="shared" si="3"/>
        <v>No Momentum</v>
      </c>
      <c r="P41" t="str">
        <f t="shared" si="4"/>
        <v>No Trend + Momentum</v>
      </c>
      <c r="Q41">
        <f t="shared" si="5"/>
        <v>2</v>
      </c>
      <c r="R41">
        <f t="shared" si="6"/>
        <v>13.200000000000045</v>
      </c>
      <c r="S41">
        <f t="shared" si="7"/>
        <v>0.15151515151515099</v>
      </c>
      <c r="T41" t="str">
        <f t="shared" si="8"/>
        <v>DOWN</v>
      </c>
      <c r="U41" t="str">
        <f t="shared" si="9"/>
        <v>No T+M+I</v>
      </c>
      <c r="V41">
        <v>522.85076442766797</v>
      </c>
      <c r="W41">
        <v>508.4910832945838</v>
      </c>
      <c r="X41">
        <f t="shared" si="10"/>
        <v>14.359681133084166</v>
      </c>
      <c r="Y41">
        <v>16.254308397337702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526.4</v>
      </c>
      <c r="D42">
        <v>532</v>
      </c>
      <c r="E42">
        <v>522.1</v>
      </c>
      <c r="F42">
        <v>528</v>
      </c>
      <c r="G42">
        <f>_xll.TA_TYPPRICE(D42,E42,F42)</f>
        <v>527.36666666666667</v>
      </c>
      <c r="H42">
        <v>526.70777821115576</v>
      </c>
      <c r="I42" t="str">
        <f t="shared" si="0"/>
        <v>UP</v>
      </c>
      <c r="J42">
        <v>533.72783984847592</v>
      </c>
      <c r="K42">
        <v>519.94432647949213</v>
      </c>
      <c r="L42" t="str">
        <f t="shared" si="1"/>
        <v>No Confirmation</v>
      </c>
      <c r="M42" t="str">
        <f t="shared" si="2"/>
        <v>No Trend</v>
      </c>
      <c r="N42">
        <v>55.540974757322701</v>
      </c>
      <c r="O42" t="str">
        <f t="shared" si="3"/>
        <v>No Momentum</v>
      </c>
      <c r="P42" t="str">
        <f t="shared" si="4"/>
        <v>No Trend + Momentum</v>
      </c>
      <c r="Q42">
        <f t="shared" si="5"/>
        <v>5.8999999999999773</v>
      </c>
      <c r="R42">
        <f t="shared" si="6"/>
        <v>9.8999999999999773</v>
      </c>
      <c r="S42">
        <f t="shared" si="7"/>
        <v>0.59595959595959502</v>
      </c>
      <c r="T42" t="str">
        <f t="shared" si="8"/>
        <v>No Indication</v>
      </c>
      <c r="U42" t="str">
        <f t="shared" si="9"/>
        <v>No T+M+I</v>
      </c>
      <c r="V42">
        <v>523.642954515719</v>
      </c>
      <c r="W42">
        <v>509.93618823572575</v>
      </c>
      <c r="X42">
        <f t="shared" si="10"/>
        <v>13.706766279993246</v>
      </c>
      <c r="Y42">
        <v>15.744799973868812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531</v>
      </c>
      <c r="D43">
        <v>532.4</v>
      </c>
      <c r="E43">
        <v>518.35</v>
      </c>
      <c r="F43">
        <v>520</v>
      </c>
      <c r="G43">
        <f>_xll.TA_TYPPRICE(D43,E43,F43)</f>
        <v>523.58333333333337</v>
      </c>
      <c r="H43">
        <v>525.14555577224451</v>
      </c>
      <c r="I43" t="str">
        <f t="shared" si="0"/>
        <v>DOWN</v>
      </c>
      <c r="J43">
        <v>533.43276432659241</v>
      </c>
      <c r="K43">
        <v>519.5900317062717</v>
      </c>
      <c r="L43" t="str">
        <f t="shared" si="1"/>
        <v>No Confirmation</v>
      </c>
      <c r="M43" t="str">
        <f t="shared" si="2"/>
        <v>No Trend</v>
      </c>
      <c r="N43">
        <v>40.168532984934693</v>
      </c>
      <c r="O43" t="str">
        <f t="shared" si="3"/>
        <v>No Momentum</v>
      </c>
      <c r="P43" t="str">
        <f t="shared" si="4"/>
        <v>No Trend + Momentum</v>
      </c>
      <c r="Q43">
        <f t="shared" si="5"/>
        <v>1.6499999999999773</v>
      </c>
      <c r="R43">
        <f t="shared" si="6"/>
        <v>14.049999999999955</v>
      </c>
      <c r="S43">
        <f t="shared" si="7"/>
        <v>0.11743772241992759</v>
      </c>
      <c r="T43" t="str">
        <f t="shared" si="8"/>
        <v>DOWN</v>
      </c>
      <c r="U43" t="str">
        <f t="shared" si="9"/>
        <v>No T+M+I</v>
      </c>
      <c r="V43">
        <v>523.08249997483915</v>
      </c>
      <c r="W43">
        <v>510.68165577382013</v>
      </c>
      <c r="X43">
        <f t="shared" si="10"/>
        <v>12.400844201019027</v>
      </c>
      <c r="Y43">
        <v>15.076008819298854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517.95000000000005</v>
      </c>
      <c r="D44">
        <v>530</v>
      </c>
      <c r="E44">
        <v>517</v>
      </c>
      <c r="F44">
        <v>525</v>
      </c>
      <c r="G44">
        <f>_xll.TA_TYPPRICE(D44,E44,F44)</f>
        <v>524</v>
      </c>
      <c r="H44">
        <v>524.57277788612225</v>
      </c>
      <c r="I44" t="str">
        <f t="shared" si="0"/>
        <v>UP</v>
      </c>
      <c r="J44">
        <v>532.66992780957185</v>
      </c>
      <c r="K44">
        <v>519.014469104878</v>
      </c>
      <c r="L44" t="str">
        <f t="shared" si="1"/>
        <v>No Confirmation</v>
      </c>
      <c r="M44" t="str">
        <f t="shared" si="2"/>
        <v>No Trend</v>
      </c>
      <c r="N44">
        <v>50.805865069334168</v>
      </c>
      <c r="O44" t="str">
        <f t="shared" si="3"/>
        <v>No Momentum</v>
      </c>
      <c r="P44" t="str">
        <f t="shared" si="4"/>
        <v>No Trend + Momentum</v>
      </c>
      <c r="Q44">
        <f t="shared" si="5"/>
        <v>8</v>
      </c>
      <c r="R44">
        <f t="shared" si="6"/>
        <v>13</v>
      </c>
      <c r="S44">
        <f t="shared" si="7"/>
        <v>0.61538461538461542</v>
      </c>
      <c r="T44" t="str">
        <f t="shared" si="8"/>
        <v>No Indication</v>
      </c>
      <c r="U44" t="str">
        <f t="shared" si="9"/>
        <v>No T+M+I</v>
      </c>
      <c r="V44">
        <v>523.37749997871003</v>
      </c>
      <c r="W44">
        <v>511.74227386464827</v>
      </c>
      <c r="X44">
        <f t="shared" si="10"/>
        <v>11.635226114061766</v>
      </c>
      <c r="Y44">
        <v>14.387852278251437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525.29999999999995</v>
      </c>
      <c r="D45">
        <v>529</v>
      </c>
      <c r="E45">
        <v>520</v>
      </c>
      <c r="F45">
        <v>522</v>
      </c>
      <c r="G45">
        <f>_xll.TA_TYPPRICE(D45,E45,F45)</f>
        <v>523.66666666666663</v>
      </c>
      <c r="H45">
        <v>524.11972227639444</v>
      </c>
      <c r="I45" t="str">
        <f t="shared" si="0"/>
        <v>DOWN</v>
      </c>
      <c r="J45">
        <v>531.8543882963337</v>
      </c>
      <c r="K45">
        <v>519.23347597046063</v>
      </c>
      <c r="L45" t="str">
        <f t="shared" si="1"/>
        <v>No Confirmation</v>
      </c>
      <c r="M45" t="str">
        <f t="shared" si="2"/>
        <v>No Trend</v>
      </c>
      <c r="N45">
        <v>44.828393672275084</v>
      </c>
      <c r="O45" t="str">
        <f t="shared" si="3"/>
        <v>No Momentum</v>
      </c>
      <c r="P45" t="str">
        <f t="shared" si="4"/>
        <v>No Trend + Momentum</v>
      </c>
      <c r="Q45">
        <f t="shared" si="5"/>
        <v>2</v>
      </c>
      <c r="R45">
        <f t="shared" si="6"/>
        <v>9</v>
      </c>
      <c r="S45">
        <f t="shared" si="7"/>
        <v>0.22222222222222221</v>
      </c>
      <c r="T45" t="str">
        <f t="shared" si="8"/>
        <v>No Indication</v>
      </c>
      <c r="U45" t="str">
        <f t="shared" si="9"/>
        <v>No T+M+I</v>
      </c>
      <c r="V45">
        <v>523.16557690506238</v>
      </c>
      <c r="W45">
        <v>512.5021054302299</v>
      </c>
      <c r="X45">
        <f t="shared" si="10"/>
        <v>10.663471474832477</v>
      </c>
      <c r="Y45">
        <v>13.642976117567645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525</v>
      </c>
      <c r="D46">
        <v>527.35</v>
      </c>
      <c r="E46">
        <v>511.5</v>
      </c>
      <c r="F46">
        <v>514</v>
      </c>
      <c r="G46">
        <f>_xll.TA_TYPPRICE(D46,E46,F46)</f>
        <v>517.61666666666667</v>
      </c>
      <c r="H46">
        <v>520.86819447153061</v>
      </c>
      <c r="I46" t="str">
        <f t="shared" si="0"/>
        <v>DOWN</v>
      </c>
      <c r="J46">
        <v>530.85341311937066</v>
      </c>
      <c r="K46">
        <v>517.51492575480268</v>
      </c>
      <c r="L46" t="str">
        <f t="shared" si="1"/>
        <v>DOWN</v>
      </c>
      <c r="M46" t="str">
        <f t="shared" si="2"/>
        <v>DOWN</v>
      </c>
      <c r="N46">
        <v>32.20020549762274</v>
      </c>
      <c r="O46" t="str">
        <f t="shared" si="3"/>
        <v>DOWN</v>
      </c>
      <c r="P46" t="str">
        <f t="shared" si="4"/>
        <v>DOWN</v>
      </c>
      <c r="Q46">
        <f t="shared" si="5"/>
        <v>2.5</v>
      </c>
      <c r="R46">
        <f t="shared" si="6"/>
        <v>15.850000000000023</v>
      </c>
      <c r="S46">
        <f t="shared" si="7"/>
        <v>0.15772870662460545</v>
      </c>
      <c r="T46" t="str">
        <f t="shared" si="8"/>
        <v>DOWN</v>
      </c>
      <c r="U46" t="str">
        <f t="shared" si="9"/>
        <v>DOWN</v>
      </c>
      <c r="V46">
        <v>521.75548815043737</v>
      </c>
      <c r="W46">
        <v>512.61306058354626</v>
      </c>
      <c r="X46">
        <f t="shared" si="10"/>
        <v>9.142427566891115</v>
      </c>
      <c r="Y46">
        <v>12.74286640743234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516</v>
      </c>
      <c r="D47">
        <v>521.75</v>
      </c>
      <c r="E47">
        <v>508.1</v>
      </c>
      <c r="F47">
        <v>516</v>
      </c>
      <c r="G47">
        <f>_xll.TA_TYPPRICE(D47,E47,F47)</f>
        <v>515.2833333333333</v>
      </c>
      <c r="H47">
        <v>518.07576390243196</v>
      </c>
      <c r="I47" t="str">
        <f t="shared" si="0"/>
        <v>DOWN</v>
      </c>
      <c r="J47">
        <v>528.83043242617714</v>
      </c>
      <c r="K47">
        <v>515.42272003151322</v>
      </c>
      <c r="L47" t="str">
        <f t="shared" si="1"/>
        <v>No Confirmation</v>
      </c>
      <c r="M47" t="str">
        <f t="shared" si="2"/>
        <v>No Trend</v>
      </c>
      <c r="N47">
        <v>37.685814069409297</v>
      </c>
      <c r="O47" t="str">
        <f t="shared" si="3"/>
        <v>DOWN</v>
      </c>
      <c r="P47" t="str">
        <f t="shared" si="4"/>
        <v>No Trend + Momentum</v>
      </c>
      <c r="Q47">
        <f t="shared" si="5"/>
        <v>7.8999999999999773</v>
      </c>
      <c r="R47">
        <f t="shared" si="6"/>
        <v>13.649999999999977</v>
      </c>
      <c r="S47">
        <f t="shared" si="7"/>
        <v>0.57875457875457803</v>
      </c>
      <c r="T47" t="str">
        <f t="shared" si="8"/>
        <v>No Indication</v>
      </c>
      <c r="U47" t="str">
        <f t="shared" si="9"/>
        <v>No T+M+I</v>
      </c>
      <c r="V47">
        <v>520.87002843498544</v>
      </c>
      <c r="W47">
        <v>512.863944984765</v>
      </c>
      <c r="X47">
        <f t="shared" si="10"/>
        <v>8.0060834502204443</v>
      </c>
      <c r="Y47">
        <v>11.795509815989961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525</v>
      </c>
      <c r="D48">
        <v>525</v>
      </c>
      <c r="E48">
        <v>508.65</v>
      </c>
      <c r="F48">
        <v>511</v>
      </c>
      <c r="G48">
        <f>_xll.TA_TYPPRICE(D48,E48,F48)</f>
        <v>514.88333333333333</v>
      </c>
      <c r="H48">
        <v>516.47954861788264</v>
      </c>
      <c r="I48" t="str">
        <f t="shared" si="0"/>
        <v>DOWN</v>
      </c>
      <c r="J48">
        <v>527.97922522036004</v>
      </c>
      <c r="K48">
        <v>513.91767113562139</v>
      </c>
      <c r="L48" t="str">
        <f t="shared" si="1"/>
        <v>DOWN</v>
      </c>
      <c r="M48" t="str">
        <f t="shared" si="2"/>
        <v>DOWN</v>
      </c>
      <c r="N48">
        <v>30.0802993228925</v>
      </c>
      <c r="O48" t="str">
        <f t="shared" si="3"/>
        <v>DOWN</v>
      </c>
      <c r="P48" t="str">
        <f t="shared" si="4"/>
        <v>DOWN</v>
      </c>
      <c r="Q48">
        <f t="shared" si="5"/>
        <v>2.3500000000000227</v>
      </c>
      <c r="R48">
        <f t="shared" si="6"/>
        <v>16.350000000000023</v>
      </c>
      <c r="S48">
        <f t="shared" si="7"/>
        <v>0.14373088685015409</v>
      </c>
      <c r="T48" t="str">
        <f t="shared" si="8"/>
        <v>DOWN</v>
      </c>
      <c r="U48" t="str">
        <f t="shared" si="9"/>
        <v>DOWN</v>
      </c>
      <c r="V48">
        <v>519.35156252191075</v>
      </c>
      <c r="W48">
        <v>512.72587498589348</v>
      </c>
      <c r="X48">
        <f t="shared" si="10"/>
        <v>6.6256875360172671</v>
      </c>
      <c r="Y48">
        <v>10.761545359995422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511.2</v>
      </c>
      <c r="D49">
        <v>521.6</v>
      </c>
      <c r="E49">
        <v>508.2</v>
      </c>
      <c r="F49">
        <v>514</v>
      </c>
      <c r="G49">
        <f>_xll.TA_TYPPRICE(D49,E49,F49)</f>
        <v>514.6</v>
      </c>
      <c r="H49">
        <v>515.53977430894133</v>
      </c>
      <c r="I49" t="str">
        <f t="shared" si="0"/>
        <v>DOWN</v>
      </c>
      <c r="J49">
        <v>526.56161961583564</v>
      </c>
      <c r="K49">
        <v>512.64707754992776</v>
      </c>
      <c r="L49" t="str">
        <f t="shared" si="1"/>
        <v>No Confirmation</v>
      </c>
      <c r="M49" t="str">
        <f t="shared" si="2"/>
        <v>No Trend</v>
      </c>
      <c r="N49">
        <v>39.272093384428999</v>
      </c>
      <c r="O49" t="str">
        <f t="shared" si="3"/>
        <v>DOWN</v>
      </c>
      <c r="P49" t="str">
        <f t="shared" si="4"/>
        <v>No Trend + Momentum</v>
      </c>
      <c r="Q49">
        <f t="shared" si="5"/>
        <v>5.8000000000000114</v>
      </c>
      <c r="R49">
        <f t="shared" si="6"/>
        <v>13.400000000000034</v>
      </c>
      <c r="S49">
        <f t="shared" si="7"/>
        <v>0.43283582089552214</v>
      </c>
      <c r="T49" t="str">
        <f t="shared" si="8"/>
        <v>No Indication</v>
      </c>
      <c r="U49" t="str">
        <f t="shared" si="9"/>
        <v>No T+M+I</v>
      </c>
      <c r="V49">
        <v>518.52824521084756</v>
      </c>
      <c r="W49">
        <v>512.82025461656804</v>
      </c>
      <c r="X49">
        <f t="shared" si="10"/>
        <v>5.7079905942795222</v>
      </c>
      <c r="Y49">
        <v>9.7508344068522419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560</v>
      </c>
      <c r="D50">
        <v>560</v>
      </c>
      <c r="E50">
        <v>514.29999999999995</v>
      </c>
      <c r="F50">
        <v>516</v>
      </c>
      <c r="G50">
        <f>_xll.TA_TYPPRICE(D50,E50,F50)</f>
        <v>530.1</v>
      </c>
      <c r="H50">
        <v>522.81988715447073</v>
      </c>
      <c r="I50" t="str">
        <f t="shared" si="0"/>
        <v>DOWN</v>
      </c>
      <c r="J50">
        <v>533.99237081231661</v>
      </c>
      <c r="K50">
        <v>513.01439364994383</v>
      </c>
      <c r="L50" t="str">
        <f t="shared" si="1"/>
        <v>No Confirmation</v>
      </c>
      <c r="M50" t="str">
        <f t="shared" si="2"/>
        <v>No Trend</v>
      </c>
      <c r="N50">
        <v>45.268073876422505</v>
      </c>
      <c r="O50" t="str">
        <f t="shared" si="3"/>
        <v>No Momentum</v>
      </c>
      <c r="P50" t="str">
        <f t="shared" si="4"/>
        <v>No Trend + Momentum</v>
      </c>
      <c r="Q50">
        <f t="shared" si="5"/>
        <v>1.7000000000000455</v>
      </c>
      <c r="R50">
        <f t="shared" si="6"/>
        <v>45.700000000000045</v>
      </c>
      <c r="S50">
        <f t="shared" si="7"/>
        <v>3.7199124726477982E-2</v>
      </c>
      <c r="T50" t="str">
        <f t="shared" si="8"/>
        <v>DOWN</v>
      </c>
      <c r="U50" t="str">
        <f t="shared" si="9"/>
        <v>No T+M+I</v>
      </c>
      <c r="V50">
        <v>518.13928440917869</v>
      </c>
      <c r="W50">
        <v>513.05579131163711</v>
      </c>
      <c r="X50">
        <f t="shared" si="10"/>
        <v>5.0834930975415773</v>
      </c>
      <c r="Y50">
        <v>8.8173661449901086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521.04999999999995</v>
      </c>
      <c r="D51">
        <v>527.79999999999995</v>
      </c>
      <c r="E51">
        <v>517.1</v>
      </c>
      <c r="F51">
        <v>517</v>
      </c>
      <c r="G51">
        <f>_xll.TA_TYPPRICE(D51,E51,F51)</f>
        <v>520.63333333333333</v>
      </c>
      <c r="H51">
        <v>521.72661024390209</v>
      </c>
      <c r="I51" t="str">
        <f t="shared" si="0"/>
        <v>DOWN</v>
      </c>
      <c r="J51">
        <v>532.61628840957962</v>
      </c>
      <c r="K51">
        <v>513.92230617217854</v>
      </c>
      <c r="L51" t="str">
        <f t="shared" si="1"/>
        <v>No Confirmation</v>
      </c>
      <c r="M51" t="str">
        <f t="shared" si="2"/>
        <v>No Trend</v>
      </c>
      <c r="N51">
        <v>48.449244424725421</v>
      </c>
      <c r="O51" t="str">
        <f t="shared" si="3"/>
        <v>No Momentum</v>
      </c>
      <c r="P51" t="str">
        <f t="shared" si="4"/>
        <v>No Trend + Momentum</v>
      </c>
      <c r="Q51">
        <f t="shared" si="5"/>
        <v>-0.10000000000002274</v>
      </c>
      <c r="R51">
        <f t="shared" si="6"/>
        <v>10.699999999999932</v>
      </c>
      <c r="S51">
        <f t="shared" si="7"/>
        <v>-9.3457943925255495E-3</v>
      </c>
      <c r="T51" t="str">
        <f t="shared" si="8"/>
        <v>DOWN</v>
      </c>
      <c r="U51" t="str">
        <f t="shared" si="9"/>
        <v>No T+M+I</v>
      </c>
      <c r="V51">
        <v>517.96400988468963</v>
      </c>
      <c r="W51">
        <v>513.3479549181825</v>
      </c>
      <c r="X51">
        <f t="shared" si="10"/>
        <v>4.6160549665071358</v>
      </c>
      <c r="Y51">
        <v>7.9771039092935139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519.1</v>
      </c>
      <c r="D52">
        <v>525</v>
      </c>
      <c r="E52">
        <v>514.04999999999995</v>
      </c>
      <c r="F52">
        <v>516</v>
      </c>
      <c r="G52">
        <f>_xll.TA_TYPPRICE(D52,E52,F52)</f>
        <v>518.35</v>
      </c>
      <c r="H52">
        <v>520.038305121951</v>
      </c>
      <c r="I52" t="str">
        <f t="shared" si="0"/>
        <v>DOWN</v>
      </c>
      <c r="J52">
        <v>530.92377987411749</v>
      </c>
      <c r="K52">
        <v>513.95068257836112</v>
      </c>
      <c r="L52" t="str">
        <f t="shared" si="1"/>
        <v>No Confirmation</v>
      </c>
      <c r="M52" t="str">
        <f t="shared" si="2"/>
        <v>No Trend</v>
      </c>
      <c r="N52">
        <v>45.167658282062462</v>
      </c>
      <c r="O52" t="str">
        <f t="shared" si="3"/>
        <v>No Momentum</v>
      </c>
      <c r="P52" t="str">
        <f t="shared" si="4"/>
        <v>No Trend + Momentum</v>
      </c>
      <c r="Q52">
        <f t="shared" si="5"/>
        <v>1.9500000000000455</v>
      </c>
      <c r="R52">
        <f t="shared" si="6"/>
        <v>10.950000000000045</v>
      </c>
      <c r="S52">
        <f t="shared" si="7"/>
        <v>0.17808219178082532</v>
      </c>
      <c r="T52" t="str">
        <f t="shared" si="8"/>
        <v>DOWN</v>
      </c>
      <c r="U52" t="str">
        <f t="shared" si="9"/>
        <v>No T+M+I</v>
      </c>
      <c r="V52">
        <v>517.66185451781428</v>
      </c>
      <c r="W52">
        <v>513.54440270202088</v>
      </c>
      <c r="X52">
        <f t="shared" si="10"/>
        <v>4.1174518157934017</v>
      </c>
      <c r="Y52">
        <v>7.2051734905934914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519.5</v>
      </c>
      <c r="D53">
        <v>523.35</v>
      </c>
      <c r="E53">
        <v>517.9</v>
      </c>
      <c r="F53">
        <v>520</v>
      </c>
      <c r="G53">
        <f>_xll.TA_TYPPRICE(D53,E53,F53)</f>
        <v>520.41666666666663</v>
      </c>
      <c r="H53">
        <v>520.22748589430876</v>
      </c>
      <c r="I53" t="str">
        <f t="shared" si="0"/>
        <v>DOWN</v>
      </c>
      <c r="J53">
        <v>529.24071767986914</v>
      </c>
      <c r="K53">
        <v>514.8283086720586</v>
      </c>
      <c r="L53" t="str">
        <f t="shared" si="1"/>
        <v>No Confirmation</v>
      </c>
      <c r="M53" t="str">
        <f t="shared" si="2"/>
        <v>No Trend</v>
      </c>
      <c r="N53">
        <v>59.039450598669752</v>
      </c>
      <c r="O53" t="str">
        <f t="shared" si="3"/>
        <v>No Momentum</v>
      </c>
      <c r="P53" t="str">
        <f t="shared" si="4"/>
        <v>No Trend + Momentum</v>
      </c>
      <c r="Q53">
        <f t="shared" si="5"/>
        <v>2.1000000000000227</v>
      </c>
      <c r="R53">
        <f t="shared" si="6"/>
        <v>5.4500000000000455</v>
      </c>
      <c r="S53">
        <f t="shared" si="7"/>
        <v>0.38532110091743216</v>
      </c>
      <c r="T53" t="str">
        <f t="shared" si="8"/>
        <v>No Indication</v>
      </c>
      <c r="U53" t="str">
        <f t="shared" si="9"/>
        <v>No T+M+I</v>
      </c>
      <c r="V53">
        <v>518.02156920738128</v>
      </c>
      <c r="W53">
        <v>514.02259509446378</v>
      </c>
      <c r="X53">
        <f t="shared" si="10"/>
        <v>3.9989741129174945</v>
      </c>
      <c r="Y53">
        <v>6.5639336150582919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521.5</v>
      </c>
      <c r="D54">
        <v>533</v>
      </c>
      <c r="E54">
        <v>516.1</v>
      </c>
      <c r="F54">
        <v>533</v>
      </c>
      <c r="G54">
        <f>_xll.TA_TYPPRICE(D54,E54,F54)</f>
        <v>527.36666666666667</v>
      </c>
      <c r="H54">
        <v>523.79707628048777</v>
      </c>
      <c r="I54" t="str">
        <f t="shared" si="0"/>
        <v>UP</v>
      </c>
      <c r="J54">
        <v>530.0761137510093</v>
      </c>
      <c r="K54">
        <v>515.11090674493448</v>
      </c>
      <c r="L54" t="str">
        <f t="shared" si="1"/>
        <v>UP</v>
      </c>
      <c r="M54" t="str">
        <f t="shared" si="2"/>
        <v>UP</v>
      </c>
      <c r="N54">
        <v>79.800039734642255</v>
      </c>
      <c r="O54" t="str">
        <f t="shared" si="3"/>
        <v>UP</v>
      </c>
      <c r="P54" t="str">
        <f t="shared" si="4"/>
        <v>UP</v>
      </c>
      <c r="Q54">
        <f t="shared" si="5"/>
        <v>16.899999999999977</v>
      </c>
      <c r="R54">
        <f t="shared" si="6"/>
        <v>16.899999999999977</v>
      </c>
      <c r="S54">
        <f t="shared" si="7"/>
        <v>1</v>
      </c>
      <c r="T54" t="str">
        <f t="shared" si="8"/>
        <v>UP</v>
      </c>
      <c r="U54" t="str">
        <f t="shared" si="9"/>
        <v>UP</v>
      </c>
      <c r="V54">
        <v>520.32594317547648</v>
      </c>
      <c r="W54">
        <v>515.4283287911702</v>
      </c>
      <c r="X54">
        <f t="shared" si="10"/>
        <v>4.89761438430628</v>
      </c>
      <c r="Y54">
        <v>6.2306697689078892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539.9</v>
      </c>
      <c r="D55">
        <v>546.5</v>
      </c>
      <c r="E55">
        <v>532.45000000000005</v>
      </c>
      <c r="F55">
        <v>537</v>
      </c>
      <c r="G55">
        <f>_xll.TA_TYPPRICE(D55,E55,F55)</f>
        <v>538.65</v>
      </c>
      <c r="H55">
        <v>531.22353814024382</v>
      </c>
      <c r="I55" t="str">
        <f t="shared" si="0"/>
        <v>UP</v>
      </c>
      <c r="J55">
        <v>533.72586625078497</v>
      </c>
      <c r="K55">
        <v>518.96403857939345</v>
      </c>
      <c r="L55" t="str">
        <f t="shared" si="1"/>
        <v>UP</v>
      </c>
      <c r="M55" t="str">
        <f t="shared" si="2"/>
        <v>UP</v>
      </c>
      <c r="N55">
        <v>83.095416195856629</v>
      </c>
      <c r="O55" t="str">
        <f t="shared" si="3"/>
        <v>UP</v>
      </c>
      <c r="P55" t="str">
        <f t="shared" si="4"/>
        <v>UP</v>
      </c>
      <c r="Q55">
        <f t="shared" si="5"/>
        <v>4.5499999999999545</v>
      </c>
      <c r="R55">
        <f t="shared" si="6"/>
        <v>14.049999999999955</v>
      </c>
      <c r="S55">
        <f t="shared" si="7"/>
        <v>0.32384341637010455</v>
      </c>
      <c r="T55" t="str">
        <f t="shared" si="8"/>
        <v>No Indication</v>
      </c>
      <c r="U55" t="str">
        <f t="shared" si="9"/>
        <v>No T+M+I</v>
      </c>
      <c r="V55">
        <v>522.89118268694165</v>
      </c>
      <c r="W55">
        <v>517.02623036219461</v>
      </c>
      <c r="X55">
        <f t="shared" si="10"/>
        <v>5.864952324747037</v>
      </c>
      <c r="Y55">
        <v>6.1575262800757189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536.20000000000005</v>
      </c>
      <c r="D56">
        <v>538.95000000000005</v>
      </c>
      <c r="E56">
        <v>523.15</v>
      </c>
      <c r="F56">
        <v>524</v>
      </c>
      <c r="G56">
        <f>_xll.TA_TYPPRICE(D56,E56,F56)</f>
        <v>528.69999999999993</v>
      </c>
      <c r="H56">
        <v>529.96176907012182</v>
      </c>
      <c r="I56" t="str">
        <f t="shared" si="0"/>
        <v>DOWN</v>
      </c>
      <c r="J56">
        <v>534.88678486172171</v>
      </c>
      <c r="K56">
        <v>519.89425222841714</v>
      </c>
      <c r="L56" t="str">
        <f t="shared" si="1"/>
        <v>No Confirmation</v>
      </c>
      <c r="M56" t="str">
        <f t="shared" si="2"/>
        <v>No Trend</v>
      </c>
      <c r="N56">
        <v>49.974774740593233</v>
      </c>
      <c r="O56" t="str">
        <f t="shared" si="3"/>
        <v>No Momentum</v>
      </c>
      <c r="P56" t="str">
        <f t="shared" si="4"/>
        <v>No Trend + Momentum</v>
      </c>
      <c r="Q56">
        <f t="shared" si="5"/>
        <v>0.85000000000002274</v>
      </c>
      <c r="R56">
        <f t="shared" si="6"/>
        <v>15.800000000000068</v>
      </c>
      <c r="S56">
        <f t="shared" si="7"/>
        <v>5.3797468354431589E-2</v>
      </c>
      <c r="T56" t="str">
        <f t="shared" si="8"/>
        <v>DOWN</v>
      </c>
      <c r="U56" t="str">
        <f t="shared" si="9"/>
        <v>No T+M+I</v>
      </c>
      <c r="V56">
        <v>523.06176996587374</v>
      </c>
      <c r="W56">
        <v>517.54280589092093</v>
      </c>
      <c r="X56">
        <f t="shared" si="10"/>
        <v>5.5189640749528053</v>
      </c>
      <c r="Y56">
        <v>6.029813839051136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529.9</v>
      </c>
      <c r="D57">
        <v>549.75</v>
      </c>
      <c r="E57">
        <v>527.25</v>
      </c>
      <c r="F57">
        <v>544</v>
      </c>
      <c r="G57">
        <f>_xll.TA_TYPPRICE(D57,E57,F57)</f>
        <v>540.33333333333337</v>
      </c>
      <c r="H57">
        <v>535.14755120172754</v>
      </c>
      <c r="I57" t="str">
        <f t="shared" si="0"/>
        <v>UP</v>
      </c>
      <c r="J57">
        <v>538.18972155911683</v>
      </c>
      <c r="K57">
        <v>521.52886284432441</v>
      </c>
      <c r="L57" t="str">
        <f t="shared" si="1"/>
        <v>UP</v>
      </c>
      <c r="M57" t="str">
        <f t="shared" si="2"/>
        <v>UP</v>
      </c>
      <c r="N57">
        <v>71.681337715961945</v>
      </c>
      <c r="O57" t="str">
        <f t="shared" si="3"/>
        <v>UP</v>
      </c>
      <c r="P57" t="str">
        <f t="shared" si="4"/>
        <v>UP</v>
      </c>
      <c r="Q57">
        <f t="shared" si="5"/>
        <v>16.75</v>
      </c>
      <c r="R57">
        <f t="shared" si="6"/>
        <v>22.5</v>
      </c>
      <c r="S57">
        <f t="shared" si="7"/>
        <v>0.74444444444444446</v>
      </c>
      <c r="T57" t="str">
        <f t="shared" si="8"/>
        <v>No Indication</v>
      </c>
      <c r="U57" t="str">
        <f t="shared" si="9"/>
        <v>No T+M+I</v>
      </c>
      <c r="V57">
        <v>526.28303612497007</v>
      </c>
      <c r="W57">
        <v>519.50259804714904</v>
      </c>
      <c r="X57">
        <f t="shared" si="10"/>
        <v>6.7804380778210316</v>
      </c>
      <c r="Y57">
        <v>6.1799386868051149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545.4</v>
      </c>
      <c r="D58">
        <v>546.4</v>
      </c>
      <c r="E58">
        <v>521.54999999999995</v>
      </c>
      <c r="F58">
        <v>526</v>
      </c>
      <c r="G58">
        <f>_xll.TA_TYPPRICE(D58,E58,F58)</f>
        <v>531.31666666666661</v>
      </c>
      <c r="H58">
        <v>533.23210893419707</v>
      </c>
      <c r="I58" t="str">
        <f t="shared" si="0"/>
        <v>DOWN</v>
      </c>
      <c r="J58">
        <v>540.01422787931313</v>
      </c>
      <c r="K58">
        <v>521.53355999003008</v>
      </c>
      <c r="L58" t="str">
        <f t="shared" si="1"/>
        <v>No Confirmation</v>
      </c>
      <c r="M58" t="str">
        <f t="shared" si="2"/>
        <v>No Trend</v>
      </c>
      <c r="N58">
        <v>48.168041302501983</v>
      </c>
      <c r="O58" t="str">
        <f t="shared" si="3"/>
        <v>No Momentum</v>
      </c>
      <c r="P58" t="str">
        <f t="shared" si="4"/>
        <v>No Trend + Momentum</v>
      </c>
      <c r="Q58">
        <f t="shared" si="5"/>
        <v>4.4500000000000455</v>
      </c>
      <c r="R58">
        <f t="shared" si="6"/>
        <v>24.850000000000023</v>
      </c>
      <c r="S58">
        <f t="shared" si="7"/>
        <v>0.17907444668008216</v>
      </c>
      <c r="T58" t="str">
        <f t="shared" si="8"/>
        <v>DOWN</v>
      </c>
      <c r="U58" t="str">
        <f t="shared" si="9"/>
        <v>No T+M+I</v>
      </c>
      <c r="V58">
        <v>526.23949210574392</v>
      </c>
      <c r="W58">
        <v>519.98388708069353</v>
      </c>
      <c r="X58">
        <f t="shared" si="10"/>
        <v>6.2556050250503858</v>
      </c>
      <c r="Y58">
        <v>6.1950719544541695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528.4</v>
      </c>
      <c r="D59">
        <v>532.5</v>
      </c>
      <c r="E59">
        <v>517.70000000000005</v>
      </c>
      <c r="F59">
        <v>530</v>
      </c>
      <c r="G59">
        <f>_xll.TA_TYPPRICE(D59,E59,F59)</f>
        <v>526.73333333333335</v>
      </c>
      <c r="H59">
        <v>529.98272113376515</v>
      </c>
      <c r="I59" t="str">
        <f t="shared" si="0"/>
        <v>UP</v>
      </c>
      <c r="J59">
        <v>538.344399461688</v>
      </c>
      <c r="K59">
        <v>520.68165777002343</v>
      </c>
      <c r="L59" t="str">
        <f t="shared" si="1"/>
        <v>No Confirmation</v>
      </c>
      <c r="M59" t="str">
        <f t="shared" si="2"/>
        <v>No Trend</v>
      </c>
      <c r="N59">
        <v>52.496474859584616</v>
      </c>
      <c r="O59" t="str">
        <f t="shared" si="3"/>
        <v>No Momentum</v>
      </c>
      <c r="P59" t="str">
        <f t="shared" si="4"/>
        <v>No Trend + Momentum</v>
      </c>
      <c r="Q59">
        <f t="shared" si="5"/>
        <v>12.299999999999955</v>
      </c>
      <c r="R59">
        <f t="shared" si="6"/>
        <v>14.799999999999955</v>
      </c>
      <c r="S59">
        <f t="shared" si="7"/>
        <v>0.83108108108108059</v>
      </c>
      <c r="T59" t="str">
        <f t="shared" si="8"/>
        <v>UP</v>
      </c>
      <c r="U59" t="str">
        <f t="shared" si="9"/>
        <v>No T+M+I</v>
      </c>
      <c r="V59">
        <v>526.81803178178336</v>
      </c>
      <c r="W59">
        <v>520.72582137101256</v>
      </c>
      <c r="X59">
        <f t="shared" si="10"/>
        <v>6.0922104107708037</v>
      </c>
      <c r="Y59">
        <v>6.1744996457174963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530.95000000000005</v>
      </c>
      <c r="D60">
        <v>537.5</v>
      </c>
      <c r="E60">
        <v>528.04999999999995</v>
      </c>
      <c r="F60">
        <v>532</v>
      </c>
      <c r="G60">
        <f>_xll.TA_TYPPRICE(D60,E60,F60)</f>
        <v>532.51666666666665</v>
      </c>
      <c r="H60">
        <v>531.2496939002159</v>
      </c>
      <c r="I60" t="str">
        <f t="shared" si="0"/>
        <v>UP</v>
      </c>
      <c r="J60">
        <v>538.15675513686847</v>
      </c>
      <c r="K60">
        <v>522.31906715446269</v>
      </c>
      <c r="L60" t="str">
        <f t="shared" si="1"/>
        <v>No Confirmation</v>
      </c>
      <c r="M60" t="str">
        <f t="shared" si="2"/>
        <v>No Trend</v>
      </c>
      <c r="N60">
        <v>54.852845149420496</v>
      </c>
      <c r="O60" t="str">
        <f t="shared" si="3"/>
        <v>No Momentum</v>
      </c>
      <c r="P60" t="str">
        <f t="shared" si="4"/>
        <v>No Trend + Momentum</v>
      </c>
      <c r="Q60">
        <f t="shared" si="5"/>
        <v>3.9500000000000455</v>
      </c>
      <c r="R60">
        <f t="shared" si="6"/>
        <v>9.4500000000000455</v>
      </c>
      <c r="S60">
        <f t="shared" si="7"/>
        <v>0.4179894179894208</v>
      </c>
      <c r="T60" t="str">
        <f t="shared" si="8"/>
        <v>No Indication</v>
      </c>
      <c r="U60" t="str">
        <f t="shared" si="9"/>
        <v>No T+M+I</v>
      </c>
      <c r="V60">
        <v>527.61525766150896</v>
      </c>
      <c r="W60">
        <v>521.56094571390054</v>
      </c>
      <c r="X60">
        <f t="shared" si="10"/>
        <v>6.0543119476084257</v>
      </c>
      <c r="Y60">
        <v>6.1504621060956826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532</v>
      </c>
      <c r="D61">
        <v>554.9</v>
      </c>
      <c r="E61">
        <v>530.75</v>
      </c>
      <c r="F61">
        <v>544</v>
      </c>
      <c r="G61">
        <f>_xll.TA_TYPPRICE(D61,E61,F61)</f>
        <v>543.2166666666667</v>
      </c>
      <c r="H61">
        <v>537.23318028344124</v>
      </c>
      <c r="I61" t="str">
        <f t="shared" si="0"/>
        <v>UP</v>
      </c>
      <c r="J61">
        <v>541.87747621756432</v>
      </c>
      <c r="K61">
        <v>524.19260778680427</v>
      </c>
      <c r="L61" t="str">
        <f t="shared" si="1"/>
        <v>UP</v>
      </c>
      <c r="M61" t="str">
        <f t="shared" si="2"/>
        <v>UP</v>
      </c>
      <c r="N61">
        <v>67.094650519994474</v>
      </c>
      <c r="O61" t="str">
        <f t="shared" si="3"/>
        <v>UP</v>
      </c>
      <c r="P61" t="str">
        <f t="shared" si="4"/>
        <v>UP</v>
      </c>
      <c r="Q61">
        <f t="shared" si="5"/>
        <v>13.25</v>
      </c>
      <c r="R61">
        <f t="shared" si="6"/>
        <v>24.149999999999977</v>
      </c>
      <c r="S61">
        <f t="shared" si="7"/>
        <v>0.54865424430641874</v>
      </c>
      <c r="T61" t="str">
        <f t="shared" si="8"/>
        <v>No Indication</v>
      </c>
      <c r="U61" t="str">
        <f t="shared" si="9"/>
        <v>No T+M+I</v>
      </c>
      <c r="V61">
        <v>530.13598725204599</v>
      </c>
      <c r="W61">
        <v>523.22309788324128</v>
      </c>
      <c r="X61">
        <f t="shared" si="10"/>
        <v>6.9128893688047128</v>
      </c>
      <c r="Y61">
        <v>6.3029475586374888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547.85</v>
      </c>
      <c r="D62">
        <v>550.20000000000005</v>
      </c>
      <c r="E62">
        <v>537</v>
      </c>
      <c r="F62">
        <v>548</v>
      </c>
      <c r="G62">
        <f>_xll.TA_TYPPRICE(D62,E62,F62)</f>
        <v>545.06666666666672</v>
      </c>
      <c r="H62">
        <v>541.14992347505404</v>
      </c>
      <c r="I62" t="str">
        <f t="shared" si="0"/>
        <v>UP</v>
      </c>
      <c r="J62">
        <v>543.72692594699447</v>
      </c>
      <c r="K62">
        <v>527.03869494529226</v>
      </c>
      <c r="L62" t="str">
        <f t="shared" si="1"/>
        <v>UP</v>
      </c>
      <c r="M62" t="str">
        <f t="shared" si="2"/>
        <v>UP</v>
      </c>
      <c r="N62">
        <v>70.434929642440665</v>
      </c>
      <c r="O62" t="str">
        <f t="shared" si="3"/>
        <v>UP</v>
      </c>
      <c r="P62" t="str">
        <f t="shared" si="4"/>
        <v>UP</v>
      </c>
      <c r="Q62">
        <f t="shared" si="5"/>
        <v>11</v>
      </c>
      <c r="R62">
        <f t="shared" si="6"/>
        <v>13.200000000000045</v>
      </c>
      <c r="S62">
        <f t="shared" si="7"/>
        <v>0.83333333333333048</v>
      </c>
      <c r="T62" t="str">
        <f t="shared" si="8"/>
        <v>UP</v>
      </c>
      <c r="U62" t="str">
        <f t="shared" si="9"/>
        <v>UP</v>
      </c>
      <c r="V62">
        <v>532.88429690557734</v>
      </c>
      <c r="W62">
        <v>525.05842396596415</v>
      </c>
      <c r="X62">
        <f t="shared" si="10"/>
        <v>7.8258729396131912</v>
      </c>
      <c r="Y62">
        <v>6.6075326348326291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547.5</v>
      </c>
      <c r="D63">
        <v>554.5</v>
      </c>
      <c r="E63">
        <v>538</v>
      </c>
      <c r="F63">
        <v>543</v>
      </c>
      <c r="G63">
        <f>_xll.TA_TYPPRICE(D63,E63,F63)</f>
        <v>545.16666666666663</v>
      </c>
      <c r="H63">
        <v>543.15829507086028</v>
      </c>
      <c r="I63" t="str">
        <f t="shared" si="0"/>
        <v>DOWN</v>
      </c>
      <c r="J63">
        <v>546.1209424032179</v>
      </c>
      <c r="K63">
        <v>529.47454051300508</v>
      </c>
      <c r="L63" t="str">
        <f t="shared" si="1"/>
        <v>No Confirmation</v>
      </c>
      <c r="M63" t="str">
        <f t="shared" si="2"/>
        <v>No Trend</v>
      </c>
      <c r="N63">
        <v>60.792503789802289</v>
      </c>
      <c r="O63" t="str">
        <f t="shared" si="3"/>
        <v>UP</v>
      </c>
      <c r="P63" t="str">
        <f t="shared" si="4"/>
        <v>No Trend + Momentum</v>
      </c>
      <c r="Q63">
        <f t="shared" si="5"/>
        <v>5</v>
      </c>
      <c r="R63">
        <f t="shared" si="6"/>
        <v>16.5</v>
      </c>
      <c r="S63">
        <f t="shared" si="7"/>
        <v>0.30303030303030304</v>
      </c>
      <c r="T63" t="str">
        <f t="shared" si="8"/>
        <v>No Indication</v>
      </c>
      <c r="U63" t="str">
        <f t="shared" si="9"/>
        <v>No T+M+I</v>
      </c>
      <c r="V63">
        <v>534.44055892010385</v>
      </c>
      <c r="W63">
        <v>526.38742959811498</v>
      </c>
      <c r="X63">
        <f t="shared" si="10"/>
        <v>8.0531293219888767</v>
      </c>
      <c r="Y63">
        <v>6.8966519722638786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543</v>
      </c>
      <c r="D64">
        <v>550.79999999999995</v>
      </c>
      <c r="E64">
        <v>539.04999999999995</v>
      </c>
      <c r="F64">
        <v>546.5</v>
      </c>
      <c r="G64">
        <f>_xll.TA_TYPPRICE(D64,E64,F64)</f>
        <v>545.44999999999993</v>
      </c>
      <c r="H64">
        <v>544.30414753543005</v>
      </c>
      <c r="I64" t="str">
        <f t="shared" si="0"/>
        <v>UP</v>
      </c>
      <c r="J64">
        <v>547.16073298028061</v>
      </c>
      <c r="K64">
        <v>531.6024203990039</v>
      </c>
      <c r="L64" t="str">
        <f t="shared" si="1"/>
        <v>No Confirmation</v>
      </c>
      <c r="M64" t="str">
        <f t="shared" si="2"/>
        <v>No Trend</v>
      </c>
      <c r="N64">
        <v>64.986618735423093</v>
      </c>
      <c r="O64" t="str">
        <f t="shared" si="3"/>
        <v>UP</v>
      </c>
      <c r="P64" t="str">
        <f t="shared" si="4"/>
        <v>No Trend + Momentum</v>
      </c>
      <c r="Q64">
        <f t="shared" si="5"/>
        <v>7.4500000000000455</v>
      </c>
      <c r="R64">
        <f t="shared" si="6"/>
        <v>11.75</v>
      </c>
      <c r="S64">
        <f t="shared" si="7"/>
        <v>0.63404255319149327</v>
      </c>
      <c r="T64" t="str">
        <f t="shared" si="8"/>
        <v>No Indication</v>
      </c>
      <c r="U64" t="str">
        <f t="shared" si="9"/>
        <v>No T+M+I</v>
      </c>
      <c r="V64">
        <v>536.2958575477802</v>
      </c>
      <c r="W64">
        <v>527.87724962788423</v>
      </c>
      <c r="X64">
        <f t="shared" si="10"/>
        <v>8.418607919895976</v>
      </c>
      <c r="Y64">
        <v>7.2010431617902979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547.95000000000005</v>
      </c>
      <c r="D65">
        <v>550</v>
      </c>
      <c r="E65">
        <v>539.70000000000005</v>
      </c>
      <c r="F65">
        <v>544.5</v>
      </c>
      <c r="G65">
        <f>_xll.TA_TYPPRICE(D65,E65,F65)</f>
        <v>544.73333333333335</v>
      </c>
      <c r="H65">
        <v>544.5187404343817</v>
      </c>
      <c r="I65" t="str">
        <f t="shared" si="0"/>
        <v>DOWN</v>
      </c>
      <c r="J65">
        <v>547.79168120688496</v>
      </c>
      <c r="K65">
        <v>533.4018825325586</v>
      </c>
      <c r="L65" t="str">
        <f t="shared" si="1"/>
        <v>No Confirmation</v>
      </c>
      <c r="M65" t="str">
        <f t="shared" si="2"/>
        <v>No Trend</v>
      </c>
      <c r="N65">
        <v>60.373550280460343</v>
      </c>
      <c r="O65" t="str">
        <f t="shared" si="3"/>
        <v>UP</v>
      </c>
      <c r="P65" t="str">
        <f t="shared" si="4"/>
        <v>No Trend + Momentum</v>
      </c>
      <c r="Q65">
        <f t="shared" si="5"/>
        <v>4.7999999999999545</v>
      </c>
      <c r="R65">
        <f t="shared" si="6"/>
        <v>10.299999999999955</v>
      </c>
      <c r="S65">
        <f t="shared" si="7"/>
        <v>0.46601941747572578</v>
      </c>
      <c r="T65" t="str">
        <f t="shared" si="8"/>
        <v>No Indication</v>
      </c>
      <c r="U65" t="str">
        <f t="shared" si="9"/>
        <v>No T+M+I</v>
      </c>
      <c r="V65">
        <v>537.55803330966012</v>
      </c>
      <c r="W65">
        <v>529.10856447026322</v>
      </c>
      <c r="X65">
        <f t="shared" si="10"/>
        <v>8.4494688393969</v>
      </c>
      <c r="Y65">
        <v>7.4507282973116187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542.9</v>
      </c>
      <c r="D66">
        <v>553</v>
      </c>
      <c r="E66">
        <v>539.04999999999995</v>
      </c>
      <c r="F66">
        <v>539.25</v>
      </c>
      <c r="G66">
        <f>_xll.TA_TYPPRICE(D66,E66,F66)</f>
        <v>543.76666666666665</v>
      </c>
      <c r="H66">
        <v>544.14270355052417</v>
      </c>
      <c r="I66" t="str">
        <f t="shared" si="0"/>
        <v>DOWN</v>
      </c>
      <c r="J66">
        <v>548.9490853831328</v>
      </c>
      <c r="K66">
        <v>534.65701974754552</v>
      </c>
      <c r="L66" t="str">
        <f t="shared" si="1"/>
        <v>No Confirmation</v>
      </c>
      <c r="M66" t="str">
        <f t="shared" si="2"/>
        <v>No Trend</v>
      </c>
      <c r="N66">
        <v>48.967970136099758</v>
      </c>
      <c r="O66" t="str">
        <f t="shared" si="3"/>
        <v>No Momentum</v>
      </c>
      <c r="P66" t="str">
        <f t="shared" si="4"/>
        <v>No Trend + Momentum</v>
      </c>
      <c r="Q66">
        <f t="shared" si="5"/>
        <v>0.20000000000004547</v>
      </c>
      <c r="R66">
        <f t="shared" si="6"/>
        <v>13.950000000000045</v>
      </c>
      <c r="S66">
        <f t="shared" si="7"/>
        <v>1.4336917562727227E-2</v>
      </c>
      <c r="T66" t="str">
        <f t="shared" si="8"/>
        <v>DOWN</v>
      </c>
      <c r="U66" t="str">
        <f t="shared" si="9"/>
        <v>No T+M+I</v>
      </c>
      <c r="V66">
        <v>537.81833587740471</v>
      </c>
      <c r="W66">
        <v>529.85978191691038</v>
      </c>
      <c r="X66">
        <f t="shared" si="10"/>
        <v>7.9585539604943278</v>
      </c>
      <c r="Y66">
        <v>7.5522934299481603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542.4</v>
      </c>
      <c r="D67">
        <v>546.9</v>
      </c>
      <c r="E67">
        <v>535.5</v>
      </c>
      <c r="F67">
        <v>542</v>
      </c>
      <c r="G67">
        <f>_xll.TA_TYPPRICE(D67,E67,F67)</f>
        <v>541.4666666666667</v>
      </c>
      <c r="H67">
        <v>542.80468510859544</v>
      </c>
      <c r="I67" t="str">
        <f t="shared" ref="I67:I82" si="20">IF(F67&gt;H67,"UP","DOWN")</f>
        <v>DOWN</v>
      </c>
      <c r="J67">
        <v>548.49373307576991</v>
      </c>
      <c r="K67">
        <v>534.84434869253539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54.585537017075779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6.5</v>
      </c>
      <c r="R67">
        <f t="shared" ref="R67:R82" si="26">D67-E67</f>
        <v>11.399999999999977</v>
      </c>
      <c r="S67">
        <f t="shared" ref="S67:S82" si="27">Q67/R67</f>
        <v>0.57017543859649233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538.46166881934244</v>
      </c>
      <c r="W67">
        <v>530.75905733047261</v>
      </c>
      <c r="X67">
        <f t="shared" ref="X67:X82" si="30">V67-W67</f>
        <v>7.7026114888698203</v>
      </c>
      <c r="Y67">
        <v>7.5823570417324921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541.70000000000005</v>
      </c>
      <c r="D68">
        <v>550</v>
      </c>
      <c r="E68">
        <v>540.35</v>
      </c>
      <c r="F68">
        <v>544.65</v>
      </c>
      <c r="G68">
        <f>_xll.TA_TYPPRICE(D68,E68,F68)</f>
        <v>545</v>
      </c>
      <c r="H68">
        <v>543.90234255429777</v>
      </c>
      <c r="I68" t="str">
        <f t="shared" si="20"/>
        <v>UP</v>
      </c>
      <c r="J68">
        <v>548.82845905893214</v>
      </c>
      <c r="K68">
        <v>536.06782676086084</v>
      </c>
      <c r="L68" t="str">
        <f t="shared" si="21"/>
        <v>No Confirmation</v>
      </c>
      <c r="M68" t="str">
        <f t="shared" si="22"/>
        <v>No Trend</v>
      </c>
      <c r="N68">
        <v>59.902308252979495</v>
      </c>
      <c r="O68" t="str">
        <f t="shared" si="23"/>
        <v>No Momentum</v>
      </c>
      <c r="P68" t="str">
        <f t="shared" si="24"/>
        <v>No Trend + Momentum</v>
      </c>
      <c r="Q68">
        <f t="shared" si="25"/>
        <v>4.2999999999999545</v>
      </c>
      <c r="R68">
        <f t="shared" si="26"/>
        <v>9.6499999999999773</v>
      </c>
      <c r="S68">
        <f t="shared" si="27"/>
        <v>0.44559585492227616</v>
      </c>
      <c r="T68" t="str">
        <f t="shared" si="28"/>
        <v>No Indication</v>
      </c>
      <c r="U68" t="str">
        <f t="shared" si="29"/>
        <v>No T+M+I</v>
      </c>
      <c r="V68">
        <v>539.41371977021288</v>
      </c>
      <c r="W68">
        <v>531.7880160467339</v>
      </c>
      <c r="X68">
        <f t="shared" si="30"/>
        <v>7.6257037234789777</v>
      </c>
      <c r="Y68">
        <v>7.5910263780817893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541.04999999999995</v>
      </c>
      <c r="D69">
        <v>542.45000000000005</v>
      </c>
      <c r="E69">
        <v>522.85</v>
      </c>
      <c r="F69">
        <v>534</v>
      </c>
      <c r="G69">
        <f>_xll.TA_TYPPRICE(D69,E69,F69)</f>
        <v>533.1</v>
      </c>
      <c r="H69">
        <v>538.50117127714884</v>
      </c>
      <c r="I69" t="str">
        <f t="shared" si="20"/>
        <v>DOWN</v>
      </c>
      <c r="J69">
        <v>547.41102371250281</v>
      </c>
      <c r="K69">
        <v>533.13053192511404</v>
      </c>
      <c r="L69" t="str">
        <f t="shared" si="21"/>
        <v>No Confirmation</v>
      </c>
      <c r="M69" t="str">
        <f t="shared" si="22"/>
        <v>No Trend</v>
      </c>
      <c r="N69">
        <v>37.718955154595342</v>
      </c>
      <c r="O69" t="str">
        <f t="shared" si="23"/>
        <v>DOWN</v>
      </c>
      <c r="P69" t="str">
        <f t="shared" si="24"/>
        <v>No Trend + Momentum</v>
      </c>
      <c r="Q69">
        <f t="shared" si="25"/>
        <v>11.149999999999977</v>
      </c>
      <c r="R69">
        <f t="shared" si="26"/>
        <v>19.600000000000023</v>
      </c>
      <c r="S69">
        <f t="shared" si="27"/>
        <v>0.56887755102040638</v>
      </c>
      <c r="T69" t="str">
        <f t="shared" si="28"/>
        <v>No Indication</v>
      </c>
      <c r="U69" t="str">
        <f t="shared" si="29"/>
        <v>No T+M+I</v>
      </c>
      <c r="V69">
        <v>538.58083980556478</v>
      </c>
      <c r="W69">
        <v>531.95186670993883</v>
      </c>
      <c r="X69">
        <f t="shared" si="30"/>
        <v>6.6289730956259518</v>
      </c>
      <c r="Y69">
        <v>7.3986157215906214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537</v>
      </c>
      <c r="D70">
        <v>542.95000000000005</v>
      </c>
      <c r="E70">
        <v>528.25</v>
      </c>
      <c r="F70">
        <v>534.70000000000005</v>
      </c>
      <c r="G70">
        <f>_xll.TA_TYPPRICE(D70,E70,F70)</f>
        <v>535.30000000000007</v>
      </c>
      <c r="H70">
        <v>536.90058563857451</v>
      </c>
      <c r="I70" t="str">
        <f t="shared" si="20"/>
        <v>DOWN</v>
      </c>
      <c r="J70">
        <v>546.41968510972447</v>
      </c>
      <c r="K70">
        <v>532.04596927508874</v>
      </c>
      <c r="L70" t="str">
        <f t="shared" si="21"/>
        <v>No Confirmation</v>
      </c>
      <c r="M70" t="str">
        <f t="shared" si="22"/>
        <v>No Trend</v>
      </c>
      <c r="N70">
        <v>39.557953096397306</v>
      </c>
      <c r="O70" t="str">
        <f t="shared" si="23"/>
        <v>DOWN</v>
      </c>
      <c r="P70" t="str">
        <f t="shared" si="24"/>
        <v>No Trend + Momentum</v>
      </c>
      <c r="Q70">
        <f t="shared" si="25"/>
        <v>6.4500000000000455</v>
      </c>
      <c r="R70">
        <f t="shared" si="26"/>
        <v>14.700000000000045</v>
      </c>
      <c r="S70">
        <f t="shared" si="27"/>
        <v>0.4387755102040834</v>
      </c>
      <c r="T70" t="str">
        <f t="shared" si="28"/>
        <v>No Indication</v>
      </c>
      <c r="U70" t="str">
        <f t="shared" si="29"/>
        <v>No T+M+I</v>
      </c>
      <c r="V70">
        <v>537.98378752778558</v>
      </c>
      <c r="W70">
        <v>532.15543213883223</v>
      </c>
      <c r="X70">
        <f t="shared" si="30"/>
        <v>5.828355388953355</v>
      </c>
      <c r="Y70">
        <v>7.0845636550631683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532</v>
      </c>
      <c r="D71">
        <v>534.70000000000005</v>
      </c>
      <c r="E71">
        <v>526</v>
      </c>
      <c r="F71">
        <v>530.25</v>
      </c>
      <c r="G71">
        <f>_xll.TA_TYPPRICE(D71,E71,F71)</f>
        <v>530.31666666666672</v>
      </c>
      <c r="H71">
        <v>533.60862615262067</v>
      </c>
      <c r="I71" t="str">
        <f t="shared" si="20"/>
        <v>DOWN</v>
      </c>
      <c r="J71">
        <v>543.81531064089677</v>
      </c>
      <c r="K71">
        <v>530.70242054729124</v>
      </c>
      <c r="L71" t="str">
        <f t="shared" si="21"/>
        <v>DOWN</v>
      </c>
      <c r="M71" t="str">
        <f t="shared" si="22"/>
        <v>DOWN</v>
      </c>
      <c r="N71">
        <v>32.040136942282835</v>
      </c>
      <c r="O71" t="str">
        <f t="shared" si="23"/>
        <v>DOWN</v>
      </c>
      <c r="P71" t="str">
        <f t="shared" si="24"/>
        <v>DOWN</v>
      </c>
      <c r="Q71">
        <f t="shared" si="25"/>
        <v>4.25</v>
      </c>
      <c r="R71">
        <f t="shared" si="26"/>
        <v>8.7000000000000455</v>
      </c>
      <c r="S71">
        <f t="shared" si="27"/>
        <v>0.48850574712643424</v>
      </c>
      <c r="T71" t="str">
        <f t="shared" si="28"/>
        <v>No Indication</v>
      </c>
      <c r="U71" t="str">
        <f t="shared" si="29"/>
        <v>No T+M+I</v>
      </c>
      <c r="V71">
        <v>536.79397406197245</v>
      </c>
      <c r="W71">
        <v>532.01428901743725</v>
      </c>
      <c r="X71">
        <f t="shared" si="30"/>
        <v>4.7796850445351993</v>
      </c>
      <c r="Y71">
        <v>6.6235879329575749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529.75</v>
      </c>
      <c r="D72">
        <v>529.79999999999995</v>
      </c>
      <c r="E72">
        <v>473.45</v>
      </c>
      <c r="F72">
        <v>480.9</v>
      </c>
      <c r="G72">
        <f>_xll.TA_TYPPRICE(D72,E72,F72)</f>
        <v>494.7166666666667</v>
      </c>
      <c r="H72">
        <v>514.16264640964368</v>
      </c>
      <c r="I72" t="str">
        <f t="shared" si="20"/>
        <v>DOWN</v>
      </c>
      <c r="J72">
        <v>540.70079716514192</v>
      </c>
      <c r="K72">
        <v>517.979660425671</v>
      </c>
      <c r="L72" t="str">
        <f t="shared" si="21"/>
        <v>DOWN</v>
      </c>
      <c r="M72" t="str">
        <f t="shared" si="22"/>
        <v>DOWN</v>
      </c>
      <c r="N72">
        <v>8.8156020395402592</v>
      </c>
      <c r="O72" t="str">
        <f t="shared" si="23"/>
        <v>DOWN</v>
      </c>
      <c r="P72" t="str">
        <f t="shared" si="24"/>
        <v>DOWN</v>
      </c>
      <c r="Q72">
        <f t="shared" si="25"/>
        <v>7.4499999999999886</v>
      </c>
      <c r="R72">
        <f t="shared" si="26"/>
        <v>56.349999999999966</v>
      </c>
      <c r="S72">
        <f t="shared" si="27"/>
        <v>0.13220940550133084</v>
      </c>
      <c r="T72" t="str">
        <f t="shared" si="28"/>
        <v>DOWN</v>
      </c>
      <c r="U72" t="str">
        <f t="shared" si="29"/>
        <v>DOWN</v>
      </c>
      <c r="V72">
        <v>528.19490112936126</v>
      </c>
      <c r="W72">
        <v>528.22804538651599</v>
      </c>
      <c r="X72">
        <f t="shared" si="30"/>
        <v>-3.3144257154731349E-2</v>
      </c>
      <c r="Y72">
        <v>5.292241494935114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523.4</v>
      </c>
      <c r="AE72">
        <f t="shared" si="36"/>
        <v>508.25</v>
      </c>
      <c r="AF72">
        <f t="shared" si="37"/>
        <v>501.65000000000003</v>
      </c>
      <c r="AG72">
        <f t="shared" si="38"/>
        <v>495</v>
      </c>
    </row>
    <row r="73" spans="1:33" x14ac:dyDescent="0.25">
      <c r="A73" t="s">
        <v>5</v>
      </c>
      <c r="B73" s="1">
        <v>42957</v>
      </c>
      <c r="C73">
        <v>477.55</v>
      </c>
      <c r="D73">
        <v>492.65</v>
      </c>
      <c r="E73">
        <v>456.3</v>
      </c>
      <c r="F73">
        <v>469.55</v>
      </c>
      <c r="G73">
        <f>_xll.TA_TYPPRICE(D73,E73,F73)</f>
        <v>472.83333333333331</v>
      </c>
      <c r="H73">
        <v>493.49798987148847</v>
      </c>
      <c r="I73" t="str">
        <f t="shared" si="20"/>
        <v>DOWN</v>
      </c>
      <c r="J73">
        <v>530.02284223955485</v>
      </c>
      <c r="K73">
        <v>504.27306921996632</v>
      </c>
      <c r="L73" t="str">
        <f t="shared" si="21"/>
        <v>DOWN</v>
      </c>
      <c r="M73" t="str">
        <f t="shared" si="22"/>
        <v>DOWN</v>
      </c>
      <c r="N73">
        <v>7.2953444466287305</v>
      </c>
      <c r="O73" t="str">
        <f t="shared" si="23"/>
        <v>DOWN</v>
      </c>
      <c r="P73" t="str">
        <f t="shared" si="24"/>
        <v>DOWN</v>
      </c>
      <c r="Q73">
        <f t="shared" si="25"/>
        <v>13.25</v>
      </c>
      <c r="R73">
        <f t="shared" si="26"/>
        <v>36.349999999999966</v>
      </c>
      <c r="S73">
        <f t="shared" si="27"/>
        <v>0.36451169188445703</v>
      </c>
      <c r="T73" t="str">
        <f t="shared" si="28"/>
        <v>No Indication</v>
      </c>
      <c r="U73" t="str">
        <f t="shared" si="29"/>
        <v>No T+M+I</v>
      </c>
      <c r="V73">
        <v>519.17260864792104</v>
      </c>
      <c r="W73">
        <v>523.88152350603332</v>
      </c>
      <c r="X73">
        <f t="shared" si="30"/>
        <v>-4.7089148581122799</v>
      </c>
      <c r="Y73">
        <v>3.2920102243256353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457</v>
      </c>
      <c r="D74">
        <v>488.8</v>
      </c>
      <c r="E74">
        <v>435.1</v>
      </c>
      <c r="F74">
        <v>479</v>
      </c>
      <c r="G74">
        <f>_xll.TA_TYPPRICE(D74,E74,F74)</f>
        <v>467.63333333333338</v>
      </c>
      <c r="H74">
        <v>480.56566160241096</v>
      </c>
      <c r="I74" t="str">
        <f t="shared" si="20"/>
        <v>DOWN</v>
      </c>
      <c r="J74">
        <v>520.86221063076493</v>
      </c>
      <c r="K74">
        <v>488.90127605997378</v>
      </c>
      <c r="L74" t="str">
        <f t="shared" si="21"/>
        <v>DOWN</v>
      </c>
      <c r="M74" t="str">
        <f t="shared" si="22"/>
        <v>DOWN</v>
      </c>
      <c r="N74">
        <v>21.401961374596116</v>
      </c>
      <c r="O74" t="str">
        <f t="shared" si="23"/>
        <v>DOWN</v>
      </c>
      <c r="P74" t="str">
        <f t="shared" si="24"/>
        <v>DOWN</v>
      </c>
      <c r="Q74">
        <f t="shared" si="25"/>
        <v>43.899999999999977</v>
      </c>
      <c r="R74">
        <f t="shared" si="26"/>
        <v>53.699999999999989</v>
      </c>
      <c r="S74">
        <f t="shared" si="27"/>
        <v>0.81750465549348206</v>
      </c>
      <c r="T74" t="str">
        <f t="shared" si="28"/>
        <v>UP</v>
      </c>
      <c r="U74" t="str">
        <f t="shared" si="29"/>
        <v>No T+M+I</v>
      </c>
      <c r="V74">
        <v>512.99220731747164</v>
      </c>
      <c r="W74">
        <v>520.55696620929007</v>
      </c>
      <c r="X74">
        <f t="shared" si="30"/>
        <v>-7.5647588918184283</v>
      </c>
      <c r="Y74">
        <v>1.1206564010968227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482.5</v>
      </c>
      <c r="D75">
        <v>501.4</v>
      </c>
      <c r="E75">
        <v>477.35</v>
      </c>
      <c r="F75">
        <v>485.5</v>
      </c>
      <c r="G75">
        <f>_xll.TA_TYPPRICE(D75,E75,F75)</f>
        <v>488.08333333333331</v>
      </c>
      <c r="H75">
        <v>484.32449746787211</v>
      </c>
      <c r="I75" t="str">
        <f t="shared" si="20"/>
        <v>UP</v>
      </c>
      <c r="J75">
        <v>516.53727493503936</v>
      </c>
      <c r="K75">
        <v>486.33432582442407</v>
      </c>
      <c r="L75" t="str">
        <f t="shared" si="21"/>
        <v>DOWN</v>
      </c>
      <c r="M75" t="str">
        <f t="shared" si="22"/>
        <v>No Trend</v>
      </c>
      <c r="N75">
        <v>30.495368484366299</v>
      </c>
      <c r="O75" t="str">
        <f t="shared" si="23"/>
        <v>DOWN</v>
      </c>
      <c r="P75" t="str">
        <f t="shared" si="24"/>
        <v>No Trend + Momentum</v>
      </c>
      <c r="Q75">
        <f t="shared" si="25"/>
        <v>8.1499999999999773</v>
      </c>
      <c r="R75">
        <f t="shared" si="26"/>
        <v>24.049999999999955</v>
      </c>
      <c r="S75">
        <f t="shared" si="27"/>
        <v>0.33887733887733856</v>
      </c>
      <c r="T75" t="str">
        <f t="shared" si="28"/>
        <v>No Indication</v>
      </c>
      <c r="U75" t="str">
        <f t="shared" si="29"/>
        <v>No T+M+I</v>
      </c>
      <c r="V75">
        <v>508.76263696093753</v>
      </c>
      <c r="W75">
        <v>517.96015389749084</v>
      </c>
      <c r="X75">
        <f t="shared" si="30"/>
        <v>-9.1975169365533134</v>
      </c>
      <c r="Y75">
        <v>-0.94297826643320493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492</v>
      </c>
      <c r="D76">
        <v>493.5</v>
      </c>
      <c r="E76">
        <v>473.25</v>
      </c>
      <c r="F76">
        <v>483</v>
      </c>
      <c r="G76">
        <f>_xll.TA_TYPPRICE(D76,E76,F76)</f>
        <v>483.25</v>
      </c>
      <c r="H76">
        <v>483.78724873393605</v>
      </c>
      <c r="I76" t="str">
        <f t="shared" si="20"/>
        <v>DOWN</v>
      </c>
      <c r="J76">
        <v>511.41788050503061</v>
      </c>
      <c r="K76">
        <v>483.42669786344095</v>
      </c>
      <c r="L76" t="str">
        <f t="shared" si="21"/>
        <v>DOWN</v>
      </c>
      <c r="M76" t="str">
        <f t="shared" si="22"/>
        <v>DOWN</v>
      </c>
      <c r="N76">
        <v>28.888513141968208</v>
      </c>
      <c r="O76" t="str">
        <f t="shared" si="23"/>
        <v>DOWN</v>
      </c>
      <c r="P76" t="str">
        <f t="shared" si="24"/>
        <v>DOWN</v>
      </c>
      <c r="Q76">
        <f t="shared" si="25"/>
        <v>9.75</v>
      </c>
      <c r="R76">
        <f t="shared" si="26"/>
        <v>20.25</v>
      </c>
      <c r="S76">
        <f t="shared" si="27"/>
        <v>0.48148148148148145</v>
      </c>
      <c r="T76" t="str">
        <f t="shared" si="28"/>
        <v>No Indication</v>
      </c>
      <c r="U76" t="str">
        <f t="shared" si="29"/>
        <v>No T+M+I</v>
      </c>
      <c r="V76">
        <v>504.79915435156255</v>
      </c>
      <c r="W76">
        <v>515.37051286804706</v>
      </c>
      <c r="X76">
        <f t="shared" si="30"/>
        <v>-10.571358516484509</v>
      </c>
      <c r="Y76">
        <v>-2.8686543164434659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485</v>
      </c>
      <c r="D77">
        <v>490.15</v>
      </c>
      <c r="E77">
        <v>480.4</v>
      </c>
      <c r="F77">
        <v>482</v>
      </c>
      <c r="G77">
        <f>_xll.TA_TYPPRICE(D77,E77,F77)</f>
        <v>484.18333333333334</v>
      </c>
      <c r="H77">
        <v>483.98529103363467</v>
      </c>
      <c r="I77" t="str">
        <f t="shared" si="20"/>
        <v>DOWN</v>
      </c>
      <c r="J77">
        <v>506.69168483724604</v>
      </c>
      <c r="K77">
        <v>482.75409833823187</v>
      </c>
      <c r="L77" t="str">
        <f t="shared" si="21"/>
        <v>DOWN</v>
      </c>
      <c r="M77" t="str">
        <f t="shared" si="22"/>
        <v>DOWN</v>
      </c>
      <c r="N77">
        <v>28.146956478807937</v>
      </c>
      <c r="O77" t="str">
        <f t="shared" si="23"/>
        <v>DOWN</v>
      </c>
      <c r="P77" t="str">
        <f t="shared" si="24"/>
        <v>DOWN</v>
      </c>
      <c r="Q77">
        <f t="shared" si="25"/>
        <v>1.6000000000000227</v>
      </c>
      <c r="R77">
        <f t="shared" si="26"/>
        <v>9.75</v>
      </c>
      <c r="S77">
        <f t="shared" si="27"/>
        <v>0.16410256410256643</v>
      </c>
      <c r="T77" t="str">
        <f t="shared" si="28"/>
        <v>DOWN</v>
      </c>
      <c r="U77" t="str">
        <f t="shared" si="29"/>
        <v>DOWN</v>
      </c>
      <c r="V77">
        <v>501.29159214362983</v>
      </c>
      <c r="W77">
        <v>512.89862302596953</v>
      </c>
      <c r="X77">
        <f t="shared" si="30"/>
        <v>-11.6070308823397</v>
      </c>
      <c r="Y77">
        <v>-4.6163296296227125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478</v>
      </c>
      <c r="D78">
        <v>478</v>
      </c>
      <c r="E78">
        <v>465</v>
      </c>
      <c r="F78">
        <v>477</v>
      </c>
      <c r="G78">
        <f>_xll.TA_TYPPRICE(D78,E78,F78)</f>
        <v>473.33333333333331</v>
      </c>
      <c r="H78">
        <v>478.65931218348396</v>
      </c>
      <c r="I78" t="str">
        <f t="shared" si="20"/>
        <v>DOWN</v>
      </c>
      <c r="J78">
        <v>500.3157548734136</v>
      </c>
      <c r="K78">
        <v>478.80874315195814</v>
      </c>
      <c r="L78" t="str">
        <f t="shared" si="21"/>
        <v>DOWN</v>
      </c>
      <c r="M78" t="str">
        <f t="shared" si="22"/>
        <v>DOWN</v>
      </c>
      <c r="N78">
        <v>24.255521443597534</v>
      </c>
      <c r="O78" t="str">
        <f t="shared" si="23"/>
        <v>DOWN</v>
      </c>
      <c r="P78" t="str">
        <f t="shared" si="24"/>
        <v>DOWN</v>
      </c>
      <c r="Q78">
        <f t="shared" si="25"/>
        <v>12</v>
      </c>
      <c r="R78">
        <f t="shared" si="26"/>
        <v>13</v>
      </c>
      <c r="S78">
        <f t="shared" si="27"/>
        <v>0.92307692307692313</v>
      </c>
      <c r="T78" t="str">
        <f t="shared" si="28"/>
        <v>UP</v>
      </c>
      <c r="U78" t="str">
        <f t="shared" si="29"/>
        <v>No T+M+I</v>
      </c>
      <c r="V78">
        <v>497.55442412153292</v>
      </c>
      <c r="W78">
        <v>510.23946576478659</v>
      </c>
      <c r="X78">
        <f t="shared" si="30"/>
        <v>-12.685041643253669</v>
      </c>
      <c r="Y78">
        <v>-6.2300720323489038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479.5</v>
      </c>
      <c r="D79">
        <v>489.35</v>
      </c>
      <c r="E79">
        <v>470.05</v>
      </c>
      <c r="F79">
        <v>471.55</v>
      </c>
      <c r="G79">
        <f>_xll.TA_TYPPRICE(D79,E79,F79)</f>
        <v>476.98333333333335</v>
      </c>
      <c r="H79">
        <v>477.82132275840866</v>
      </c>
      <c r="I79" t="str">
        <f t="shared" si="20"/>
        <v>DOWN</v>
      </c>
      <c r="J79">
        <v>497.87892045709947</v>
      </c>
      <c r="K79">
        <v>476.86235578485633</v>
      </c>
      <c r="L79" t="str">
        <f t="shared" si="21"/>
        <v>DOWN</v>
      </c>
      <c r="M79" t="str">
        <f t="shared" si="22"/>
        <v>DOWN</v>
      </c>
      <c r="N79">
        <v>20.410725494890698</v>
      </c>
      <c r="O79" t="str">
        <f t="shared" si="23"/>
        <v>DOWN</v>
      </c>
      <c r="P79" t="str">
        <f t="shared" si="24"/>
        <v>DOWN</v>
      </c>
      <c r="Q79">
        <f t="shared" si="25"/>
        <v>1.5</v>
      </c>
      <c r="R79">
        <f t="shared" si="26"/>
        <v>19.300000000000011</v>
      </c>
      <c r="S79">
        <f t="shared" si="27"/>
        <v>7.7720207253885967E-2</v>
      </c>
      <c r="T79" t="str">
        <f t="shared" si="28"/>
        <v>DOWN</v>
      </c>
      <c r="U79" t="str">
        <f t="shared" si="29"/>
        <v>DOWN</v>
      </c>
      <c r="V79">
        <v>493.55374348745096</v>
      </c>
      <c r="W79">
        <v>507.37357941183944</v>
      </c>
      <c r="X79">
        <f t="shared" si="30"/>
        <v>-13.819835924388485</v>
      </c>
      <c r="Y79">
        <v>-7.7480248107568199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476.75</v>
      </c>
      <c r="D80">
        <v>476.75</v>
      </c>
      <c r="E80">
        <v>466</v>
      </c>
      <c r="F80">
        <v>469</v>
      </c>
      <c r="G80">
        <f>_xll.TA_TYPPRICE(D80,E80,F80)</f>
        <v>470.58333333333331</v>
      </c>
      <c r="H80">
        <v>474.20232804587101</v>
      </c>
      <c r="I80" t="str">
        <f t="shared" si="20"/>
        <v>DOWN</v>
      </c>
      <c r="J80">
        <v>493.18360479996625</v>
      </c>
      <c r="K80">
        <v>474.44849894377717</v>
      </c>
      <c r="L80" t="str">
        <f t="shared" si="21"/>
        <v>DOWN</v>
      </c>
      <c r="M80" t="str">
        <f t="shared" si="22"/>
        <v>DOWN</v>
      </c>
      <c r="N80">
        <v>18.679033050565071</v>
      </c>
      <c r="O80" t="str">
        <f t="shared" si="23"/>
        <v>DOWN</v>
      </c>
      <c r="P80" t="str">
        <f t="shared" si="24"/>
        <v>DOWN</v>
      </c>
      <c r="Q80">
        <f t="shared" si="25"/>
        <v>3</v>
      </c>
      <c r="R80">
        <f t="shared" si="26"/>
        <v>10.75</v>
      </c>
      <c r="S80">
        <f t="shared" si="27"/>
        <v>0.27906976744186046</v>
      </c>
      <c r="T80" t="str">
        <f t="shared" si="28"/>
        <v>No Indication</v>
      </c>
      <c r="U80" t="str">
        <f t="shared" si="29"/>
        <v>No T+M+I</v>
      </c>
      <c r="V80">
        <v>489.77624448938155</v>
      </c>
      <c r="W80">
        <v>504.53109204799949</v>
      </c>
      <c r="X80">
        <f t="shared" si="30"/>
        <v>-14.754847558617939</v>
      </c>
      <c r="Y80">
        <v>-9.1493893603290442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471.9</v>
      </c>
      <c r="D81">
        <v>474.65</v>
      </c>
      <c r="E81">
        <v>460.1</v>
      </c>
      <c r="F81">
        <v>464</v>
      </c>
      <c r="G81">
        <f>_xll.TA_TYPPRICE(D81,E81,F81)</f>
        <v>466.25</v>
      </c>
      <c r="H81">
        <v>470.22616402293551</v>
      </c>
      <c r="I81" t="str">
        <f t="shared" si="20"/>
        <v>DOWN</v>
      </c>
      <c r="J81">
        <v>489.06502595552928</v>
      </c>
      <c r="K81">
        <v>471.25994362293778</v>
      </c>
      <c r="L81" t="str">
        <f t="shared" si="21"/>
        <v>DOWN</v>
      </c>
      <c r="M81" t="str">
        <f t="shared" si="22"/>
        <v>DOWN</v>
      </c>
      <c r="N81">
        <v>15.46345722874084</v>
      </c>
      <c r="O81" t="str">
        <f t="shared" si="23"/>
        <v>DOWN</v>
      </c>
      <c r="P81" t="str">
        <f t="shared" si="24"/>
        <v>DOWN</v>
      </c>
      <c r="Q81">
        <f t="shared" si="25"/>
        <v>3.8999999999999773</v>
      </c>
      <c r="R81">
        <f t="shared" si="26"/>
        <v>14.549999999999955</v>
      </c>
      <c r="S81">
        <f t="shared" si="27"/>
        <v>0.26804123711340133</v>
      </c>
      <c r="T81" t="str">
        <f t="shared" si="28"/>
        <v>No Indication</v>
      </c>
      <c r="U81" t="str">
        <f t="shared" si="29"/>
        <v>No T+M+I</v>
      </c>
      <c r="V81">
        <v>485.81066841409211</v>
      </c>
      <c r="W81">
        <v>501.52878893333286</v>
      </c>
      <c r="X81">
        <f t="shared" si="30"/>
        <v>-15.718120519240756</v>
      </c>
      <c r="Y81">
        <v>-10.463135592111387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467</v>
      </c>
      <c r="D82">
        <v>504</v>
      </c>
      <c r="E82">
        <v>464.6</v>
      </c>
      <c r="F82">
        <v>493</v>
      </c>
      <c r="G82">
        <f>_xll.TA_TYPPRICE(D82,E82,F82)</f>
        <v>487.2</v>
      </c>
      <c r="H82">
        <v>478.71308201146775</v>
      </c>
      <c r="I82" t="str">
        <f t="shared" si="20"/>
        <v>UP</v>
      </c>
      <c r="J82">
        <v>492.3839090765228</v>
      </c>
      <c r="K82">
        <v>469.77995615117385</v>
      </c>
      <c r="L82" t="str">
        <f t="shared" si="21"/>
        <v>UP</v>
      </c>
      <c r="M82" t="str">
        <f t="shared" si="22"/>
        <v>UP</v>
      </c>
      <c r="N82">
        <v>62.396112001367896</v>
      </c>
      <c r="O82" t="str">
        <f t="shared" si="23"/>
        <v>UP</v>
      </c>
      <c r="P82" t="str">
        <f t="shared" si="24"/>
        <v>UP</v>
      </c>
      <c r="Q82">
        <f t="shared" si="25"/>
        <v>28.399999999999977</v>
      </c>
      <c r="R82">
        <f t="shared" si="26"/>
        <v>39.399999999999977</v>
      </c>
      <c r="S82">
        <f t="shared" si="27"/>
        <v>0.72081218274111658</v>
      </c>
      <c r="T82" t="str">
        <f t="shared" si="28"/>
        <v>No Indication</v>
      </c>
      <c r="U82" t="str">
        <f t="shared" si="29"/>
        <v>No T+M+I</v>
      </c>
      <c r="V82">
        <v>486.91671942730869</v>
      </c>
      <c r="W82">
        <v>500.89702679012299</v>
      </c>
      <c r="X82">
        <f t="shared" si="30"/>
        <v>-13.980307362814301</v>
      </c>
      <c r="Y82">
        <v>-11.16656994625197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2017-07-05T05:20:15Z</dcterms:created>
  <dcterms:modified xsi:type="dcterms:W3CDTF">2017-08-26T06:06:52Z</dcterms:modified>
</cp:coreProperties>
</file>