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7" i="1"/>
  <c r="G71" i="1"/>
  <c r="G75" i="1"/>
  <c r="G79" i="1"/>
  <c r="G2" i="1"/>
  <c r="H3" i="1" l="1"/>
  <c r="H21" i="1"/>
  <c r="H5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4" i="1" l="1"/>
  <c r="AH15" i="1"/>
  <c r="AH31" i="1"/>
  <c r="AH2" i="1"/>
  <c r="AH22" i="1"/>
  <c r="AH50" i="1"/>
  <c r="AH9" i="1"/>
  <c r="AH21" i="1"/>
  <c r="AH25" i="1"/>
  <c r="AH33" i="1"/>
  <c r="AH45" i="1"/>
  <c r="AH49" i="1"/>
  <c r="AH55" i="1"/>
  <c r="AH36" i="1"/>
  <c r="AH30" i="1"/>
  <c r="AH17" i="1"/>
  <c r="AH19" i="1"/>
  <c r="AH51" i="1"/>
  <c r="AH6" i="1"/>
  <c r="AH12" i="1"/>
  <c r="AH34" i="1"/>
  <c r="AH42" i="1"/>
  <c r="AH43" i="1"/>
  <c r="AH11" i="1"/>
  <c r="AH28" i="1"/>
  <c r="AH20" i="1"/>
  <c r="AH27" i="1"/>
  <c r="AH53" i="1" l="1"/>
  <c r="AH47" i="1"/>
  <c r="AH39" i="1"/>
  <c r="AH23" i="1"/>
  <c r="AH7" i="1"/>
  <c r="AH56" i="1"/>
  <c r="AH40" i="1"/>
  <c r="AH13" i="1"/>
  <c r="AH16" i="1"/>
  <c r="AH5" i="1"/>
  <c r="AH37" i="1"/>
  <c r="AH14" i="1"/>
  <c r="AH29" i="1"/>
  <c r="AH38" i="1"/>
  <c r="AH8" i="1"/>
  <c r="AH46" i="1"/>
  <c r="AH54" i="1"/>
  <c r="AH41" i="1"/>
  <c r="AH26" i="1"/>
  <c r="AH18" i="1"/>
  <c r="AH10" i="1"/>
  <c r="AH35" i="1"/>
  <c r="AH3" i="1"/>
  <c r="AH52" i="1"/>
  <c r="AH4" i="1"/>
  <c r="AH44" i="1"/>
  <c r="AH32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<sst xmlns="http://schemas.openxmlformats.org/spreadsheetml/2006/main" count="115" uniqueCount="35">
  <si>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</si>
  <si>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</si>
  <si>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</si>
  <si>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</si>
  <si>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</si>
  <si>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CANBK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</si>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</sst>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356.75</v>
      </c>
      <c r="D2">
        <v>370.85</v>
      </c>
      <c r="E2">
        <v>353.5</v>
      </c>
      <c r="F2">
        <v>367</v>
      </c>
      <c r="G2">
        <f>_xll.TA_TYPPRICE(D2,E2,F2)</f>
        <v>363.7833333333333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13.5</v>
      </c>
      <c r="R2">
        <f>D2-E2</f>
        <v>17.350000000000023</v>
      </c>
      <c r="S2">
        <f>Q2/R2</f>
        <v>0.77809798270893271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367</v>
      </c>
      <c r="D3">
        <v>374.95</v>
      </c>
      <c r="E3">
        <v>362.15</v>
      </c>
      <c r="F3">
        <v>367</v>
      </c>
      <c r="G3">
        <f>_xll.TA_TYPPRICE(D3,E3,F3)</f>
        <v>368.0333333333333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4.8500000000000227</v>
      </c>
      <c r="R3">
        <f t="shared" ref="R3:R66" si="6">D3-E3</f>
        <v>12.800000000000011</v>
      </c>
      <c r="S3">
        <f t="shared" ref="S3:S66" si="7">Q3/R3</f>
        <v>0.37890625000000144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370.55</v>
      </c>
      <c r="D4">
        <v>393.5</v>
      </c>
      <c r="E4">
        <v>370.55</v>
      </c>
      <c r="F4">
        <v>391</v>
      </c>
      <c r="G4">
        <f>_xll.TA_TYPPRICE(D4,E4,F4)</f>
        <v>385.01666666666665</v>
      </c>
      <c r="H4">
        <v>372.27777777777777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20.449999999999989</v>
      </c>
      <c r="R4">
        <f t="shared" si="6"/>
        <v>22.949999999999989</v>
      </c>
      <c r="S4">
        <f t="shared" si="7"/>
        <v>0.89106753812636164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392.7</v>
      </c>
      <c r="D5">
        <v>416</v>
      </c>
      <c r="E5">
        <v>384.25</v>
      </c>
      <c r="F5">
        <v>392</v>
      </c>
      <c r="G5">
        <f>_xll.TA_TYPPRICE(D5,E5,F5)</f>
        <v>397.41666666666669</v>
      </c>
      <c r="H5">
        <v>384.84722222222223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7.75</v>
      </c>
      <c r="R5">
        <f t="shared" si="6"/>
        <v>31.75</v>
      </c>
      <c r="S5">
        <f t="shared" si="7"/>
        <v>0.24409448818897639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396.95</v>
      </c>
      <c r="D6">
        <v>404</v>
      </c>
      <c r="E6">
        <v>390.9</v>
      </c>
      <c r="F6">
        <v>391</v>
      </c>
      <c r="G6">
        <f>_xll.TA_TYPPRICE(D6,E6,F6)</f>
        <v>395.3</v>
      </c>
      <c r="H6">
        <v>390.07361111111112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0.10000000000002274</v>
      </c>
      <c r="R6">
        <f t="shared" si="6"/>
        <v>13.100000000000023</v>
      </c>
      <c r="S6">
        <f t="shared" si="7"/>
        <v>7.6335877862612643E-3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388</v>
      </c>
      <c r="D7">
        <v>390</v>
      </c>
      <c r="E7">
        <v>372.4</v>
      </c>
      <c r="F7">
        <v>373</v>
      </c>
      <c r="G7">
        <f>_xll.TA_TYPPRICE(D7,E7,F7)</f>
        <v>378.4666666666667</v>
      </c>
      <c r="H7">
        <v>384.27013888888894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56.818181818181813</v>
      </c>
      <c r="O7" t="str">
        <f t="shared" si="3"/>
        <v>No Momentum</v>
      </c>
      <c r="P7" t="e">
        <f t="shared" si="4"/>
        <v>#N/A</v>
      </c>
      <c r="Q7">
        <f t="shared" si="5"/>
        <v>0.60000000000002274</v>
      </c>
      <c r="R7">
        <f t="shared" si="6"/>
        <v>17.600000000000023</v>
      </c>
      <c r="S7">
        <f t="shared" si="7"/>
        <v>3.4090909090910337E-2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</v>
      </c>
      <c r="D8">
        <v>376.9</v>
      </c>
      <c r="E8">
        <v>364</v>
      </c>
      <c r="F8">
        <v>369</v>
      </c>
      <c r="G8">
        <f>_xll.TA_TYPPRICE(D8,E8,F8)</f>
        <v>369.9666666666667</v>
      </c>
      <c r="H8">
        <v>377.11840277777782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51.020408163265309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12.899999999999977</v>
      </c>
      <c r="S8">
        <f t="shared" si="7"/>
        <v>0.38759689922480689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371.75</v>
      </c>
      <c r="D9">
        <v>378.65</v>
      </c>
      <c r="E9">
        <v>368.75</v>
      </c>
      <c r="F9">
        <v>372</v>
      </c>
      <c r="G9">
        <f>_xll.TA_TYPPRICE(D9,E9,F9)</f>
        <v>373.13333333333338</v>
      </c>
      <c r="H9">
        <v>375.1258680555556</v>
      </c>
      <c r="I9" t="str">
        <f t="shared" si="0"/>
        <v>DOWN</v>
      </c>
      <c r="J9">
        <v>388.10625000000005</v>
      </c>
      <c r="K9">
        <v>370.8125</v>
      </c>
      <c r="L9" t="str">
        <f t="shared" si="1"/>
        <v>No Confirmation</v>
      </c>
      <c r="M9" t="str">
        <f t="shared" si="2"/>
        <v>No Trend</v>
      </c>
      <c r="N9">
        <v>55.296856810244464</v>
      </c>
      <c r="O9" t="str">
        <f t="shared" si="3"/>
        <v>No Momentum</v>
      </c>
      <c r="P9" t="str">
        <f t="shared" si="4"/>
        <v>No Trend + Momentum</v>
      </c>
      <c r="Q9">
        <f t="shared" si="5"/>
        <v>3.25</v>
      </c>
      <c r="R9">
        <f t="shared" si="6"/>
        <v>9.8999999999999773</v>
      </c>
      <c r="S9">
        <f t="shared" si="7"/>
        <v>0.32828282828282906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372</v>
      </c>
      <c r="D10">
        <v>374.85</v>
      </c>
      <c r="E10">
        <v>363.5</v>
      </c>
      <c r="F10">
        <v>365</v>
      </c>
      <c r="G10">
        <f>_xll.TA_TYPPRICE(D10,E10,F10)</f>
        <v>367.7833333333333</v>
      </c>
      <c r="H10">
        <v>371.45460069444448</v>
      </c>
      <c r="I10" t="str">
        <f t="shared" si="0"/>
        <v>DOWN</v>
      </c>
      <c r="J10">
        <v>385.16041666666672</v>
      </c>
      <c r="K10">
        <v>369.1875</v>
      </c>
      <c r="L10" t="str">
        <f t="shared" si="1"/>
        <v>DOWN</v>
      </c>
      <c r="M10" t="str">
        <f t="shared" si="2"/>
        <v>DOWN</v>
      </c>
      <c r="N10">
        <v>44.07330085826954</v>
      </c>
      <c r="O10" t="str">
        <f t="shared" si="3"/>
        <v>No Momentum</v>
      </c>
      <c r="P10" t="str">
        <f t="shared" si="4"/>
        <v>No Trend + Momentum</v>
      </c>
      <c r="Q10">
        <f t="shared" si="5"/>
        <v>1.5</v>
      </c>
      <c r="R10">
        <f t="shared" si="6"/>
        <v>11.350000000000023</v>
      </c>
      <c r="S10">
        <f t="shared" si="7"/>
        <v>0.13215859030836977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366.6</v>
      </c>
      <c r="D11">
        <v>371</v>
      </c>
      <c r="E11">
        <v>361.45</v>
      </c>
      <c r="F11">
        <v>363</v>
      </c>
      <c r="G11">
        <f>_xll.TA_TYPPRICE(D11,E11,F11)</f>
        <v>365.15000000000003</v>
      </c>
      <c r="H11">
        <v>368.30230034722229</v>
      </c>
      <c r="I11" t="str">
        <f t="shared" si="0"/>
        <v>DOWN</v>
      </c>
      <c r="J11">
        <v>382.01365740740744</v>
      </c>
      <c r="K11">
        <v>367.46805555555557</v>
      </c>
      <c r="L11" t="str">
        <f t="shared" si="1"/>
        <v>DOWN</v>
      </c>
      <c r="M11" t="str">
        <f t="shared" si="2"/>
        <v>DOWN</v>
      </c>
      <c r="N11">
        <v>41.094408997512701</v>
      </c>
      <c r="O11" t="str">
        <f t="shared" si="3"/>
        <v>No Momentum</v>
      </c>
      <c r="P11" t="str">
        <f t="shared" si="4"/>
        <v>No Trend + Momentum</v>
      </c>
      <c r="Q11">
        <f t="shared" si="5"/>
        <v>1.5500000000000114</v>
      </c>
      <c r="R11">
        <f t="shared" si="6"/>
        <v>9.5500000000000114</v>
      </c>
      <c r="S11">
        <f t="shared" si="7"/>
        <v>0.16230366492146697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364.85</v>
      </c>
      <c r="D12">
        <v>378.85</v>
      </c>
      <c r="E12">
        <v>359.25</v>
      </c>
      <c r="F12">
        <v>372</v>
      </c>
      <c r="G12">
        <f>_xll.TA_TYPPRICE(D12,E12,F12)</f>
        <v>370.0333333333333</v>
      </c>
      <c r="H12">
        <v>369.16781684027779</v>
      </c>
      <c r="I12" t="str">
        <f t="shared" si="0"/>
        <v>UP</v>
      </c>
      <c r="J12">
        <v>381.31062242798356</v>
      </c>
      <c r="K12">
        <v>365.64182098765434</v>
      </c>
      <c r="L12" t="str">
        <f t="shared" si="1"/>
        <v>No Confirmation</v>
      </c>
      <c r="M12" t="str">
        <f t="shared" si="2"/>
        <v>No Trend</v>
      </c>
      <c r="N12">
        <v>57.320692255707598</v>
      </c>
      <c r="O12" t="str">
        <f t="shared" si="3"/>
        <v>No Momentum</v>
      </c>
      <c r="P12" t="str">
        <f t="shared" si="4"/>
        <v>No Trend + Momentum</v>
      </c>
      <c r="Q12">
        <f t="shared" si="5"/>
        <v>12.75</v>
      </c>
      <c r="R12">
        <f t="shared" si="6"/>
        <v>19.600000000000023</v>
      </c>
      <c r="S12">
        <f t="shared" si="7"/>
        <v>0.65051020408163185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372.2</v>
      </c>
      <c r="D13">
        <v>376.5</v>
      </c>
      <c r="E13">
        <v>366.3</v>
      </c>
      <c r="F13">
        <v>374</v>
      </c>
      <c r="G13">
        <f>_xll.TA_TYPPRICE(D13,E13,F13)</f>
        <v>372.26666666666665</v>
      </c>
      <c r="H13">
        <v>370.71724175347219</v>
      </c>
      <c r="I13" t="str">
        <f t="shared" si="0"/>
        <v>UP</v>
      </c>
      <c r="J13">
        <v>380.24159522176501</v>
      </c>
      <c r="K13">
        <v>365.78808299039781</v>
      </c>
      <c r="L13" t="str">
        <f t="shared" si="1"/>
        <v>No Confirmation</v>
      </c>
      <c r="M13" t="str">
        <f t="shared" si="2"/>
        <v>No Trend</v>
      </c>
      <c r="N13">
        <v>60.354278591801737</v>
      </c>
      <c r="O13" t="str">
        <f t="shared" si="3"/>
        <v>UP</v>
      </c>
      <c r="P13" t="str">
        <f t="shared" si="4"/>
        <v>No Trend + Momentum</v>
      </c>
      <c r="Q13">
        <f t="shared" si="5"/>
        <v>7.6999999999999886</v>
      </c>
      <c r="R13">
        <f t="shared" si="6"/>
        <v>10.199999999999989</v>
      </c>
      <c r="S13">
        <f t="shared" si="7"/>
        <v>0.75490196078431349</v>
      </c>
      <c r="T13" t="str">
        <f t="shared" si="8"/>
        <v>No Indication</v>
      </c>
      <c r="U13" t="str">
        <f t="shared" si="9"/>
        <v>No T+M+I</v>
      </c>
      <c r="V13">
        <v>374.66666666666669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369.9</v>
      </c>
      <c r="D14">
        <v>375.8</v>
      </c>
      <c r="E14">
        <v>365</v>
      </c>
      <c r="F14">
        <v>366</v>
      </c>
      <c r="G14">
        <f>_xll.TA_TYPPRICE(D14,E14,F14)</f>
        <v>368.93333333333334</v>
      </c>
      <c r="H14">
        <v>369.82528754340274</v>
      </c>
      <c r="I14" t="str">
        <f t="shared" si="0"/>
        <v>DOWN</v>
      </c>
      <c r="J14">
        <v>379.25457406137281</v>
      </c>
      <c r="K14">
        <v>365.61295343697606</v>
      </c>
      <c r="L14" t="str">
        <f t="shared" si="1"/>
        <v>No Confirmation</v>
      </c>
      <c r="M14" t="str">
        <f t="shared" si="2"/>
        <v>No Trend</v>
      </c>
      <c r="N14">
        <v>44.528984534421653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10.800000000000011</v>
      </c>
      <c r="S14">
        <f t="shared" si="7"/>
        <v>9.259259259259249E-2</v>
      </c>
      <c r="T14" t="str">
        <f t="shared" si="8"/>
        <v>DOWN</v>
      </c>
      <c r="U14" t="str">
        <f t="shared" si="9"/>
        <v>No T+M+I</v>
      </c>
      <c r="V14">
        <v>373.33333333333337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370.4</v>
      </c>
      <c r="D15">
        <v>376.4</v>
      </c>
      <c r="E15">
        <v>365.1</v>
      </c>
      <c r="F15">
        <v>367</v>
      </c>
      <c r="G15">
        <f>_xll.TA_TYPPRICE(D15,E15,F15)</f>
        <v>369.5</v>
      </c>
      <c r="H15">
        <v>369.66264377170137</v>
      </c>
      <c r="I15" t="str">
        <f t="shared" si="0"/>
        <v>DOWN</v>
      </c>
      <c r="J15">
        <v>378.62022426995662</v>
      </c>
      <c r="K15">
        <v>365.4989637843147</v>
      </c>
      <c r="L15" t="str">
        <f t="shared" si="1"/>
        <v>No Confirmation</v>
      </c>
      <c r="M15" t="str">
        <f t="shared" si="2"/>
        <v>No Trend</v>
      </c>
      <c r="N15">
        <v>46.712175578475922</v>
      </c>
      <c r="O15" t="str">
        <f t="shared" si="3"/>
        <v>No Momentum</v>
      </c>
      <c r="P15" t="str">
        <f t="shared" si="4"/>
        <v>No Trend + Momentum</v>
      </c>
      <c r="Q15">
        <f t="shared" si="5"/>
        <v>1.8999999999999773</v>
      </c>
      <c r="R15">
        <f t="shared" si="6"/>
        <v>11.299999999999955</v>
      </c>
      <c r="S15">
        <f t="shared" si="7"/>
        <v>0.16814159292035263</v>
      </c>
      <c r="T15" t="str">
        <f t="shared" si="8"/>
        <v>DOWN</v>
      </c>
      <c r="U15" t="str">
        <f t="shared" si="9"/>
        <v>No T+M+I</v>
      </c>
      <c r="V15">
        <v>372.35897435897436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370</v>
      </c>
      <c r="D16">
        <v>372.65</v>
      </c>
      <c r="E16">
        <v>357.65</v>
      </c>
      <c r="F16">
        <v>362</v>
      </c>
      <c r="G16">
        <f>_xll.TA_TYPPRICE(D16,E16,F16)</f>
        <v>364.09999999999997</v>
      </c>
      <c r="H16">
        <v>366.88132188585064</v>
      </c>
      <c r="I16" t="str">
        <f t="shared" si="0"/>
        <v>DOWN</v>
      </c>
      <c r="J16">
        <v>377.29350776552184</v>
      </c>
      <c r="K16">
        <v>363.75474961002254</v>
      </c>
      <c r="L16" t="str">
        <f t="shared" si="1"/>
        <v>DOWN</v>
      </c>
      <c r="M16" t="str">
        <f t="shared" si="2"/>
        <v>DOWN</v>
      </c>
      <c r="N16">
        <v>37.490209685723208</v>
      </c>
      <c r="O16" t="str">
        <f t="shared" si="3"/>
        <v>DOWN</v>
      </c>
      <c r="P16" t="str">
        <f t="shared" si="4"/>
        <v>DOWN</v>
      </c>
      <c r="Q16">
        <f t="shared" si="5"/>
        <v>4.3500000000000227</v>
      </c>
      <c r="R16">
        <f t="shared" si="6"/>
        <v>15</v>
      </c>
      <c r="S16">
        <f t="shared" si="7"/>
        <v>0.29000000000000153</v>
      </c>
      <c r="T16" t="str">
        <f t="shared" si="8"/>
        <v>No Indication</v>
      </c>
      <c r="U16" t="str">
        <f t="shared" si="9"/>
        <v>No T+M+I</v>
      </c>
      <c r="V16">
        <v>370.76528599605524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362.8</v>
      </c>
      <c r="D17">
        <v>365.7</v>
      </c>
      <c r="E17">
        <v>346.75</v>
      </c>
      <c r="F17">
        <v>357</v>
      </c>
      <c r="G17">
        <f>_xll.TA_TYPPRICE(D17,E17,F17)</f>
        <v>356.48333333333335</v>
      </c>
      <c r="H17">
        <v>361.68232760959199</v>
      </c>
      <c r="I17" t="str">
        <f t="shared" si="0"/>
        <v>DOWN</v>
      </c>
      <c r="J17">
        <v>374.71717270651698</v>
      </c>
      <c r="K17">
        <v>359.97591636335085</v>
      </c>
      <c r="L17" t="str">
        <f t="shared" si="1"/>
        <v>DOWN</v>
      </c>
      <c r="M17" t="str">
        <f t="shared" si="2"/>
        <v>DOWN</v>
      </c>
      <c r="N17">
        <v>30.069716596338303</v>
      </c>
      <c r="O17" t="str">
        <f t="shared" si="3"/>
        <v>DOWN</v>
      </c>
      <c r="P17" t="str">
        <f t="shared" si="4"/>
        <v>DOWN</v>
      </c>
      <c r="Q17">
        <f t="shared" si="5"/>
        <v>10.25</v>
      </c>
      <c r="R17">
        <f t="shared" si="6"/>
        <v>18.949999999999989</v>
      </c>
      <c r="S17">
        <f t="shared" si="7"/>
        <v>0.54089709762533011</v>
      </c>
      <c r="T17" t="str">
        <f t="shared" si="8"/>
        <v>No Indication</v>
      </c>
      <c r="U17" t="str">
        <f t="shared" si="9"/>
        <v>No T+M+I</v>
      </c>
      <c r="V17">
        <v>368.64754968896983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358</v>
      </c>
      <c r="D18">
        <v>360.25</v>
      </c>
      <c r="E18">
        <v>350.1</v>
      </c>
      <c r="F18">
        <v>351</v>
      </c>
      <c r="G18">
        <f>_xll.TA_TYPPRICE(D18,E18,F18)</f>
        <v>353.7833333333333</v>
      </c>
      <c r="H18">
        <v>357.73283047146265</v>
      </c>
      <c r="I18" t="str">
        <f t="shared" si="0"/>
        <v>DOWN</v>
      </c>
      <c r="J18">
        <v>371.5022454384021</v>
      </c>
      <c r="K18">
        <v>357.78126828260622</v>
      </c>
      <c r="L18" t="str">
        <f t="shared" si="1"/>
        <v>DOWN</v>
      </c>
      <c r="M18" t="str">
        <f t="shared" si="2"/>
        <v>DOWN</v>
      </c>
      <c r="N18">
        <v>23.185889953981217</v>
      </c>
      <c r="O18" t="str">
        <f t="shared" si="3"/>
        <v>DOWN</v>
      </c>
      <c r="P18" t="str">
        <f t="shared" si="4"/>
        <v>DOWN</v>
      </c>
      <c r="Q18">
        <f t="shared" si="5"/>
        <v>0.89999999999997726</v>
      </c>
      <c r="R18">
        <f t="shared" si="6"/>
        <v>10.149999999999977</v>
      </c>
      <c r="S18">
        <f t="shared" si="7"/>
        <v>8.8669950738914219E-2</v>
      </c>
      <c r="T18" t="str">
        <f t="shared" si="8"/>
        <v>DOWN</v>
      </c>
      <c r="U18" t="str">
        <f t="shared" si="9"/>
        <v>DOWN</v>
      </c>
      <c r="V18">
        <v>365.93254204451296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352.1</v>
      </c>
      <c r="D19">
        <v>360.65</v>
      </c>
      <c r="E19">
        <v>350.55</v>
      </c>
      <c r="F19">
        <v>359</v>
      </c>
      <c r="G19">
        <f>_xll.TA_TYPPRICE(D19,E19,F19)</f>
        <v>356.73333333333335</v>
      </c>
      <c r="H19">
        <v>357.233081902398</v>
      </c>
      <c r="I19" t="str">
        <f t="shared" si="0"/>
        <v>UP</v>
      </c>
      <c r="J19">
        <v>369.09063534097942</v>
      </c>
      <c r="K19">
        <v>356.1743197753604</v>
      </c>
      <c r="L19" t="str">
        <f t="shared" si="1"/>
        <v>No Confirmation</v>
      </c>
      <c r="M19" t="str">
        <f t="shared" si="2"/>
        <v>No Trend</v>
      </c>
      <c r="N19">
        <v>44.399975734186398</v>
      </c>
      <c r="O19" t="str">
        <f t="shared" si="3"/>
        <v>No Momentum</v>
      </c>
      <c r="P19" t="str">
        <f t="shared" si="4"/>
        <v>No Trend + Momentum</v>
      </c>
      <c r="Q19">
        <f t="shared" si="5"/>
        <v>8.4499999999999886</v>
      </c>
      <c r="R19">
        <f t="shared" si="6"/>
        <v>10.099999999999966</v>
      </c>
      <c r="S19">
        <f t="shared" si="7"/>
        <v>0.83663366336633838</v>
      </c>
      <c r="T19" t="str">
        <f t="shared" si="8"/>
        <v>UP</v>
      </c>
      <c r="U19" t="str">
        <f t="shared" si="9"/>
        <v>No T+M+I</v>
      </c>
      <c r="V19">
        <v>364.86599711458791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359</v>
      </c>
      <c r="D20">
        <v>363.9</v>
      </c>
      <c r="E20">
        <v>355.75</v>
      </c>
      <c r="F20">
        <v>360</v>
      </c>
      <c r="G20">
        <f>_xll.TA_TYPPRICE(D20,E20,F20)</f>
        <v>359.88333333333338</v>
      </c>
      <c r="H20">
        <v>358.55820761786572</v>
      </c>
      <c r="I20" t="str">
        <f t="shared" si="0"/>
        <v>UP</v>
      </c>
      <c r="J20">
        <v>367.93716082076179</v>
      </c>
      <c r="K20">
        <v>356.08002649194697</v>
      </c>
      <c r="L20" t="str">
        <f t="shared" si="1"/>
        <v>No Confirmation</v>
      </c>
      <c r="M20" t="str">
        <f t="shared" si="2"/>
        <v>No Trend</v>
      </c>
      <c r="N20">
        <v>46.699990528694485</v>
      </c>
      <c r="O20" t="str">
        <f t="shared" si="3"/>
        <v>No Momentum</v>
      </c>
      <c r="P20" t="str">
        <f t="shared" si="4"/>
        <v>No Trend + Momentum</v>
      </c>
      <c r="Q20">
        <f t="shared" si="5"/>
        <v>4.25</v>
      </c>
      <c r="R20">
        <f t="shared" si="6"/>
        <v>8.1499999999999773</v>
      </c>
      <c r="S20">
        <f t="shared" si="7"/>
        <v>0.52147239263803824</v>
      </c>
      <c r="T20" t="str">
        <f t="shared" si="8"/>
        <v>No Indication</v>
      </c>
      <c r="U20" t="str">
        <f t="shared" si="9"/>
        <v>No T+M+I</v>
      </c>
      <c r="V20">
        <v>364.11738217388211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361.4</v>
      </c>
      <c r="D21">
        <v>363.3</v>
      </c>
      <c r="E21">
        <v>349.2</v>
      </c>
      <c r="F21">
        <v>350</v>
      </c>
      <c r="G21">
        <f>_xll.TA_TYPPRICE(D21,E21,F21)</f>
        <v>354.16666666666669</v>
      </c>
      <c r="H21">
        <v>356.36243714226623</v>
      </c>
      <c r="I21" t="str">
        <f t="shared" si="0"/>
        <v>DOWN</v>
      </c>
      <c r="J21">
        <v>366.90668063837029</v>
      </c>
      <c r="K21">
        <v>354.55113171595877</v>
      </c>
      <c r="L21" t="str">
        <f t="shared" si="1"/>
        <v>DOWN</v>
      </c>
      <c r="M21" t="str">
        <f t="shared" si="2"/>
        <v>DOWN</v>
      </c>
      <c r="N21">
        <v>30.782622015073251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14.100000000000023</v>
      </c>
      <c r="S21">
        <f t="shared" si="7"/>
        <v>5.6737588652482983E-2</v>
      </c>
      <c r="T21" t="str">
        <f t="shared" si="8"/>
        <v>DOWN</v>
      </c>
      <c r="U21" t="str">
        <f t="shared" si="9"/>
        <v>DOWN</v>
      </c>
      <c r="V21">
        <v>361.94547722405412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350</v>
      </c>
      <c r="D22">
        <v>357</v>
      </c>
      <c r="E22">
        <v>344</v>
      </c>
      <c r="F22">
        <v>356</v>
      </c>
      <c r="G22">
        <f>_xll.TA_TYPPRICE(D22,E22,F22)</f>
        <v>352.33333333333331</v>
      </c>
      <c r="H22">
        <v>354.3478852377998</v>
      </c>
      <c r="I22" t="str">
        <f t="shared" si="0"/>
        <v>UP</v>
      </c>
      <c r="J22">
        <v>364.70519605206579</v>
      </c>
      <c r="K22">
        <v>352.20643577907907</v>
      </c>
      <c r="L22" t="str">
        <f t="shared" si="1"/>
        <v>No Confirmation</v>
      </c>
      <c r="M22" t="str">
        <f t="shared" si="2"/>
        <v>No Trend</v>
      </c>
      <c r="N22">
        <v>44.874484738068851</v>
      </c>
      <c r="O22" t="str">
        <f t="shared" si="3"/>
        <v>No Momentum</v>
      </c>
      <c r="P22" t="str">
        <f t="shared" si="4"/>
        <v>No Trend + Momentum</v>
      </c>
      <c r="Q22">
        <f t="shared" si="5"/>
        <v>12</v>
      </c>
      <c r="R22">
        <f t="shared" si="6"/>
        <v>13</v>
      </c>
      <c r="S22">
        <f t="shared" si="7"/>
        <v>0.92307692307692313</v>
      </c>
      <c r="T22" t="str">
        <f t="shared" si="8"/>
        <v>UP</v>
      </c>
      <c r="U22" t="str">
        <f t="shared" si="9"/>
        <v>No T+M+I</v>
      </c>
      <c r="V22">
        <v>361.03078842035347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356.4</v>
      </c>
      <c r="D23">
        <v>359.15</v>
      </c>
      <c r="E23">
        <v>346.85</v>
      </c>
      <c r="F23">
        <v>352</v>
      </c>
      <c r="G23">
        <f>_xll.TA_TYPPRICE(D23,E23,F23)</f>
        <v>352.66666666666669</v>
      </c>
      <c r="H23">
        <v>353.50727595223327</v>
      </c>
      <c r="I23" t="str">
        <f t="shared" si="0"/>
        <v>DOWN</v>
      </c>
      <c r="J23">
        <v>363.47070804049559</v>
      </c>
      <c r="K23">
        <v>351.01611671706149</v>
      </c>
      <c r="L23" t="str">
        <f t="shared" si="1"/>
        <v>No Confirmation</v>
      </c>
      <c r="M23" t="str">
        <f t="shared" si="2"/>
        <v>No Trend</v>
      </c>
      <c r="N23">
        <v>38.365504827415712</v>
      </c>
      <c r="O23" t="str">
        <f t="shared" si="3"/>
        <v>DOWN</v>
      </c>
      <c r="P23" t="str">
        <f t="shared" si="4"/>
        <v>No Trend + Momentum</v>
      </c>
      <c r="Q23">
        <f t="shared" si="5"/>
        <v>5.1499999999999773</v>
      </c>
      <c r="R23">
        <f t="shared" si="6"/>
        <v>12.299999999999955</v>
      </c>
      <c r="S23">
        <f t="shared" si="7"/>
        <v>0.41869918699186964</v>
      </c>
      <c r="T23" t="str">
        <f t="shared" si="8"/>
        <v>No Indication</v>
      </c>
      <c r="U23" t="str">
        <f t="shared" si="9"/>
        <v>No T+M+I</v>
      </c>
      <c r="V23">
        <v>359.64143635568371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350.9</v>
      </c>
      <c r="D24">
        <v>356</v>
      </c>
      <c r="E24">
        <v>346.4</v>
      </c>
      <c r="F24">
        <v>353</v>
      </c>
      <c r="G24">
        <f>_xll.TA_TYPPRICE(D24,E24,F24)</f>
        <v>351.8</v>
      </c>
      <c r="H24">
        <v>352.65363797611667</v>
      </c>
      <c r="I24" t="str">
        <f t="shared" si="0"/>
        <v>UP</v>
      </c>
      <c r="J24">
        <v>361.81055069816324</v>
      </c>
      <c r="K24">
        <v>349.99031300215893</v>
      </c>
      <c r="L24" t="str">
        <f t="shared" si="1"/>
        <v>No Confirmation</v>
      </c>
      <c r="M24" t="str">
        <f t="shared" si="2"/>
        <v>No Trend</v>
      </c>
      <c r="N24">
        <v>41.03811040913714</v>
      </c>
      <c r="O24" t="str">
        <f t="shared" si="3"/>
        <v>No Momentum</v>
      </c>
      <c r="P24" t="str">
        <f t="shared" si="4"/>
        <v>No Trend + Momentum</v>
      </c>
      <c r="Q24">
        <f t="shared" si="5"/>
        <v>6.6000000000000227</v>
      </c>
      <c r="R24">
        <f t="shared" si="6"/>
        <v>9.6000000000000227</v>
      </c>
      <c r="S24">
        <f t="shared" si="7"/>
        <v>0.68750000000000078</v>
      </c>
      <c r="T24" t="str">
        <f t="shared" si="8"/>
        <v>No Indication</v>
      </c>
      <c r="U24" t="str">
        <f t="shared" si="9"/>
        <v>No T+M+I</v>
      </c>
      <c r="V24">
        <v>358.61967691634777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353.8</v>
      </c>
      <c r="D25">
        <v>361.75</v>
      </c>
      <c r="E25">
        <v>353.8</v>
      </c>
      <c r="F25">
        <v>360</v>
      </c>
      <c r="G25">
        <f>_xll.TA_TYPPRICE(D25,E25,F25)</f>
        <v>358.51666666666665</v>
      </c>
      <c r="H25">
        <v>355.58515232139166</v>
      </c>
      <c r="I25" t="str">
        <f t="shared" si="0"/>
        <v>UP</v>
      </c>
      <c r="J25">
        <v>361.7970949874603</v>
      </c>
      <c r="K25">
        <v>350.83691011279029</v>
      </c>
      <c r="L25" t="str">
        <f t="shared" si="1"/>
        <v>No Confirmation</v>
      </c>
      <c r="M25" t="str">
        <f t="shared" si="2"/>
        <v>No Trend</v>
      </c>
      <c r="N25">
        <v>57.255997364403044</v>
      </c>
      <c r="O25" t="str">
        <f t="shared" si="3"/>
        <v>No Momentum</v>
      </c>
      <c r="P25" t="str">
        <f t="shared" si="4"/>
        <v>No Trend + Momentum</v>
      </c>
      <c r="Q25">
        <f t="shared" si="5"/>
        <v>6.1999999999999886</v>
      </c>
      <c r="R25">
        <f t="shared" si="6"/>
        <v>7.9499999999999886</v>
      </c>
      <c r="S25">
        <f t="shared" si="7"/>
        <v>0.7798742138364777</v>
      </c>
      <c r="T25" t="str">
        <f t="shared" si="8"/>
        <v>No Indication</v>
      </c>
      <c r="U25" t="str">
        <f t="shared" si="9"/>
        <v>No T+M+I</v>
      </c>
      <c r="V25">
        <v>358.83203431383271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361</v>
      </c>
      <c r="D26">
        <v>365.7</v>
      </c>
      <c r="E26">
        <v>360.6</v>
      </c>
      <c r="F26">
        <v>362</v>
      </c>
      <c r="G26">
        <f>_xll.TA_TYPPRICE(D26,E26,F26)</f>
        <v>362.76666666666665</v>
      </c>
      <c r="H26">
        <v>359.17590949402916</v>
      </c>
      <c r="I26" t="str">
        <f t="shared" si="0"/>
        <v>UP</v>
      </c>
      <c r="J26">
        <v>362.66440721246914</v>
      </c>
      <c r="K26">
        <v>353.00648564328134</v>
      </c>
      <c r="L26" t="str">
        <f t="shared" si="1"/>
        <v>No Confirmation</v>
      </c>
      <c r="M26" t="str">
        <f t="shared" si="2"/>
        <v>No Trend</v>
      </c>
      <c r="N26">
        <v>61.079354595512939</v>
      </c>
      <c r="O26" t="str">
        <f t="shared" si="3"/>
        <v>UP</v>
      </c>
      <c r="P26" t="str">
        <f t="shared" si="4"/>
        <v>No Trend + Momentum</v>
      </c>
      <c r="Q26">
        <f t="shared" si="5"/>
        <v>1.3999999999999773</v>
      </c>
      <c r="R26">
        <f t="shared" si="6"/>
        <v>5.0999999999999659</v>
      </c>
      <c r="S26">
        <f t="shared" si="7"/>
        <v>0.27450980392156599</v>
      </c>
      <c r="T26" t="str">
        <f t="shared" si="8"/>
        <v>No Indication</v>
      </c>
      <c r="U26" t="str">
        <f t="shared" si="9"/>
        <v>No T+M+I</v>
      </c>
      <c r="V26">
        <v>359.31941365016615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362.25</v>
      </c>
      <c r="D27">
        <v>364.95</v>
      </c>
      <c r="E27">
        <v>355.65</v>
      </c>
      <c r="F27">
        <v>358</v>
      </c>
      <c r="G27">
        <f>_xll.TA_TYPPRICE(D27,E27,F27)</f>
        <v>359.5333333333333</v>
      </c>
      <c r="H27">
        <v>359.35462141368123</v>
      </c>
      <c r="I27" t="str">
        <f t="shared" si="0"/>
        <v>DOWN</v>
      </c>
      <c r="J27">
        <v>363.17231672080931</v>
      </c>
      <c r="K27">
        <v>353.59393327810773</v>
      </c>
      <c r="L27" t="str">
        <f t="shared" si="1"/>
        <v>No Confirmation</v>
      </c>
      <c r="M27" t="str">
        <f t="shared" si="2"/>
        <v>No Trend</v>
      </c>
      <c r="N27">
        <v>49.916950422668535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9.3000000000000114</v>
      </c>
      <c r="S27">
        <f t="shared" si="7"/>
        <v>0.25268817204301292</v>
      </c>
      <c r="T27" t="str">
        <f t="shared" si="8"/>
        <v>No Indication</v>
      </c>
      <c r="U27" t="str">
        <f t="shared" si="9"/>
        <v>No T+M+I</v>
      </c>
      <c r="V27">
        <v>359.11642693475596</v>
      </c>
      <c r="W27">
        <v>365.73076923076923</v>
      </c>
      <c r="X27">
        <f t="shared" si="10"/>
        <v>-6.6143422960132625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358.9</v>
      </c>
      <c r="D28">
        <v>364.65</v>
      </c>
      <c r="E28">
        <v>357.5</v>
      </c>
      <c r="F28">
        <v>364</v>
      </c>
      <c r="G28">
        <f>_xll.TA_TYPPRICE(D28,E28,F28)</f>
        <v>362.05</v>
      </c>
      <c r="H28">
        <v>360.70231070684065</v>
      </c>
      <c r="I28" t="str">
        <f t="shared" si="0"/>
        <v>UP</v>
      </c>
      <c r="J28">
        <v>363.50069078285168</v>
      </c>
      <c r="K28">
        <v>354.46194810519489</v>
      </c>
      <c r="L28" t="str">
        <f t="shared" si="1"/>
        <v>UP</v>
      </c>
      <c r="M28" t="str">
        <f t="shared" si="2"/>
        <v>UP</v>
      </c>
      <c r="N28">
        <v>62.698661411653489</v>
      </c>
      <c r="O28" t="str">
        <f t="shared" si="3"/>
        <v>UP</v>
      </c>
      <c r="P28" t="str">
        <f t="shared" si="4"/>
        <v>UP</v>
      </c>
      <c r="Q28">
        <f t="shared" si="5"/>
        <v>6.5</v>
      </c>
      <c r="R28">
        <f t="shared" si="6"/>
        <v>7.1499999999999773</v>
      </c>
      <c r="S28">
        <f t="shared" si="7"/>
        <v>0.90909090909091195</v>
      </c>
      <c r="T28" t="str">
        <f t="shared" si="8"/>
        <v>UP</v>
      </c>
      <c r="U28" t="str">
        <f t="shared" si="9"/>
        <v>UP</v>
      </c>
      <c r="V28">
        <v>359.86774586787044</v>
      </c>
      <c r="W28">
        <v>365.60256410256409</v>
      </c>
      <c r="X28">
        <f t="shared" si="10"/>
        <v>-5.7348182346936483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364.85</v>
      </c>
      <c r="D29">
        <v>364.85</v>
      </c>
      <c r="E29">
        <v>358.6</v>
      </c>
      <c r="F29">
        <v>359</v>
      </c>
      <c r="G29">
        <f>_xll.TA_TYPPRICE(D29,E29,F29)</f>
        <v>360.81666666666666</v>
      </c>
      <c r="H29">
        <v>360.75948868675368</v>
      </c>
      <c r="I29" t="str">
        <f t="shared" si="0"/>
        <v>DOWN</v>
      </c>
      <c r="J29">
        <v>363.80053727555133</v>
      </c>
      <c r="K29">
        <v>355.38151519292938</v>
      </c>
      <c r="L29" t="str">
        <f t="shared" si="1"/>
        <v>No Confirmation</v>
      </c>
      <c r="M29" t="str">
        <f t="shared" si="2"/>
        <v>No Trend</v>
      </c>
      <c r="N29">
        <v>49.531109210859995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0.39999999999997726</v>
      </c>
      <c r="R29">
        <f t="shared" si="6"/>
        <v>6.25</v>
      </c>
      <c r="S29">
        <f t="shared" si="7"/>
        <v>6.3999999999996365E-2</v>
      </c>
      <c r="T29" t="str">
        <f t="shared" si="8"/>
        <v>DOWN</v>
      </c>
      <c r="U29" t="str">
        <f t="shared" si="9"/>
        <v>No T+M+I</v>
      </c>
      <c r="V29">
        <v>359.73424650358265</v>
      </c>
      <c r="W29">
        <v>365.11348528015191</v>
      </c>
      <c r="X29">
        <f t="shared" si="10"/>
        <v>-5.3792387765692524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359.2</v>
      </c>
      <c r="D30">
        <v>361.75</v>
      </c>
      <c r="E30">
        <v>356.5</v>
      </c>
      <c r="F30">
        <v>360</v>
      </c>
      <c r="G30">
        <f>_xll.TA_TYPPRICE(D30,E30,F30)</f>
        <v>359.41666666666669</v>
      </c>
      <c r="H30">
        <v>360.08807767671021</v>
      </c>
      <c r="I30" t="str">
        <f t="shared" si="0"/>
        <v>DOWN</v>
      </c>
      <c r="J30">
        <v>363.34486232542883</v>
      </c>
      <c r="K30">
        <v>355.6300673722784</v>
      </c>
      <c r="L30" t="str">
        <f t="shared" si="1"/>
        <v>No Confirmation</v>
      </c>
      <c r="M30" t="str">
        <f t="shared" si="2"/>
        <v>No Trend</v>
      </c>
      <c r="N30">
        <v>52.048711198574594</v>
      </c>
      <c r="O30" t="str">
        <f t="shared" si="3"/>
        <v>No Momentum</v>
      </c>
      <c r="P30" t="str">
        <f t="shared" si="4"/>
        <v>No Trend + Momentum</v>
      </c>
      <c r="Q30">
        <f t="shared" si="5"/>
        <v>3.5</v>
      </c>
      <c r="R30">
        <f t="shared" si="6"/>
        <v>5.25</v>
      </c>
      <c r="S30">
        <f t="shared" si="7"/>
        <v>0.66666666666666663</v>
      </c>
      <c r="T30" t="str">
        <f t="shared" si="8"/>
        <v>No Indication</v>
      </c>
      <c r="U30" t="str">
        <f t="shared" si="9"/>
        <v>No T+M+I</v>
      </c>
      <c r="V30">
        <v>359.77513165687765</v>
      </c>
      <c r="W30">
        <v>364.73470859273323</v>
      </c>
      <c r="X30">
        <f t="shared" si="10"/>
        <v>-4.9595769358555799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358.1</v>
      </c>
      <c r="D31">
        <v>359.45</v>
      </c>
      <c r="E31">
        <v>345.1</v>
      </c>
      <c r="F31">
        <v>346</v>
      </c>
      <c r="G31">
        <f>_xll.TA_TYPPRICE(D31,E31,F31)</f>
        <v>350.18333333333334</v>
      </c>
      <c r="H31">
        <v>355.13570550502175</v>
      </c>
      <c r="I31" t="str">
        <f t="shared" si="0"/>
        <v>DOWN</v>
      </c>
      <c r="J31">
        <v>362.47933736422243</v>
      </c>
      <c r="K31">
        <v>353.29005240066101</v>
      </c>
      <c r="L31" t="str">
        <f t="shared" si="1"/>
        <v>DOWN</v>
      </c>
      <c r="M31" t="str">
        <f t="shared" si="2"/>
        <v>DOWN</v>
      </c>
      <c r="N31">
        <v>27.789338384182351</v>
      </c>
      <c r="O31" t="str">
        <f t="shared" si="3"/>
        <v>DOWN</v>
      </c>
      <c r="P31" t="str">
        <f t="shared" si="4"/>
        <v>DOWN</v>
      </c>
      <c r="Q31">
        <f t="shared" si="5"/>
        <v>0.89999999999997726</v>
      </c>
      <c r="R31">
        <f t="shared" si="6"/>
        <v>14.349999999999966</v>
      </c>
      <c r="S31">
        <f t="shared" si="7"/>
        <v>6.2717770034841774E-2</v>
      </c>
      <c r="T31" t="str">
        <f t="shared" si="8"/>
        <v>DOWN</v>
      </c>
      <c r="U31" t="str">
        <f t="shared" si="9"/>
        <v>DOWN</v>
      </c>
      <c r="V31">
        <v>357.65588063274265</v>
      </c>
      <c r="W31">
        <v>363.3469524006789</v>
      </c>
      <c r="X31">
        <f t="shared" si="10"/>
        <v>-5.6910717679362506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348</v>
      </c>
      <c r="D32">
        <v>351.6</v>
      </c>
      <c r="E32">
        <v>347.2</v>
      </c>
      <c r="F32">
        <v>348</v>
      </c>
      <c r="G32">
        <f>_xll.TA_TYPPRICE(D32,E32,F32)</f>
        <v>348.93333333333334</v>
      </c>
      <c r="H32">
        <v>352.03451941917751</v>
      </c>
      <c r="I32" t="str">
        <f t="shared" si="0"/>
        <v>DOWN</v>
      </c>
      <c r="J32">
        <v>360.06170683883965</v>
      </c>
      <c r="K32">
        <v>351.93670742273633</v>
      </c>
      <c r="L32" t="str">
        <f t="shared" si="1"/>
        <v>DOWN</v>
      </c>
      <c r="M32" t="str">
        <f t="shared" si="2"/>
        <v>DOWN</v>
      </c>
      <c r="N32">
        <v>33.337665758032983</v>
      </c>
      <c r="O32" t="str">
        <f t="shared" si="3"/>
        <v>DOWN</v>
      </c>
      <c r="P32" t="str">
        <f t="shared" si="4"/>
        <v>DOWN</v>
      </c>
      <c r="Q32">
        <f t="shared" si="5"/>
        <v>0.80000000000001137</v>
      </c>
      <c r="R32">
        <f t="shared" si="6"/>
        <v>4.4000000000000341</v>
      </c>
      <c r="S32">
        <f t="shared" si="7"/>
        <v>0.18181818181818299</v>
      </c>
      <c r="T32" t="str">
        <f t="shared" si="8"/>
        <v>DOWN</v>
      </c>
      <c r="U32" t="str">
        <f t="shared" si="9"/>
        <v>DOWN</v>
      </c>
      <c r="V32">
        <v>356.17036053539761</v>
      </c>
      <c r="W32">
        <v>362.21014111173974</v>
      </c>
      <c r="X32">
        <f t="shared" si="10"/>
        <v>-6.0397805763421388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351.5</v>
      </c>
      <c r="D33">
        <v>356</v>
      </c>
      <c r="E33">
        <v>346.1</v>
      </c>
      <c r="F33">
        <v>356</v>
      </c>
      <c r="G33">
        <f>_xll.TA_TYPPRICE(D33,E33,F33)</f>
        <v>352.7</v>
      </c>
      <c r="H33">
        <v>352.36725970958878</v>
      </c>
      <c r="I33" t="str">
        <f t="shared" si="0"/>
        <v>UP</v>
      </c>
      <c r="J33">
        <v>359.15910531909753</v>
      </c>
      <c r="K33">
        <v>350.63966132879494</v>
      </c>
      <c r="L33" t="str">
        <f t="shared" si="1"/>
        <v>No Confirmation</v>
      </c>
      <c r="M33" t="str">
        <f t="shared" si="2"/>
        <v>No Trend</v>
      </c>
      <c r="N33">
        <v>51.839714209411504</v>
      </c>
      <c r="O33" t="str">
        <f t="shared" si="3"/>
        <v>No Momentum</v>
      </c>
      <c r="P33" t="str">
        <f t="shared" si="4"/>
        <v>No Trend + Momentum</v>
      </c>
      <c r="Q33">
        <f t="shared" si="5"/>
        <v>9.8999999999999773</v>
      </c>
      <c r="R33">
        <f t="shared" si="6"/>
        <v>9.8999999999999773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356.1441512222595</v>
      </c>
      <c r="W33">
        <v>361.75013065901828</v>
      </c>
      <c r="X33">
        <f t="shared" si="10"/>
        <v>-5.605979436758787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353</v>
      </c>
      <c r="D34">
        <v>355.4</v>
      </c>
      <c r="E34">
        <v>350.25</v>
      </c>
      <c r="F34">
        <v>351</v>
      </c>
      <c r="G34">
        <f>_xll.TA_TYPPRICE(D34,E34,F34)</f>
        <v>352.2166666666667</v>
      </c>
      <c r="H34">
        <v>352.29196318812774</v>
      </c>
      <c r="I34" t="str">
        <f t="shared" si="0"/>
        <v>DOWN</v>
      </c>
      <c r="J34">
        <v>358.32374858152031</v>
      </c>
      <c r="K34">
        <v>350.55306992239605</v>
      </c>
      <c r="L34" t="str">
        <f t="shared" si="1"/>
        <v>No Confirmation</v>
      </c>
      <c r="M34" t="str">
        <f t="shared" si="2"/>
        <v>No Trend</v>
      </c>
      <c r="N34">
        <v>42.602091013979646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5.1499999999999773</v>
      </c>
      <c r="S34">
        <f t="shared" si="7"/>
        <v>0.14563106796116568</v>
      </c>
      <c r="T34" t="str">
        <f t="shared" si="8"/>
        <v>DOWN</v>
      </c>
      <c r="U34" t="str">
        <f t="shared" si="9"/>
        <v>No T+M+I</v>
      </c>
      <c r="V34">
        <v>355.35274334191189</v>
      </c>
      <c r="W34">
        <v>360.95382468427619</v>
      </c>
      <c r="X34">
        <f t="shared" si="10"/>
        <v>-5.6010813423642958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352.65</v>
      </c>
      <c r="D35">
        <v>354.7</v>
      </c>
      <c r="E35">
        <v>350.65</v>
      </c>
      <c r="F35">
        <v>351</v>
      </c>
      <c r="G35">
        <f>_xll.TA_TYPPRICE(D35,E35,F35)</f>
        <v>352.11666666666662</v>
      </c>
      <c r="H35">
        <v>352.20431492739715</v>
      </c>
      <c r="I35" t="str">
        <f t="shared" si="0"/>
        <v>DOWN</v>
      </c>
      <c r="J35">
        <v>357.51847111896024</v>
      </c>
      <c r="K35">
        <v>350.57460993964139</v>
      </c>
      <c r="L35" t="str">
        <f t="shared" si="1"/>
        <v>No Confirmation</v>
      </c>
      <c r="M35" t="str">
        <f t="shared" si="2"/>
        <v>No Trend</v>
      </c>
      <c r="N35">
        <v>42.602091013979646</v>
      </c>
      <c r="O35" t="str">
        <f t="shared" si="3"/>
        <v>No Momentum</v>
      </c>
      <c r="P35" t="str">
        <f t="shared" si="4"/>
        <v>No Trend + Momentum</v>
      </c>
      <c r="Q35">
        <f t="shared" si="5"/>
        <v>0.35000000000002274</v>
      </c>
      <c r="R35">
        <f t="shared" si="6"/>
        <v>4.0500000000000114</v>
      </c>
      <c r="S35">
        <f t="shared" si="7"/>
        <v>8.6419753086425119E-2</v>
      </c>
      <c r="T35" t="str">
        <f t="shared" si="8"/>
        <v>DOWN</v>
      </c>
      <c r="U35" t="str">
        <f t="shared" si="9"/>
        <v>No T+M+I</v>
      </c>
      <c r="V35">
        <v>354.6830905200793</v>
      </c>
      <c r="W35">
        <v>360.21650433729275</v>
      </c>
      <c r="X35">
        <f t="shared" si="10"/>
        <v>-5.5334138172134431</v>
      </c>
      <c r="Y35">
        <v>-5.6843670204162953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353.75</v>
      </c>
      <c r="D36">
        <v>358.9</v>
      </c>
      <c r="E36">
        <v>350.85</v>
      </c>
      <c r="F36">
        <v>355</v>
      </c>
      <c r="G36">
        <f>_xll.TA_TYPPRICE(D36,E36,F36)</f>
        <v>354.91666666666669</v>
      </c>
      <c r="H36">
        <v>353.56049079703189</v>
      </c>
      <c r="I36" t="str">
        <f t="shared" si="0"/>
        <v>UP</v>
      </c>
      <c r="J36">
        <v>357.82547753696906</v>
      </c>
      <c r="K36">
        <v>350.6358077308322</v>
      </c>
      <c r="L36" t="str">
        <f t="shared" si="1"/>
        <v>No Confirmation</v>
      </c>
      <c r="M36" t="str">
        <f t="shared" si="2"/>
        <v>No Trend</v>
      </c>
      <c r="N36">
        <v>53.058146740699556</v>
      </c>
      <c r="O36" t="str">
        <f t="shared" si="3"/>
        <v>No Momentum</v>
      </c>
      <c r="P36" t="str">
        <f t="shared" si="4"/>
        <v>No Trend + Momentum</v>
      </c>
      <c r="Q36">
        <f t="shared" si="5"/>
        <v>4.1499999999999773</v>
      </c>
      <c r="R36">
        <f t="shared" si="6"/>
        <v>8.0499999999999545</v>
      </c>
      <c r="S36">
        <f t="shared" si="7"/>
        <v>0.51552795031055909</v>
      </c>
      <c r="T36" t="str">
        <f t="shared" si="8"/>
        <v>No Indication</v>
      </c>
      <c r="U36" t="str">
        <f t="shared" si="9"/>
        <v>No T+M+I</v>
      </c>
      <c r="V36">
        <v>354.73184582468247</v>
      </c>
      <c r="W36">
        <v>359.83009660860438</v>
      </c>
      <c r="X36">
        <f t="shared" si="10"/>
        <v>-5.0982507839219124</v>
      </c>
      <c r="Y36">
        <v>-5.5671437731174187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355.8</v>
      </c>
      <c r="D37">
        <v>357.8</v>
      </c>
      <c r="E37">
        <v>351.75</v>
      </c>
      <c r="F37">
        <v>352</v>
      </c>
      <c r="G37">
        <f>_xll.TA_TYPPRICE(D37,E37,F37)</f>
        <v>353.84999999999997</v>
      </c>
      <c r="H37">
        <v>353.7052453985159</v>
      </c>
      <c r="I37" t="str">
        <f t="shared" si="0"/>
        <v>DOWN</v>
      </c>
      <c r="J37">
        <v>357.81981586208707</v>
      </c>
      <c r="K37">
        <v>350.8834060128695</v>
      </c>
      <c r="L37" t="str">
        <f t="shared" si="1"/>
        <v>No Confirmation</v>
      </c>
      <c r="M37" t="str">
        <f t="shared" si="2"/>
        <v>No Trend</v>
      </c>
      <c r="N37">
        <v>45.318538323337791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6.0500000000000114</v>
      </c>
      <c r="S37">
        <f t="shared" si="7"/>
        <v>4.1322314049586702E-2</v>
      </c>
      <c r="T37" t="str">
        <f t="shared" si="8"/>
        <v>DOWN</v>
      </c>
      <c r="U37" t="str">
        <f t="shared" si="9"/>
        <v>No T+M+I</v>
      </c>
      <c r="V37">
        <v>354.3115618516544</v>
      </c>
      <c r="W37">
        <v>359.25008945241149</v>
      </c>
      <c r="X37">
        <f t="shared" si="10"/>
        <v>-4.9385276007570837</v>
      </c>
      <c r="Y37">
        <v>-5.4414205386453514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354.4</v>
      </c>
      <c r="D38">
        <v>358.8</v>
      </c>
      <c r="E38">
        <v>352.55</v>
      </c>
      <c r="F38">
        <v>353</v>
      </c>
      <c r="G38">
        <f>_xll.TA_TYPPRICE(D38,E38,F38)</f>
        <v>354.7833333333333</v>
      </c>
      <c r="H38">
        <v>354.2442893659246</v>
      </c>
      <c r="I38" t="str">
        <f t="shared" si="0"/>
        <v>DOWN</v>
      </c>
      <c r="J38">
        <v>358.03763455940106</v>
      </c>
      <c r="K38">
        <v>351.25376023223185</v>
      </c>
      <c r="L38" t="str">
        <f t="shared" si="1"/>
        <v>No Confirmation</v>
      </c>
      <c r="M38" t="str">
        <f t="shared" si="2"/>
        <v>No Trend</v>
      </c>
      <c r="N38">
        <v>48.451613027104322</v>
      </c>
      <c r="O38" t="str">
        <f t="shared" si="3"/>
        <v>No Momentum</v>
      </c>
      <c r="P38" t="str">
        <f t="shared" si="4"/>
        <v>No Trend + Momentum</v>
      </c>
      <c r="Q38">
        <f t="shared" si="5"/>
        <v>0.44999999999998863</v>
      </c>
      <c r="R38">
        <f t="shared" si="6"/>
        <v>6.25</v>
      </c>
      <c r="S38">
        <f t="shared" si="7"/>
        <v>7.1999999999998177E-2</v>
      </c>
      <c r="T38" t="str">
        <f t="shared" si="8"/>
        <v>DOWN</v>
      </c>
      <c r="U38" t="str">
        <f t="shared" si="9"/>
        <v>No T+M+I</v>
      </c>
      <c r="V38">
        <v>354.10978310524604</v>
      </c>
      <c r="W38">
        <v>358.78711986334395</v>
      </c>
      <c r="X38">
        <f t="shared" si="10"/>
        <v>-4.6773367580979084</v>
      </c>
      <c r="Y38">
        <v>-5.2886037825358629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356.5</v>
      </c>
      <c r="D39">
        <v>356.8</v>
      </c>
      <c r="E39">
        <v>349.45</v>
      </c>
      <c r="F39">
        <v>350</v>
      </c>
      <c r="G39">
        <f>_xll.TA_TYPPRICE(D39,E39,F39)</f>
        <v>352.08333333333331</v>
      </c>
      <c r="H39">
        <v>353.16381134962899</v>
      </c>
      <c r="I39" t="str">
        <f t="shared" si="0"/>
        <v>DOWN</v>
      </c>
      <c r="J39">
        <v>357.76260465731195</v>
      </c>
      <c r="K39">
        <v>350.85292462506919</v>
      </c>
      <c r="L39" t="str">
        <f t="shared" si="1"/>
        <v>DOWN</v>
      </c>
      <c r="M39" t="str">
        <f t="shared" si="2"/>
        <v>DOWN</v>
      </c>
      <c r="N39">
        <v>39.882363482434144</v>
      </c>
      <c r="O39" t="str">
        <f t="shared" si="3"/>
        <v>DOWN</v>
      </c>
      <c r="P39" t="str">
        <f t="shared" si="4"/>
        <v>DOWN</v>
      </c>
      <c r="Q39">
        <f t="shared" si="5"/>
        <v>0.55000000000001137</v>
      </c>
      <c r="R39">
        <f t="shared" si="6"/>
        <v>7.3500000000000227</v>
      </c>
      <c r="S39">
        <f t="shared" si="7"/>
        <v>7.4829931972790434E-2</v>
      </c>
      <c r="T39" t="str">
        <f t="shared" si="8"/>
        <v>DOWN</v>
      </c>
      <c r="U39" t="str">
        <f t="shared" si="9"/>
        <v>DOWN</v>
      </c>
      <c r="V39">
        <v>353.47750878136202</v>
      </c>
      <c r="W39">
        <v>358.13622209568882</v>
      </c>
      <c r="X39">
        <f t="shared" si="10"/>
        <v>-4.6587133143268034</v>
      </c>
      <c r="Y39">
        <v>-5.1626256888940514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351.1</v>
      </c>
      <c r="D40">
        <v>352.05</v>
      </c>
      <c r="E40">
        <v>337.6</v>
      </c>
      <c r="F40">
        <v>340</v>
      </c>
      <c r="G40">
        <f>_xll.TA_TYPPRICE(D40,E40,F40)</f>
        <v>343.2166666666667</v>
      </c>
      <c r="H40">
        <v>348.19023900814784</v>
      </c>
      <c r="I40" t="str">
        <f t="shared" si="0"/>
        <v>DOWN</v>
      </c>
      <c r="J40">
        <v>356.49313695568708</v>
      </c>
      <c r="K40">
        <v>347.90783026394269</v>
      </c>
      <c r="L40" t="str">
        <f t="shared" si="1"/>
        <v>DOWN</v>
      </c>
      <c r="M40" t="str">
        <f t="shared" si="2"/>
        <v>DOWN</v>
      </c>
      <c r="N40">
        <v>22.961476614518549</v>
      </c>
      <c r="O40" t="str">
        <f t="shared" si="3"/>
        <v>DOWN</v>
      </c>
      <c r="P40" t="str">
        <f t="shared" si="4"/>
        <v>DOWN</v>
      </c>
      <c r="Q40">
        <f t="shared" si="5"/>
        <v>2.3999999999999773</v>
      </c>
      <c r="R40">
        <f t="shared" si="6"/>
        <v>14.449999999999989</v>
      </c>
      <c r="S40">
        <f t="shared" si="7"/>
        <v>0.16608996539792242</v>
      </c>
      <c r="T40" t="str">
        <f t="shared" si="8"/>
        <v>DOWN</v>
      </c>
      <c r="U40" t="str">
        <f t="shared" si="9"/>
        <v>DOWN</v>
      </c>
      <c r="V40">
        <v>351.40404589192173</v>
      </c>
      <c r="W40">
        <v>356.79279823674892</v>
      </c>
      <c r="X40">
        <f t="shared" si="10"/>
        <v>-5.3887523448271963</v>
      </c>
      <c r="Y40">
        <v>-5.20785102008068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337.95</v>
      </c>
      <c r="D41">
        <v>338</v>
      </c>
      <c r="E41">
        <v>322.3</v>
      </c>
      <c r="F41">
        <v>323</v>
      </c>
      <c r="G41">
        <f>_xll.TA_TYPPRICE(D41,E41,F41)</f>
        <v>327.76666666666665</v>
      </c>
      <c r="H41">
        <v>337.97845283740725</v>
      </c>
      <c r="I41" t="str">
        <f t="shared" si="0"/>
        <v>DOWN</v>
      </c>
      <c r="J41">
        <v>352.38355096553437</v>
      </c>
      <c r="K41">
        <v>342.21720131639989</v>
      </c>
      <c r="L41" t="str">
        <f t="shared" si="1"/>
        <v>DOWN</v>
      </c>
      <c r="M41" t="str">
        <f t="shared" si="2"/>
        <v>DOWN</v>
      </c>
      <c r="N41">
        <v>12.074987287674938</v>
      </c>
      <c r="O41" t="str">
        <f t="shared" si="3"/>
        <v>DOWN</v>
      </c>
      <c r="P41" t="str">
        <f t="shared" si="4"/>
        <v>DOWN</v>
      </c>
      <c r="Q41">
        <f t="shared" si="5"/>
        <v>0.69999999999998863</v>
      </c>
      <c r="R41">
        <f t="shared" si="6"/>
        <v>15.699999999999989</v>
      </c>
      <c r="S41">
        <f t="shared" si="7"/>
        <v>4.4585987261145807E-2</v>
      </c>
      <c r="T41" t="str">
        <f t="shared" si="8"/>
        <v>DOWN</v>
      </c>
      <c r="U41" t="str">
        <f t="shared" si="9"/>
        <v>DOWN</v>
      </c>
      <c r="V41">
        <v>347.03419267777991</v>
      </c>
      <c r="W41">
        <v>354.28962799698974</v>
      </c>
      <c r="X41">
        <f t="shared" si="10"/>
        <v>-7.2554353192098233</v>
      </c>
      <c r="Y41">
        <v>-5.6173678799065083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336.20000000000005</v>
      </c>
      <c r="AE41">
        <f t="shared" si="16"/>
        <v>332</v>
      </c>
      <c r="AF41">
        <f t="shared" si="17"/>
        <v>330.15000000000003</v>
      </c>
      <c r="AG41">
        <f t="shared" si="18"/>
        <v>328.3</v>
      </c>
      <c r="AH41">
        <f t="shared" si="19"/>
        <v>328.3</v>
      </c>
    </row>
    <row r="42" spans="1:34" x14ac:dyDescent="0.25">
      <c r="A42" t="s">
        <v>5</v>
      </c>
      <c r="B42" s="1">
        <v>42914</v>
      </c>
      <c r="C42">
        <v>318.39999999999998</v>
      </c>
      <c r="D42">
        <v>328</v>
      </c>
      <c r="E42">
        <v>317.10000000000002</v>
      </c>
      <c r="F42">
        <v>327</v>
      </c>
      <c r="G42">
        <f>_xll.TA_TYPPRICE(D42,E42,F42)</f>
        <v>324.03333333333336</v>
      </c>
      <c r="H42">
        <v>331.0058930853703</v>
      </c>
      <c r="I42" t="str">
        <f t="shared" si="0"/>
        <v>DOWN</v>
      </c>
      <c r="J42">
        <v>346.96498408430449</v>
      </c>
      <c r="K42">
        <v>336.63560102386657</v>
      </c>
      <c r="L42" t="str">
        <f t="shared" si="1"/>
        <v>DOWN</v>
      </c>
      <c r="M42" t="str">
        <f t="shared" si="2"/>
        <v>DOWN</v>
      </c>
      <c r="N42">
        <v>22.835363057911103</v>
      </c>
      <c r="O42" t="str">
        <f t="shared" si="3"/>
        <v>DOWN</v>
      </c>
      <c r="P42" t="str">
        <f t="shared" si="4"/>
        <v>DOWN</v>
      </c>
      <c r="Q42">
        <f t="shared" si="5"/>
        <v>9.8999999999999773</v>
      </c>
      <c r="R42">
        <f t="shared" si="6"/>
        <v>10.899999999999977</v>
      </c>
      <c r="S42">
        <f t="shared" si="7"/>
        <v>0.90825688073394473</v>
      </c>
      <c r="T42" t="str">
        <f t="shared" si="8"/>
        <v>UP</v>
      </c>
      <c r="U42" t="str">
        <f t="shared" si="9"/>
        <v>No T+M+I</v>
      </c>
      <c r="V42">
        <v>343.95200918889071</v>
      </c>
      <c r="W42">
        <v>352.26817407128681</v>
      </c>
      <c r="X42">
        <f t="shared" si="10"/>
        <v>-8.3161648823960945</v>
      </c>
      <c r="Y42">
        <v>-6.1571272804044259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328.4</v>
      </c>
      <c r="D43">
        <v>338.5</v>
      </c>
      <c r="E43">
        <v>327.3</v>
      </c>
      <c r="F43">
        <v>332</v>
      </c>
      <c r="G43">
        <f>_xll.TA_TYPPRICE(D43,E43,F43)</f>
        <v>332.59999999999997</v>
      </c>
      <c r="H43">
        <v>331.80294654268516</v>
      </c>
      <c r="I43" t="str">
        <f t="shared" si="0"/>
        <v>UP</v>
      </c>
      <c r="J43">
        <v>345.08387651001459</v>
      </c>
      <c r="K43">
        <v>334.56102301856288</v>
      </c>
      <c r="L43" t="str">
        <f t="shared" si="1"/>
        <v>DOWN</v>
      </c>
      <c r="M43" t="str">
        <f t="shared" si="2"/>
        <v>No Trend</v>
      </c>
      <c r="N43">
        <v>35.222219101007376</v>
      </c>
      <c r="O43" t="str">
        <f t="shared" si="3"/>
        <v>DOWN</v>
      </c>
      <c r="P43" t="str">
        <f t="shared" si="4"/>
        <v>No Trend + Momentum</v>
      </c>
      <c r="Q43">
        <f t="shared" si="5"/>
        <v>4.6999999999999886</v>
      </c>
      <c r="R43">
        <f t="shared" si="6"/>
        <v>11.199999999999989</v>
      </c>
      <c r="S43">
        <f t="shared" si="7"/>
        <v>0.41964285714285654</v>
      </c>
      <c r="T43" t="str">
        <f t="shared" si="8"/>
        <v>No Indication</v>
      </c>
      <c r="U43" t="str">
        <f t="shared" si="9"/>
        <v>No T+M+I</v>
      </c>
      <c r="V43">
        <v>342.11323854444601</v>
      </c>
      <c r="W43">
        <v>350.76682784378409</v>
      </c>
      <c r="X43">
        <f t="shared" si="10"/>
        <v>-8.6535892993380799</v>
      </c>
      <c r="Y43">
        <v>-6.6564196841911567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330.5</v>
      </c>
      <c r="D44">
        <v>330.5</v>
      </c>
      <c r="E44">
        <v>324.35000000000002</v>
      </c>
      <c r="F44">
        <v>328</v>
      </c>
      <c r="G44">
        <f>_xll.TA_TYPPRICE(D44,E44,F44)</f>
        <v>327.61666666666667</v>
      </c>
      <c r="H44">
        <v>329.70980660467592</v>
      </c>
      <c r="I44" t="str">
        <f t="shared" si="0"/>
        <v>DOWN</v>
      </c>
      <c r="J44">
        <v>341.84301506334469</v>
      </c>
      <c r="K44">
        <v>332.29190679221557</v>
      </c>
      <c r="L44" t="str">
        <f t="shared" si="1"/>
        <v>DOWN</v>
      </c>
      <c r="M44" t="str">
        <f t="shared" si="2"/>
        <v>DOWN</v>
      </c>
      <c r="N44">
        <v>30.350244966586725</v>
      </c>
      <c r="O44" t="str">
        <f t="shared" si="3"/>
        <v>DOWN</v>
      </c>
      <c r="P44" t="str">
        <f t="shared" si="4"/>
        <v>DOWN</v>
      </c>
      <c r="Q44">
        <f t="shared" si="5"/>
        <v>3.6499999999999773</v>
      </c>
      <c r="R44">
        <f t="shared" si="6"/>
        <v>6.1499999999999773</v>
      </c>
      <c r="S44">
        <f t="shared" si="7"/>
        <v>0.59349593495934805</v>
      </c>
      <c r="T44" t="str">
        <f t="shared" si="8"/>
        <v>No Indication</v>
      </c>
      <c r="U44" t="str">
        <f t="shared" si="9"/>
        <v>No T+M+I</v>
      </c>
      <c r="V44">
        <v>339.94197107606971</v>
      </c>
      <c r="W44">
        <v>349.08039615165194</v>
      </c>
      <c r="X44">
        <f t="shared" si="10"/>
        <v>-9.1384250755822336</v>
      </c>
      <c r="Y44">
        <v>-7.1528207624693723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328.8</v>
      </c>
      <c r="D45">
        <v>333.45</v>
      </c>
      <c r="E45">
        <v>328.65</v>
      </c>
      <c r="F45">
        <v>331</v>
      </c>
      <c r="G45">
        <f>_xll.TA_TYPPRICE(D45,E45,F45)</f>
        <v>331.0333333333333</v>
      </c>
      <c r="H45">
        <v>330.37156996900461</v>
      </c>
      <c r="I45" t="str">
        <f t="shared" si="0"/>
        <v>UP</v>
      </c>
      <c r="J45">
        <v>339.97790060482367</v>
      </c>
      <c r="K45">
        <v>331.48259417172324</v>
      </c>
      <c r="L45" t="str">
        <f t="shared" si="1"/>
        <v>DOWN</v>
      </c>
      <c r="M45" t="str">
        <f t="shared" si="2"/>
        <v>No Trend</v>
      </c>
      <c r="N45">
        <v>38.34536954250062</v>
      </c>
      <c r="O45" t="str">
        <f t="shared" si="3"/>
        <v>DOWN</v>
      </c>
      <c r="P45" t="str">
        <f t="shared" si="4"/>
        <v>No Trend + Momentum</v>
      </c>
      <c r="Q45">
        <f t="shared" si="5"/>
        <v>2.3500000000000227</v>
      </c>
      <c r="R45">
        <f t="shared" si="6"/>
        <v>4.8000000000000114</v>
      </c>
      <c r="S45">
        <f t="shared" si="7"/>
        <v>0.48958333333333692</v>
      </c>
      <c r="T45" t="str">
        <f t="shared" si="8"/>
        <v>No Indication</v>
      </c>
      <c r="U45" t="str">
        <f t="shared" si="9"/>
        <v>No T+M+I</v>
      </c>
      <c r="V45">
        <v>338.56628321821285</v>
      </c>
      <c r="W45">
        <v>347.74110754782589</v>
      </c>
      <c r="X45">
        <f t="shared" si="10"/>
        <v>-9.1748243296130454</v>
      </c>
      <c r="Y45">
        <v>-7.5572214758981069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331</v>
      </c>
      <c r="D46">
        <v>334.95</v>
      </c>
      <c r="E46">
        <v>329.5</v>
      </c>
      <c r="F46">
        <v>330</v>
      </c>
      <c r="G46">
        <f>_xll.TA_TYPPRICE(D46,E46,F46)</f>
        <v>331.48333333333335</v>
      </c>
      <c r="H46">
        <v>330.92745165116901</v>
      </c>
      <c r="I46" t="str">
        <f t="shared" si="0"/>
        <v>DOWN</v>
      </c>
      <c r="J46">
        <v>338.86058935930731</v>
      </c>
      <c r="K46">
        <v>331.0420176891181</v>
      </c>
      <c r="L46" t="str">
        <f t="shared" si="1"/>
        <v>DOWN</v>
      </c>
      <c r="M46" t="str">
        <f t="shared" si="2"/>
        <v>DOWN</v>
      </c>
      <c r="N46">
        <v>36.595052295487648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5.4499999999999886</v>
      </c>
      <c r="S46">
        <f t="shared" si="7"/>
        <v>9.1743119266055231E-2</v>
      </c>
      <c r="T46" t="str">
        <f t="shared" si="8"/>
        <v>DOWN</v>
      </c>
      <c r="U46" t="str">
        <f t="shared" si="9"/>
        <v>DOWN</v>
      </c>
      <c r="V46">
        <v>337.24839349233395</v>
      </c>
      <c r="W46">
        <v>346.42695143317212</v>
      </c>
      <c r="X46">
        <f t="shared" si="10"/>
        <v>-9.178557940838175</v>
      </c>
      <c r="Y46">
        <v>-7.8814887688861202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334.35</v>
      </c>
      <c r="AE46">
        <f t="shared" si="16"/>
        <v>332.85</v>
      </c>
      <c r="AF46">
        <f t="shared" si="17"/>
        <v>332.25</v>
      </c>
      <c r="AG46">
        <f t="shared" si="18"/>
        <v>331.6</v>
      </c>
      <c r="AH46">
        <f t="shared" si="19"/>
        <v>331.6</v>
      </c>
    </row>
    <row r="47" spans="1:34" x14ac:dyDescent="0.25">
      <c r="A47" t="s">
        <v>5</v>
      </c>
      <c r="B47" s="1">
        <v>42921</v>
      </c>
      <c r="C47">
        <v>331.05</v>
      </c>
      <c r="D47">
        <v>334.9</v>
      </c>
      <c r="E47">
        <v>330.05</v>
      </c>
      <c r="F47">
        <v>333</v>
      </c>
      <c r="G47">
        <f>_xll.TA_TYPPRICE(D47,E47,F47)</f>
        <v>332.65000000000003</v>
      </c>
      <c r="H47">
        <v>331.78872582558449</v>
      </c>
      <c r="I47" t="str">
        <f t="shared" si="0"/>
        <v>UP</v>
      </c>
      <c r="J47">
        <v>337.98045839057232</v>
      </c>
      <c r="K47">
        <v>330.82156931375852</v>
      </c>
      <c r="L47" t="str">
        <f t="shared" si="1"/>
        <v>No Confirmation</v>
      </c>
      <c r="M47" t="str">
        <f t="shared" si="2"/>
        <v>No Trend</v>
      </c>
      <c r="N47">
        <v>45.862011076493474</v>
      </c>
      <c r="O47" t="str">
        <f t="shared" si="3"/>
        <v>No Momentum</v>
      </c>
      <c r="P47" t="str">
        <f t="shared" si="4"/>
        <v>No Trend + Momentum</v>
      </c>
      <c r="Q47">
        <f t="shared" si="5"/>
        <v>2.9499999999999886</v>
      </c>
      <c r="R47">
        <f t="shared" si="6"/>
        <v>4.8499999999999659</v>
      </c>
      <c r="S47">
        <f t="shared" si="7"/>
        <v>0.60824742268041432</v>
      </c>
      <c r="T47" t="str">
        <f t="shared" si="8"/>
        <v>No Indication</v>
      </c>
      <c r="U47" t="str">
        <f t="shared" si="9"/>
        <v>No T+M+I</v>
      </c>
      <c r="V47">
        <v>336.59479449351335</v>
      </c>
      <c r="W47">
        <v>345.43236243812231</v>
      </c>
      <c r="X47">
        <f t="shared" si="10"/>
        <v>-8.8375679446089634</v>
      </c>
      <c r="Y47">
        <v>-8.0727046040306885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333.4</v>
      </c>
      <c r="D48">
        <v>344.65</v>
      </c>
      <c r="E48">
        <v>333.4</v>
      </c>
      <c r="F48">
        <v>341</v>
      </c>
      <c r="G48">
        <f>_xll.TA_TYPPRICE(D48,E48,F48)</f>
        <v>339.68333333333334</v>
      </c>
      <c r="H48">
        <v>335.73602957945889</v>
      </c>
      <c r="I48" t="str">
        <f t="shared" si="0"/>
        <v>UP</v>
      </c>
      <c r="J48">
        <v>339.46257874822294</v>
      </c>
      <c r="K48">
        <v>331.39455391070106</v>
      </c>
      <c r="L48" t="str">
        <f t="shared" si="1"/>
        <v>UP</v>
      </c>
      <c r="M48" t="str">
        <f t="shared" si="2"/>
        <v>UP</v>
      </c>
      <c r="N48">
        <v>63.596974793043437</v>
      </c>
      <c r="O48" t="str">
        <f t="shared" si="3"/>
        <v>UP</v>
      </c>
      <c r="P48" t="str">
        <f t="shared" si="4"/>
        <v>UP</v>
      </c>
      <c r="Q48">
        <f t="shared" si="5"/>
        <v>7.6000000000000227</v>
      </c>
      <c r="R48">
        <f t="shared" si="6"/>
        <v>11.25</v>
      </c>
      <c r="S48">
        <f t="shared" si="7"/>
        <v>0.67555555555555757</v>
      </c>
      <c r="T48" t="str">
        <f t="shared" si="8"/>
        <v>No Indication</v>
      </c>
      <c r="U48" t="str">
        <f t="shared" si="9"/>
        <v>No T+M+I</v>
      </c>
      <c r="V48">
        <v>337.27251841758823</v>
      </c>
      <c r="W48">
        <v>345.10403929455771</v>
      </c>
      <c r="X48">
        <f t="shared" si="10"/>
        <v>-7.8315208769694777</v>
      </c>
      <c r="Y48">
        <v>-8.024467858618447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341.4</v>
      </c>
      <c r="D49">
        <v>348.2</v>
      </c>
      <c r="E49">
        <v>339.95</v>
      </c>
      <c r="F49">
        <v>347</v>
      </c>
      <c r="G49">
        <f>_xll.TA_TYPPRICE(D49,E49,F49)</f>
        <v>345.05</v>
      </c>
      <c r="H49">
        <v>340.39301478972948</v>
      </c>
      <c r="I49" t="str">
        <f t="shared" si="0"/>
        <v>UP</v>
      </c>
      <c r="J49">
        <v>341.40422791528448</v>
      </c>
      <c r="K49">
        <v>333.2957641527675</v>
      </c>
      <c r="L49" t="str">
        <f t="shared" si="1"/>
        <v>UP</v>
      </c>
      <c r="M49" t="str">
        <f t="shared" si="2"/>
        <v>UP</v>
      </c>
      <c r="N49">
        <v>72.150073968851927</v>
      </c>
      <c r="O49" t="str">
        <f t="shared" si="3"/>
        <v>UP</v>
      </c>
      <c r="P49" t="str">
        <f t="shared" si="4"/>
        <v>UP</v>
      </c>
      <c r="Q49">
        <f t="shared" si="5"/>
        <v>7.0500000000000114</v>
      </c>
      <c r="R49">
        <f t="shared" si="6"/>
        <v>8.25</v>
      </c>
      <c r="S49">
        <f t="shared" si="7"/>
        <v>0.85454545454545594</v>
      </c>
      <c r="T49" t="str">
        <f t="shared" si="8"/>
        <v>UP</v>
      </c>
      <c r="U49" t="str">
        <f t="shared" si="9"/>
        <v>UP</v>
      </c>
      <c r="V49">
        <v>338.76905404565156</v>
      </c>
      <c r="W49">
        <v>345.24448082829417</v>
      </c>
      <c r="X49">
        <f t="shared" si="10"/>
        <v>-6.4754267826426144</v>
      </c>
      <c r="Y49">
        <v>-7.7146596434232801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334.7</v>
      </c>
      <c r="D50">
        <v>362.6</v>
      </c>
      <c r="E50">
        <v>334.7</v>
      </c>
      <c r="F50">
        <v>363</v>
      </c>
      <c r="G50">
        <f>_xll.TA_TYPPRICE(D50,E50,F50)</f>
        <v>353.43333333333334</v>
      </c>
      <c r="H50">
        <v>346.91317406153144</v>
      </c>
      <c r="I50" t="str">
        <f t="shared" si="0"/>
        <v>UP</v>
      </c>
      <c r="J50">
        <v>346.11439948966569</v>
      </c>
      <c r="K50">
        <v>333.60781656326361</v>
      </c>
      <c r="L50" t="str">
        <f t="shared" si="1"/>
        <v>UP</v>
      </c>
      <c r="M50" t="str">
        <f t="shared" si="2"/>
        <v>UP</v>
      </c>
      <c r="N50">
        <v>84.381926539787329</v>
      </c>
      <c r="O50" t="str">
        <f t="shared" si="3"/>
        <v>UP</v>
      </c>
      <c r="P50" t="str">
        <f t="shared" si="4"/>
        <v>UP</v>
      </c>
      <c r="Q50">
        <f t="shared" si="5"/>
        <v>28.300000000000011</v>
      </c>
      <c r="R50">
        <f t="shared" si="6"/>
        <v>27.900000000000034</v>
      </c>
      <c r="S50">
        <f t="shared" si="7"/>
        <v>1.0143369175627233</v>
      </c>
      <c r="T50" t="str">
        <f t="shared" si="8"/>
        <v>UP</v>
      </c>
      <c r="U50" t="str">
        <f t="shared" si="9"/>
        <v>UP</v>
      </c>
      <c r="V50">
        <v>342.49689188478209</v>
      </c>
      <c r="W50">
        <v>346.55970447064277</v>
      </c>
      <c r="X50">
        <f t="shared" si="10"/>
        <v>-4.0628125858606836</v>
      </c>
      <c r="Y50">
        <v>-6.9842902319107605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337.90000000000003</v>
      </c>
      <c r="AE50">
        <f t="shared" si="16"/>
        <v>345.35</v>
      </c>
      <c r="AF50">
        <f t="shared" si="17"/>
        <v>348.65000000000003</v>
      </c>
      <c r="AG50">
        <f t="shared" si="18"/>
        <v>351.95000000000005</v>
      </c>
      <c r="AH50">
        <f t="shared" si="19"/>
        <v>351.95000000000005</v>
      </c>
    </row>
    <row r="51" spans="1:34" x14ac:dyDescent="0.25">
      <c r="A51" t="s">
        <v>5</v>
      </c>
      <c r="B51" s="1">
        <v>42927</v>
      </c>
      <c r="C51">
        <v>365.95</v>
      </c>
      <c r="D51">
        <v>367.7</v>
      </c>
      <c r="E51">
        <v>354.15</v>
      </c>
      <c r="F51">
        <v>356</v>
      </c>
      <c r="G51">
        <f>_xll.TA_TYPPRICE(D51,E51,F51)</f>
        <v>359.2833333333333</v>
      </c>
      <c r="H51">
        <v>353.09825369743237</v>
      </c>
      <c r="I51" t="str">
        <f t="shared" si="0"/>
        <v>UP</v>
      </c>
      <c r="J51">
        <v>350.91119960307333</v>
      </c>
      <c r="K51">
        <v>338.17274621587171</v>
      </c>
      <c r="L51" t="str">
        <f t="shared" si="1"/>
        <v>UP</v>
      </c>
      <c r="M51" t="str">
        <f t="shared" si="2"/>
        <v>UP</v>
      </c>
      <c r="N51">
        <v>68.039474686547535</v>
      </c>
      <c r="O51" t="str">
        <f t="shared" si="3"/>
        <v>UP</v>
      </c>
      <c r="P51" t="str">
        <f t="shared" si="4"/>
        <v>UP</v>
      </c>
      <c r="Q51">
        <f t="shared" si="5"/>
        <v>1.8500000000000227</v>
      </c>
      <c r="R51">
        <f t="shared" si="6"/>
        <v>13.550000000000011</v>
      </c>
      <c r="S51">
        <f t="shared" si="7"/>
        <v>0.1365313653136547</v>
      </c>
      <c r="T51" t="str">
        <f t="shared" si="8"/>
        <v>DOWN</v>
      </c>
      <c r="U51" t="str">
        <f t="shared" si="9"/>
        <v>No T+M+I</v>
      </c>
      <c r="V51">
        <v>344.57429313327714</v>
      </c>
      <c r="W51">
        <v>347.25898562096552</v>
      </c>
      <c r="X51">
        <f t="shared" si="10"/>
        <v>-2.6846924876883804</v>
      </c>
      <c r="Y51">
        <v>-6.1243706830662843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357.85</v>
      </c>
      <c r="D52">
        <v>360.5</v>
      </c>
      <c r="E52">
        <v>351.7</v>
      </c>
      <c r="F52">
        <v>360</v>
      </c>
      <c r="G52">
        <f>_xll.TA_TYPPRICE(D52,E52,F52)</f>
        <v>357.40000000000003</v>
      </c>
      <c r="H52">
        <v>355.24912684871617</v>
      </c>
      <c r="I52" t="str">
        <f t="shared" si="0"/>
        <v>UP</v>
      </c>
      <c r="J52">
        <v>353.0420441357237</v>
      </c>
      <c r="K52">
        <v>341.17880261234467</v>
      </c>
      <c r="L52" t="str">
        <f t="shared" si="1"/>
        <v>UP</v>
      </c>
      <c r="M52" t="str">
        <f t="shared" si="2"/>
        <v>UP</v>
      </c>
      <c r="N52">
        <v>71.923505170452401</v>
      </c>
      <c r="O52" t="str">
        <f t="shared" si="3"/>
        <v>UP</v>
      </c>
      <c r="P52" t="str">
        <f t="shared" si="4"/>
        <v>UP</v>
      </c>
      <c r="Q52">
        <f t="shared" si="5"/>
        <v>8.3000000000000114</v>
      </c>
      <c r="R52">
        <f t="shared" si="6"/>
        <v>8.8000000000000114</v>
      </c>
      <c r="S52">
        <f t="shared" si="7"/>
        <v>0.94318181818181823</v>
      </c>
      <c r="T52" t="str">
        <f t="shared" si="8"/>
        <v>UP</v>
      </c>
      <c r="U52" t="str">
        <f t="shared" si="9"/>
        <v>UP</v>
      </c>
      <c r="V52">
        <v>346.94747880508066</v>
      </c>
      <c r="W52">
        <v>348.20276446385697</v>
      </c>
      <c r="X52">
        <f t="shared" si="10"/>
        <v>-1.2552856587763017</v>
      </c>
      <c r="Y52">
        <v>-5.1505536782082881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352.70000000000005</v>
      </c>
      <c r="AE52">
        <f t="shared" si="16"/>
        <v>355.05</v>
      </c>
      <c r="AF52">
        <f t="shared" si="17"/>
        <v>356.1</v>
      </c>
      <c r="AG52">
        <f t="shared" si="18"/>
        <v>357.15000000000003</v>
      </c>
      <c r="AH52">
        <f t="shared" si="19"/>
        <v>357.15000000000003</v>
      </c>
    </row>
    <row r="53" spans="1:34" x14ac:dyDescent="0.25">
      <c r="A53" t="s">
        <v>5</v>
      </c>
      <c r="B53" s="1">
        <v>42929</v>
      </c>
      <c r="C53">
        <v>363.9</v>
      </c>
      <c r="D53">
        <v>364.7</v>
      </c>
      <c r="E53">
        <v>359.35</v>
      </c>
      <c r="F53">
        <v>362</v>
      </c>
      <c r="G53">
        <f>_xll.TA_TYPPRICE(D53,E53,F53)</f>
        <v>362.01666666666665</v>
      </c>
      <c r="H53">
        <v>358.63289675769141</v>
      </c>
      <c r="I53" t="str">
        <f t="shared" si="0"/>
        <v>UP</v>
      </c>
      <c r="J53">
        <v>355.63270099445174</v>
      </c>
      <c r="K53">
        <v>345.21684647626807</v>
      </c>
      <c r="L53" t="str">
        <f t="shared" si="1"/>
        <v>UP</v>
      </c>
      <c r="M53" t="str">
        <f t="shared" si="2"/>
        <v>UP</v>
      </c>
      <c r="N53">
        <v>73.905479643885229</v>
      </c>
      <c r="O53" t="str">
        <f t="shared" si="3"/>
        <v>UP</v>
      </c>
      <c r="P53" t="str">
        <f t="shared" si="4"/>
        <v>UP</v>
      </c>
      <c r="Q53">
        <f t="shared" si="5"/>
        <v>2.6499999999999773</v>
      </c>
      <c r="R53">
        <f t="shared" si="6"/>
        <v>5.3499999999999659</v>
      </c>
      <c r="S53">
        <f t="shared" si="7"/>
        <v>0.49532710280373721</v>
      </c>
      <c r="T53" t="str">
        <f t="shared" si="8"/>
        <v>No Indication</v>
      </c>
      <c r="U53" t="str">
        <f t="shared" si="9"/>
        <v>No T+M+I</v>
      </c>
      <c r="V53">
        <v>349.26325129660671</v>
      </c>
      <c r="W53">
        <v>349.22478191097866</v>
      </c>
      <c r="X53">
        <f t="shared" si="10"/>
        <v>3.8469385628047803E-2</v>
      </c>
      <c r="Y53">
        <v>-4.1127490654410206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363</v>
      </c>
      <c r="D54">
        <v>369.05</v>
      </c>
      <c r="E54">
        <v>357</v>
      </c>
      <c r="F54">
        <v>368</v>
      </c>
      <c r="G54">
        <f>_xll.TA_TYPPRICE(D54,E54,F54)</f>
        <v>364.68333333333334</v>
      </c>
      <c r="H54">
        <v>361.65811504551237</v>
      </c>
      <c r="I54" t="str">
        <f t="shared" si="0"/>
        <v>UP</v>
      </c>
      <c r="J54">
        <v>358.61432299568469</v>
      </c>
      <c r="K54">
        <v>347.83532503709739</v>
      </c>
      <c r="L54" t="str">
        <f t="shared" si="1"/>
        <v>UP</v>
      </c>
      <c r="M54" t="str">
        <f t="shared" si="2"/>
        <v>UP</v>
      </c>
      <c r="N54">
        <v>79.367350598699517</v>
      </c>
      <c r="O54" t="str">
        <f t="shared" si="3"/>
        <v>UP</v>
      </c>
      <c r="P54" t="str">
        <f t="shared" si="4"/>
        <v>UP</v>
      </c>
      <c r="Q54">
        <f t="shared" si="5"/>
        <v>11</v>
      </c>
      <c r="R54">
        <f t="shared" si="6"/>
        <v>12.050000000000011</v>
      </c>
      <c r="S54">
        <f t="shared" si="7"/>
        <v>0.91286307053941818</v>
      </c>
      <c r="T54" t="str">
        <f t="shared" si="8"/>
        <v>UP</v>
      </c>
      <c r="U54" t="str">
        <f t="shared" si="9"/>
        <v>UP</v>
      </c>
      <c r="V54">
        <v>352.14582802020567</v>
      </c>
      <c r="W54">
        <v>350.6155388064617</v>
      </c>
      <c r="X54">
        <f t="shared" si="10"/>
        <v>1.5302892137439699</v>
      </c>
      <c r="Y54">
        <v>-2.9841414096040224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358.35</v>
      </c>
      <c r="AE54">
        <f t="shared" si="16"/>
        <v>361.6</v>
      </c>
      <c r="AF54">
        <f t="shared" si="17"/>
        <v>363</v>
      </c>
      <c r="AG54">
        <f t="shared" si="18"/>
        <v>364.45000000000005</v>
      </c>
      <c r="AH54">
        <f t="shared" si="19"/>
        <v>364.45000000000005</v>
      </c>
    </row>
    <row r="55" spans="1:34" x14ac:dyDescent="0.25">
      <c r="A55" t="s">
        <v>5</v>
      </c>
      <c r="B55" s="1">
        <v>42933</v>
      </c>
      <c r="C55">
        <v>369.1</v>
      </c>
      <c r="D55">
        <v>371.8</v>
      </c>
      <c r="E55">
        <v>365.25</v>
      </c>
      <c r="F55">
        <v>367</v>
      </c>
      <c r="G55">
        <f>_xll.TA_TYPPRICE(D55,E55,F55)</f>
        <v>368.01666666666665</v>
      </c>
      <c r="H55">
        <v>364.83739085608954</v>
      </c>
      <c r="I55" t="str">
        <f t="shared" si="0"/>
        <v>UP</v>
      </c>
      <c r="J55">
        <v>361.54447344108809</v>
      </c>
      <c r="K55">
        <v>351.70525280663128</v>
      </c>
      <c r="L55" t="str">
        <f t="shared" si="1"/>
        <v>UP</v>
      </c>
      <c r="M55" t="str">
        <f t="shared" si="2"/>
        <v>UP</v>
      </c>
      <c r="N55">
        <v>76.051033870511347</v>
      </c>
      <c r="O55" t="str">
        <f t="shared" si="3"/>
        <v>UP</v>
      </c>
      <c r="P55" t="str">
        <f t="shared" si="4"/>
        <v>UP</v>
      </c>
      <c r="Q55">
        <f t="shared" si="5"/>
        <v>1.75</v>
      </c>
      <c r="R55">
        <f t="shared" si="6"/>
        <v>6.5500000000000114</v>
      </c>
      <c r="S55">
        <f t="shared" si="7"/>
        <v>0.26717557251908353</v>
      </c>
      <c r="T55" t="str">
        <f t="shared" si="8"/>
        <v>No Indication</v>
      </c>
      <c r="U55" t="str">
        <f t="shared" si="9"/>
        <v>No T+M+I</v>
      </c>
      <c r="V55">
        <v>354.43108524786635</v>
      </c>
      <c r="W55">
        <v>351.82920259857565</v>
      </c>
      <c r="X55">
        <f t="shared" si="10"/>
        <v>2.601882649290701</v>
      </c>
      <c r="Y55">
        <v>-1.8669365978250776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365.95</v>
      </c>
      <c r="D56">
        <v>374.7</v>
      </c>
      <c r="E56">
        <v>364.25</v>
      </c>
      <c r="F56">
        <v>369</v>
      </c>
      <c r="G56">
        <f>_xll.TA_TYPPRICE(D56,E56,F56)</f>
        <v>369.31666666666666</v>
      </c>
      <c r="H56">
        <v>367.07702876137807</v>
      </c>
      <c r="I56" t="str">
        <f t="shared" si="0"/>
        <v>UP</v>
      </c>
      <c r="J56">
        <v>364.46792378751297</v>
      </c>
      <c r="K56">
        <v>354.49297440515767</v>
      </c>
      <c r="L56" t="str">
        <f t="shared" si="1"/>
        <v>UP</v>
      </c>
      <c r="M56" t="str">
        <f t="shared" si="2"/>
        <v>UP</v>
      </c>
      <c r="N56">
        <v>78.316150230673514</v>
      </c>
      <c r="O56" t="str">
        <f t="shared" si="3"/>
        <v>UP</v>
      </c>
      <c r="P56" t="str">
        <f t="shared" si="4"/>
        <v>UP</v>
      </c>
      <c r="Q56">
        <f t="shared" si="5"/>
        <v>4.75</v>
      </c>
      <c r="R56">
        <f t="shared" si="6"/>
        <v>10.449999999999989</v>
      </c>
      <c r="S56">
        <f t="shared" si="7"/>
        <v>0.45454545454545503</v>
      </c>
      <c r="T56" t="str">
        <f t="shared" si="8"/>
        <v>No Indication</v>
      </c>
      <c r="U56" t="str">
        <f t="shared" si="9"/>
        <v>No T+M+I</v>
      </c>
      <c r="V56">
        <v>356.67245674819458</v>
      </c>
      <c r="W56">
        <v>353.10111351719968</v>
      </c>
      <c r="X56">
        <f t="shared" si="10"/>
        <v>3.5713432309948985</v>
      </c>
      <c r="Y56">
        <v>-0.77928063206108233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371.7</v>
      </c>
      <c r="D57">
        <v>373.5</v>
      </c>
      <c r="E57">
        <v>369.45</v>
      </c>
      <c r="F57">
        <v>371</v>
      </c>
      <c r="G57">
        <f>_xll.TA_TYPPRICE(D57,E57,F57)</f>
        <v>371.31666666666666</v>
      </c>
      <c r="H57">
        <v>369.1968477140224</v>
      </c>
      <c r="I57" t="str">
        <f t="shared" si="0"/>
        <v>UP</v>
      </c>
      <c r="J57">
        <v>366.47505183473231</v>
      </c>
      <c r="K57">
        <v>357.8167578706782</v>
      </c>
      <c r="L57" t="str">
        <f t="shared" si="1"/>
        <v>UP</v>
      </c>
      <c r="M57" t="str">
        <f t="shared" si="2"/>
        <v>UP</v>
      </c>
      <c r="N57">
        <v>80.608709029667068</v>
      </c>
      <c r="O57" t="str">
        <f t="shared" si="3"/>
        <v>UP</v>
      </c>
      <c r="P57" t="str">
        <f t="shared" si="4"/>
        <v>UP</v>
      </c>
      <c r="Q57">
        <f t="shared" si="5"/>
        <v>1.5500000000000114</v>
      </c>
      <c r="R57">
        <f t="shared" si="6"/>
        <v>4.0500000000000114</v>
      </c>
      <c r="S57">
        <f t="shared" si="7"/>
        <v>0.3827160493827178</v>
      </c>
      <c r="T57" t="str">
        <f t="shared" si="8"/>
        <v>No Indication</v>
      </c>
      <c r="U57" t="str">
        <f t="shared" si="9"/>
        <v>No T+M+I</v>
      </c>
      <c r="V57">
        <v>358.87669417154927</v>
      </c>
      <c r="W57">
        <v>354.42695696037009</v>
      </c>
      <c r="X57">
        <f t="shared" si="10"/>
        <v>4.4497372111791833</v>
      </c>
      <c r="Y57">
        <v>0.26652293658697079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349</v>
      </c>
      <c r="D58">
        <v>360</v>
      </c>
      <c r="E58">
        <v>348.95</v>
      </c>
      <c r="F58">
        <v>352</v>
      </c>
      <c r="G58">
        <f>_xll.TA_TYPPRICE(D58,E58,F58)</f>
        <v>353.65000000000003</v>
      </c>
      <c r="H58">
        <v>361.42342385701124</v>
      </c>
      <c r="I58" t="str">
        <f t="shared" si="0"/>
        <v>DOWN</v>
      </c>
      <c r="J58">
        <v>365.03615142701403</v>
      </c>
      <c r="K58">
        <v>355.84636723274969</v>
      </c>
      <c r="L58" t="str">
        <f t="shared" si="1"/>
        <v>DOWN</v>
      </c>
      <c r="M58" t="str">
        <f t="shared" si="2"/>
        <v>DOWN</v>
      </c>
      <c r="N58">
        <v>35.738685995052592</v>
      </c>
      <c r="O58" t="str">
        <f t="shared" si="3"/>
        <v>DOWN</v>
      </c>
      <c r="P58" t="str">
        <f t="shared" si="4"/>
        <v>DOWN</v>
      </c>
      <c r="Q58">
        <f t="shared" si="5"/>
        <v>3.0500000000000114</v>
      </c>
      <c r="R58">
        <f t="shared" si="6"/>
        <v>11.050000000000011</v>
      </c>
      <c r="S58">
        <f t="shared" si="7"/>
        <v>0.27601809954751205</v>
      </c>
      <c r="T58" t="str">
        <f t="shared" si="8"/>
        <v>No Indication</v>
      </c>
      <c r="U58" t="str">
        <f t="shared" si="9"/>
        <v>No T+M+I</v>
      </c>
      <c r="V58">
        <v>357.81874122208018</v>
      </c>
      <c r="W58">
        <v>354.24718237071306</v>
      </c>
      <c r="X58">
        <f t="shared" si="10"/>
        <v>3.571558851367115</v>
      </c>
      <c r="Y58">
        <v>0.92753011954299969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352.6</v>
      </c>
      <c r="D59">
        <v>354.85</v>
      </c>
      <c r="E59">
        <v>346.05</v>
      </c>
      <c r="F59">
        <v>350</v>
      </c>
      <c r="G59">
        <f>_xll.TA_TYPPRICE(D59,E59,F59)</f>
        <v>350.3</v>
      </c>
      <c r="H59">
        <v>355.86171192850566</v>
      </c>
      <c r="I59" t="str">
        <f t="shared" si="0"/>
        <v>DOWN</v>
      </c>
      <c r="J59">
        <v>362.7725622210109</v>
      </c>
      <c r="K59">
        <v>353.66939673658311</v>
      </c>
      <c r="L59" t="str">
        <f t="shared" si="1"/>
        <v>DOWN</v>
      </c>
      <c r="M59" t="str">
        <f t="shared" si="2"/>
        <v>DOWN</v>
      </c>
      <c r="N59">
        <v>33.299743176239971</v>
      </c>
      <c r="O59" t="str">
        <f t="shared" si="3"/>
        <v>DOWN</v>
      </c>
      <c r="P59" t="str">
        <f t="shared" si="4"/>
        <v>DOWN</v>
      </c>
      <c r="Q59">
        <f t="shared" si="5"/>
        <v>3.9499999999999886</v>
      </c>
      <c r="R59">
        <f t="shared" si="6"/>
        <v>8.8000000000000114</v>
      </c>
      <c r="S59">
        <f t="shared" si="7"/>
        <v>0.44886363636363447</v>
      </c>
      <c r="T59" t="str">
        <f t="shared" si="8"/>
        <v>No Indication</v>
      </c>
      <c r="U59" t="str">
        <f t="shared" si="9"/>
        <v>No T+M+I</v>
      </c>
      <c r="V59">
        <v>356.61585795714478</v>
      </c>
      <c r="W59">
        <v>353.93257626917875</v>
      </c>
      <c r="X59">
        <f t="shared" si="10"/>
        <v>2.6832816879660299</v>
      </c>
      <c r="Y59">
        <v>1.2786804332276058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351.3</v>
      </c>
      <c r="D60">
        <v>355.35</v>
      </c>
      <c r="E60">
        <v>350</v>
      </c>
      <c r="F60">
        <v>352</v>
      </c>
      <c r="G60">
        <f>_xll.TA_TYPPRICE(D60,E60,F60)</f>
        <v>352.45</v>
      </c>
      <c r="H60">
        <v>354.15585596425285</v>
      </c>
      <c r="I60" t="str">
        <f t="shared" si="0"/>
        <v>DOWN</v>
      </c>
      <c r="J60">
        <v>361.12310394967517</v>
      </c>
      <c r="K60">
        <v>352.85397523956465</v>
      </c>
      <c r="L60" t="str">
        <f t="shared" si="1"/>
        <v>DOWN</v>
      </c>
      <c r="M60" t="str">
        <f t="shared" si="2"/>
        <v>DOWN</v>
      </c>
      <c r="N60">
        <v>38.542369042048321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5.3500000000000227</v>
      </c>
      <c r="S60">
        <f t="shared" si="7"/>
        <v>0.37383177570093301</v>
      </c>
      <c r="T60" t="str">
        <f t="shared" si="8"/>
        <v>No Indication</v>
      </c>
      <c r="U60" t="str">
        <f t="shared" si="9"/>
        <v>No T+M+I</v>
      </c>
      <c r="V60">
        <v>355.90572596373789</v>
      </c>
      <c r="W60">
        <v>353.78942247146182</v>
      </c>
      <c r="X60">
        <f t="shared" si="10"/>
        <v>2.1163034922760744</v>
      </c>
      <c r="Y60">
        <v>1.4462050450372996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354.85</v>
      </c>
      <c r="D61">
        <v>358</v>
      </c>
      <c r="E61">
        <v>353.5</v>
      </c>
      <c r="F61">
        <v>358</v>
      </c>
      <c r="G61">
        <f>_xll.TA_TYPPRICE(D61,E61,F61)</f>
        <v>356.5</v>
      </c>
      <c r="H61">
        <v>355.32792798212643</v>
      </c>
      <c r="I61" t="str">
        <f t="shared" si="0"/>
        <v>UP</v>
      </c>
      <c r="J61">
        <v>360.42908084974738</v>
      </c>
      <c r="K61">
        <v>352.99753629743918</v>
      </c>
      <c r="L61" t="str">
        <f t="shared" si="1"/>
        <v>No Confirmation</v>
      </c>
      <c r="M61" t="str">
        <f t="shared" si="2"/>
        <v>No Trend</v>
      </c>
      <c r="N61">
        <v>52.533176926308769</v>
      </c>
      <c r="O61" t="str">
        <f t="shared" si="3"/>
        <v>No Momentum</v>
      </c>
      <c r="P61" t="str">
        <f t="shared" si="4"/>
        <v>No Trend + Momentum</v>
      </c>
      <c r="Q61">
        <f t="shared" si="5"/>
        <v>4.5</v>
      </c>
      <c r="R61">
        <f t="shared" si="6"/>
        <v>4.5</v>
      </c>
      <c r="S61">
        <f t="shared" si="7"/>
        <v>1</v>
      </c>
      <c r="T61" t="str">
        <f t="shared" si="8"/>
        <v>UP</v>
      </c>
      <c r="U61" t="str">
        <f t="shared" si="9"/>
        <v>No T+M+I</v>
      </c>
      <c r="V61">
        <v>356.2279219693167</v>
      </c>
      <c r="W61">
        <v>354.10131710320536</v>
      </c>
      <c r="X61">
        <f t="shared" si="10"/>
        <v>2.1266048661113359</v>
      </c>
      <c r="Y61">
        <v>1.5822850092521068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358.05</v>
      </c>
      <c r="D62">
        <v>360.45</v>
      </c>
      <c r="E62">
        <v>355.3</v>
      </c>
      <c r="F62">
        <v>357</v>
      </c>
      <c r="G62">
        <f>_xll.TA_TYPPRICE(D62,E62,F62)</f>
        <v>357.58333333333331</v>
      </c>
      <c r="H62">
        <v>356.4556306577299</v>
      </c>
      <c r="I62" t="str">
        <f t="shared" si="0"/>
        <v>UP</v>
      </c>
      <c r="J62">
        <v>360.4337295498035</v>
      </c>
      <c r="K62">
        <v>353.50919489800827</v>
      </c>
      <c r="L62" t="str">
        <f t="shared" si="1"/>
        <v>No Confirmation</v>
      </c>
      <c r="M62" t="str">
        <f t="shared" si="2"/>
        <v>No Trend</v>
      </c>
      <c r="N62">
        <v>50.154499028291234</v>
      </c>
      <c r="O62" t="str">
        <f t="shared" si="3"/>
        <v>No Momentum</v>
      </c>
      <c r="P62" t="str">
        <f t="shared" si="4"/>
        <v>No Trend + Momentum</v>
      </c>
      <c r="Q62">
        <f t="shared" si="5"/>
        <v>1.6999999999999886</v>
      </c>
      <c r="R62">
        <f t="shared" si="6"/>
        <v>5.1499999999999773</v>
      </c>
      <c r="S62">
        <f t="shared" si="7"/>
        <v>0.33009708737864002</v>
      </c>
      <c r="T62" t="str">
        <f t="shared" si="8"/>
        <v>No Indication</v>
      </c>
      <c r="U62" t="str">
        <f t="shared" si="9"/>
        <v>No T+M+I</v>
      </c>
      <c r="V62">
        <v>356.34670320480643</v>
      </c>
      <c r="W62">
        <v>354.31603435481981</v>
      </c>
      <c r="X62">
        <f t="shared" si="10"/>
        <v>2.0306688499866254</v>
      </c>
      <c r="Y62">
        <v>1.6719617773990105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358</v>
      </c>
      <c r="D63">
        <v>359.9</v>
      </c>
      <c r="E63">
        <v>349.95</v>
      </c>
      <c r="F63">
        <v>355</v>
      </c>
      <c r="G63">
        <f>_xll.TA_TYPPRICE(D63,E63,F63)</f>
        <v>354.95</v>
      </c>
      <c r="H63">
        <v>355.70281532886497</v>
      </c>
      <c r="I63" t="str">
        <f t="shared" si="0"/>
        <v>DOWN</v>
      </c>
      <c r="J63">
        <v>360.31512298318052</v>
      </c>
      <c r="K63">
        <v>352.71826269845087</v>
      </c>
      <c r="L63" t="str">
        <f t="shared" si="1"/>
        <v>No Confirmation</v>
      </c>
      <c r="M63" t="str">
        <f t="shared" si="2"/>
        <v>No Trend</v>
      </c>
      <c r="N63">
        <v>45.054393858977903</v>
      </c>
      <c r="O63" t="str">
        <f t="shared" si="3"/>
        <v>No Momentum</v>
      </c>
      <c r="P63" t="str">
        <f t="shared" si="4"/>
        <v>No Trend + Momentum</v>
      </c>
      <c r="Q63">
        <f t="shared" si="5"/>
        <v>5.0500000000000114</v>
      </c>
      <c r="R63">
        <f t="shared" si="6"/>
        <v>9.9499999999999886</v>
      </c>
      <c r="S63">
        <f t="shared" si="7"/>
        <v>0.50753768844221281</v>
      </c>
      <c r="T63" t="str">
        <f t="shared" si="8"/>
        <v>No Indication</v>
      </c>
      <c r="U63" t="str">
        <f t="shared" si="9"/>
        <v>No T+M+I</v>
      </c>
      <c r="V63">
        <v>356.13951809637467</v>
      </c>
      <c r="W63">
        <v>354.36669847668503</v>
      </c>
      <c r="X63">
        <f t="shared" si="10"/>
        <v>1.772819619689642</v>
      </c>
      <c r="Y63">
        <v>1.6921333458571368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355</v>
      </c>
      <c r="D64">
        <v>364.8</v>
      </c>
      <c r="E64">
        <v>350.55</v>
      </c>
      <c r="F64">
        <v>364.35</v>
      </c>
      <c r="G64">
        <f>_xll.TA_TYPPRICE(D64,E64,F64)</f>
        <v>359.90000000000003</v>
      </c>
      <c r="H64">
        <v>357.80140766443253</v>
      </c>
      <c r="I64" t="str">
        <f t="shared" si="0"/>
        <v>UP</v>
      </c>
      <c r="J64">
        <v>361.31176232025149</v>
      </c>
      <c r="K64">
        <v>352.23642654323959</v>
      </c>
      <c r="L64" t="str">
        <f t="shared" si="1"/>
        <v>UP</v>
      </c>
      <c r="M64" t="str">
        <f t="shared" si="2"/>
        <v>UP</v>
      </c>
      <c r="N64">
        <v>65.534891742680486</v>
      </c>
      <c r="O64" t="str">
        <f t="shared" si="3"/>
        <v>UP</v>
      </c>
      <c r="P64" t="str">
        <f t="shared" si="4"/>
        <v>UP</v>
      </c>
      <c r="Q64">
        <f t="shared" si="5"/>
        <v>13.800000000000011</v>
      </c>
      <c r="R64">
        <f t="shared" si="6"/>
        <v>14.25</v>
      </c>
      <c r="S64">
        <f t="shared" si="7"/>
        <v>0.96842105263157974</v>
      </c>
      <c r="T64" t="str">
        <f t="shared" si="8"/>
        <v>UP</v>
      </c>
      <c r="U64" t="str">
        <f t="shared" si="9"/>
        <v>UP</v>
      </c>
      <c r="V64">
        <v>357.40266915847087</v>
      </c>
      <c r="W64">
        <v>355.10620229322689</v>
      </c>
      <c r="X64">
        <f t="shared" si="10"/>
        <v>2.2964668652439855</v>
      </c>
      <c r="Y64">
        <v>1.8130000497345065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362</v>
      </c>
      <c r="D65">
        <v>369.95</v>
      </c>
      <c r="E65">
        <v>360.85</v>
      </c>
      <c r="F65">
        <v>367.85</v>
      </c>
      <c r="G65">
        <f>_xll.TA_TYPPRICE(D65,E65,F65)</f>
        <v>366.2166666666667</v>
      </c>
      <c r="H65">
        <v>362.00903716554961</v>
      </c>
      <c r="I65" t="str">
        <f t="shared" si="0"/>
        <v>UP</v>
      </c>
      <c r="J65">
        <v>363.23137069352896</v>
      </c>
      <c r="K65">
        <v>354.15055397807527</v>
      </c>
      <c r="L65" t="str">
        <f t="shared" si="1"/>
        <v>UP</v>
      </c>
      <c r="M65" t="str">
        <f t="shared" si="2"/>
        <v>UP</v>
      </c>
      <c r="N65">
        <v>70.653283311580225</v>
      </c>
      <c r="O65" t="str">
        <f t="shared" si="3"/>
        <v>UP</v>
      </c>
      <c r="P65" t="str">
        <f t="shared" si="4"/>
        <v>UP</v>
      </c>
      <c r="Q65">
        <f t="shared" si="5"/>
        <v>7</v>
      </c>
      <c r="R65">
        <f t="shared" si="6"/>
        <v>9.0999999999999659</v>
      </c>
      <c r="S65">
        <f t="shared" si="7"/>
        <v>0.76923076923077216</v>
      </c>
      <c r="T65" t="str">
        <f t="shared" si="8"/>
        <v>No Indication</v>
      </c>
      <c r="U65" t="str">
        <f t="shared" si="9"/>
        <v>No T+M+I</v>
      </c>
      <c r="V65">
        <v>359.00995082639844</v>
      </c>
      <c r="W65">
        <v>356.0501873085434</v>
      </c>
      <c r="X65">
        <f t="shared" si="10"/>
        <v>2.9597635178550377</v>
      </c>
      <c r="Y65">
        <v>2.0423527433586126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369.8</v>
      </c>
      <c r="D66">
        <v>370.45</v>
      </c>
      <c r="E66">
        <v>361.05</v>
      </c>
      <c r="F66">
        <v>363.5</v>
      </c>
      <c r="G66">
        <f>_xll.TA_TYPPRICE(D66,E66,F66)</f>
        <v>365</v>
      </c>
      <c r="H66">
        <v>363.50451858277484</v>
      </c>
      <c r="I66" t="str">
        <f t="shared" si="0"/>
        <v>DOWN</v>
      </c>
      <c r="J66">
        <v>364.83551053941142</v>
      </c>
      <c r="K66">
        <v>355.68376420516967</v>
      </c>
      <c r="L66" t="str">
        <f t="shared" si="1"/>
        <v>No Confirmation</v>
      </c>
      <c r="M66" t="str">
        <f t="shared" si="2"/>
        <v>No Trend</v>
      </c>
      <c r="N66">
        <v>57.408092905919069</v>
      </c>
      <c r="O66" t="str">
        <f t="shared" si="3"/>
        <v>No Momentum</v>
      </c>
      <c r="P66" t="str">
        <f t="shared" si="4"/>
        <v>No Trend + Momentum</v>
      </c>
      <c r="Q66">
        <f t="shared" si="5"/>
        <v>2.4499999999999886</v>
      </c>
      <c r="R66">
        <f t="shared" si="6"/>
        <v>9.3999999999999773</v>
      </c>
      <c r="S66">
        <f t="shared" si="7"/>
        <v>0.26063829787233983</v>
      </c>
      <c r="T66" t="str">
        <f t="shared" si="8"/>
        <v>No Indication</v>
      </c>
      <c r="U66" t="str">
        <f t="shared" si="9"/>
        <v>No T+M+I</v>
      </c>
      <c r="V66">
        <v>359.70072762233713</v>
      </c>
      <c r="W66">
        <v>356.60202528568834</v>
      </c>
      <c r="X66">
        <f t="shared" si="10"/>
        <v>3.0987023366487847</v>
      </c>
      <c r="Y66">
        <v>2.2536226620166468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363.7</v>
      </c>
      <c r="D67">
        <v>365</v>
      </c>
      <c r="E67">
        <v>357.6</v>
      </c>
      <c r="F67">
        <v>357.7</v>
      </c>
      <c r="G67">
        <f>_xll.TA_TYPPRICE(D67,E67,F67)</f>
        <v>360.09999999999997</v>
      </c>
      <c r="H67">
        <v>361.80225929138737</v>
      </c>
      <c r="I67" t="str">
        <f t="shared" ref="I67:I82" si="20">IF(F67&gt;H67,"UP","DOWN")</f>
        <v>DOWN</v>
      </c>
      <c r="J67">
        <v>364.87206375287553</v>
      </c>
      <c r="K67">
        <v>356.10959438179862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43.741307685410455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9.9999999999965894E-2</v>
      </c>
      <c r="R67">
        <f t="shared" ref="R67:R82" si="26">D67-E67</f>
        <v>7.3999999999999773</v>
      </c>
      <c r="S67">
        <f t="shared" ref="S67:S82" si="27">Q67/R67</f>
        <v>1.3513513513508947E-2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359.39292337274679</v>
      </c>
      <c r="W67">
        <v>356.68335674600775</v>
      </c>
      <c r="X67">
        <f t="shared" ref="X67:X82" si="30">V67-W67</f>
        <v>2.709566626739047</v>
      </c>
      <c r="Y67">
        <v>2.344811454961127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358.9</v>
      </c>
      <c r="D68">
        <v>358.9</v>
      </c>
      <c r="E68">
        <v>344.45</v>
      </c>
      <c r="F68">
        <v>347</v>
      </c>
      <c r="G68">
        <f>_xll.TA_TYPPRICE(D68,E68,F68)</f>
        <v>350.11666666666662</v>
      </c>
      <c r="H68">
        <v>355.95946297902697</v>
      </c>
      <c r="I68" t="str">
        <f t="shared" si="20"/>
        <v>DOWN</v>
      </c>
      <c r="J68">
        <v>363.54493847445872</v>
      </c>
      <c r="K68">
        <v>353.51857340806561</v>
      </c>
      <c r="L68" t="str">
        <f t="shared" si="21"/>
        <v>DOWN</v>
      </c>
      <c r="M68" t="str">
        <f t="shared" si="22"/>
        <v>DOWN</v>
      </c>
      <c r="N68">
        <v>28.238723287684213</v>
      </c>
      <c r="O68" t="str">
        <f t="shared" si="23"/>
        <v>DOWN</v>
      </c>
      <c r="P68" t="str">
        <f t="shared" si="24"/>
        <v>DOWN</v>
      </c>
      <c r="Q68">
        <f t="shared" si="25"/>
        <v>2.5500000000000114</v>
      </c>
      <c r="R68">
        <f t="shared" si="26"/>
        <v>14.449999999999989</v>
      </c>
      <c r="S68">
        <f t="shared" si="27"/>
        <v>0.17647058823529505</v>
      </c>
      <c r="T68" t="str">
        <f t="shared" si="28"/>
        <v>DOWN</v>
      </c>
      <c r="U68" t="str">
        <f t="shared" si="29"/>
        <v>DOWN</v>
      </c>
      <c r="V68">
        <v>357.48631977693958</v>
      </c>
      <c r="W68">
        <v>355.96607106111827</v>
      </c>
      <c r="X68">
        <f t="shared" si="30"/>
        <v>1.5202487158213103</v>
      </c>
      <c r="Y68">
        <v>2.1798989071331638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345</v>
      </c>
      <c r="D69">
        <v>353.5</v>
      </c>
      <c r="E69">
        <v>345</v>
      </c>
      <c r="F69">
        <v>350.1</v>
      </c>
      <c r="G69">
        <f>_xll.TA_TYPPRICE(D69,E69,F69)</f>
        <v>349.5333333333333</v>
      </c>
      <c r="H69">
        <v>352.74639815618013</v>
      </c>
      <c r="I69" t="str">
        <f t="shared" si="20"/>
        <v>DOWN</v>
      </c>
      <c r="J69">
        <v>361.312729924579</v>
      </c>
      <c r="K69">
        <v>351.62555709516215</v>
      </c>
      <c r="L69" t="str">
        <f t="shared" si="21"/>
        <v>DOWN</v>
      </c>
      <c r="M69" t="str">
        <f t="shared" si="22"/>
        <v>DOWN</v>
      </c>
      <c r="N69">
        <v>36.401653699166047</v>
      </c>
      <c r="O69" t="str">
        <f t="shared" si="23"/>
        <v>DOWN</v>
      </c>
      <c r="P69" t="str">
        <f t="shared" si="24"/>
        <v>DOWN</v>
      </c>
      <c r="Q69">
        <f t="shared" si="25"/>
        <v>5.1000000000000227</v>
      </c>
      <c r="R69">
        <f t="shared" si="26"/>
        <v>8.5</v>
      </c>
      <c r="S69">
        <f t="shared" si="27"/>
        <v>0.60000000000000264</v>
      </c>
      <c r="T69" t="str">
        <f t="shared" si="28"/>
        <v>No Indication</v>
      </c>
      <c r="U69" t="str">
        <f t="shared" si="29"/>
        <v>No T+M+I</v>
      </c>
      <c r="V69">
        <v>356.34996288817968</v>
      </c>
      <c r="W69">
        <v>355.53154727881321</v>
      </c>
      <c r="X69">
        <f t="shared" si="30"/>
        <v>0.81841560936646829</v>
      </c>
      <c r="Y69">
        <v>1.9076022475798247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351.6</v>
      </c>
      <c r="D70">
        <v>354.7</v>
      </c>
      <c r="E70">
        <v>350.4</v>
      </c>
      <c r="F70">
        <v>352</v>
      </c>
      <c r="G70">
        <f>_xll.TA_TYPPRICE(D70,E70,F70)</f>
        <v>352.36666666666662</v>
      </c>
      <c r="H70">
        <v>352.5565324114234</v>
      </c>
      <c r="I70" t="str">
        <f t="shared" si="20"/>
        <v>DOWN</v>
      </c>
      <c r="J70">
        <v>359.84323438578366</v>
      </c>
      <c r="K70">
        <v>351.35321107401501</v>
      </c>
      <c r="L70" t="str">
        <f t="shared" si="21"/>
        <v>No Confirmation</v>
      </c>
      <c r="M70" t="str">
        <f t="shared" si="22"/>
        <v>No Trend</v>
      </c>
      <c r="N70">
        <v>41.499831468061757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1.6000000000000227</v>
      </c>
      <c r="R70">
        <f t="shared" si="26"/>
        <v>4.3000000000000114</v>
      </c>
      <c r="S70">
        <f t="shared" si="27"/>
        <v>0.37209302325581828</v>
      </c>
      <c r="T70" t="str">
        <f t="shared" si="28"/>
        <v>No Indication</v>
      </c>
      <c r="U70" t="str">
        <f t="shared" si="29"/>
        <v>No T+M+I</v>
      </c>
      <c r="V70">
        <v>355.68073782845971</v>
      </c>
      <c r="W70">
        <v>355.26995118408632</v>
      </c>
      <c r="X70">
        <f t="shared" si="30"/>
        <v>0.4107866443733883</v>
      </c>
      <c r="Y70">
        <v>1.6082391269385374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353</v>
      </c>
      <c r="D71">
        <v>353.65</v>
      </c>
      <c r="E71">
        <v>344.1</v>
      </c>
      <c r="F71">
        <v>346</v>
      </c>
      <c r="G71">
        <f>_xll.TA_TYPPRICE(D71,E71,F71)</f>
        <v>347.91666666666669</v>
      </c>
      <c r="H71">
        <v>350.23659953904507</v>
      </c>
      <c r="I71" t="str">
        <f t="shared" si="20"/>
        <v>DOWN</v>
      </c>
      <c r="J71">
        <v>358.46696007783174</v>
      </c>
      <c r="K71">
        <v>349.74138639090057</v>
      </c>
      <c r="L71" t="str">
        <f t="shared" si="21"/>
        <v>DOWN</v>
      </c>
      <c r="M71" t="str">
        <f t="shared" si="22"/>
        <v>DOWN</v>
      </c>
      <c r="N71">
        <v>31.524540382411054</v>
      </c>
      <c r="O71" t="str">
        <f t="shared" si="23"/>
        <v>DOWN</v>
      </c>
      <c r="P71" t="str">
        <f t="shared" si="24"/>
        <v>DOWN</v>
      </c>
      <c r="Q71">
        <f t="shared" si="25"/>
        <v>1.8999999999999773</v>
      </c>
      <c r="R71">
        <f t="shared" si="26"/>
        <v>9.5499999999999545</v>
      </c>
      <c r="S71">
        <f t="shared" si="27"/>
        <v>0.1989528795811504</v>
      </c>
      <c r="T71" t="str">
        <f t="shared" si="28"/>
        <v>DOWN</v>
      </c>
      <c r="U71" t="str">
        <f t="shared" si="29"/>
        <v>DOWN</v>
      </c>
      <c r="V71">
        <v>354.19139354715821</v>
      </c>
      <c r="W71">
        <v>354.58328813341325</v>
      </c>
      <c r="X71">
        <f t="shared" si="30"/>
        <v>-0.39189458625503448</v>
      </c>
      <c r="Y71">
        <v>1.2082123842998231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345.75</v>
      </c>
      <c r="D72">
        <v>349.45</v>
      </c>
      <c r="E72">
        <v>341.85</v>
      </c>
      <c r="F72">
        <v>342.1</v>
      </c>
      <c r="G72">
        <f>_xll.TA_TYPPRICE(D72,E72,F72)</f>
        <v>344.4666666666667</v>
      </c>
      <c r="H72">
        <v>347.35163310285589</v>
      </c>
      <c r="I72" t="str">
        <f t="shared" si="20"/>
        <v>DOWN</v>
      </c>
      <c r="J72">
        <v>356.46319117164688</v>
      </c>
      <c r="K72">
        <v>347.98774497070048</v>
      </c>
      <c r="L72" t="str">
        <f t="shared" si="21"/>
        <v>DOWN</v>
      </c>
      <c r="M72" t="str">
        <f t="shared" si="22"/>
        <v>DOWN</v>
      </c>
      <c r="N72">
        <v>26.373743816426572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7.5999999999999659</v>
      </c>
      <c r="S72">
        <f t="shared" si="27"/>
        <v>3.2894736842105414E-2</v>
      </c>
      <c r="T72" t="str">
        <f t="shared" si="28"/>
        <v>DOWN</v>
      </c>
      <c r="U72" t="str">
        <f t="shared" si="29"/>
        <v>DOWN</v>
      </c>
      <c r="V72">
        <v>352.33117915528771</v>
      </c>
      <c r="W72">
        <v>353.65860012353079</v>
      </c>
      <c r="X72">
        <f t="shared" si="30"/>
        <v>-1.3274209682430751</v>
      </c>
      <c r="Y72">
        <v>0.70108571379124351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348.6</v>
      </c>
      <c r="AE72">
        <f t="shared" si="36"/>
        <v>346.55</v>
      </c>
      <c r="AF72">
        <f t="shared" si="37"/>
        <v>345.65000000000003</v>
      </c>
      <c r="AG72">
        <f t="shared" si="38"/>
        <v>344.75</v>
      </c>
    </row>
    <row r="73" spans="1:33" x14ac:dyDescent="0.25">
      <c r="A73" t="s">
        <v>5</v>
      </c>
      <c r="B73" s="1">
        <v>42957</v>
      </c>
      <c r="C73">
        <v>341</v>
      </c>
      <c r="D73">
        <v>343.15</v>
      </c>
      <c r="E73">
        <v>322.75</v>
      </c>
      <c r="F73">
        <v>335</v>
      </c>
      <c r="G73">
        <f>_xll.TA_TYPPRICE(D73,E73,F73)</f>
        <v>333.63333333333333</v>
      </c>
      <c r="H73">
        <v>340.49248321809461</v>
      </c>
      <c r="I73" t="str">
        <f t="shared" si="20"/>
        <v>DOWN</v>
      </c>
      <c r="J73">
        <v>353.50470424461423</v>
      </c>
      <c r="K73">
        <v>342.37935719943368</v>
      </c>
      <c r="L73" t="str">
        <f t="shared" si="21"/>
        <v>DOWN</v>
      </c>
      <c r="M73" t="str">
        <f t="shared" si="22"/>
        <v>DOWN</v>
      </c>
      <c r="N73">
        <v>19.225407913852777</v>
      </c>
      <c r="O73" t="str">
        <f t="shared" si="23"/>
        <v>DOWN</v>
      </c>
      <c r="P73" t="str">
        <f t="shared" si="24"/>
        <v>DOWN</v>
      </c>
      <c r="Q73">
        <f t="shared" si="25"/>
        <v>12.25</v>
      </c>
      <c r="R73">
        <f t="shared" si="26"/>
        <v>20.399999999999977</v>
      </c>
      <c r="S73">
        <f t="shared" si="27"/>
        <v>0.60049019607843201</v>
      </c>
      <c r="T73" t="str">
        <f t="shared" si="28"/>
        <v>No Indication</v>
      </c>
      <c r="U73" t="str">
        <f t="shared" si="29"/>
        <v>No T+M+I</v>
      </c>
      <c r="V73">
        <v>349.66484390062806</v>
      </c>
      <c r="W73">
        <v>352.27648159586187</v>
      </c>
      <c r="X73">
        <f t="shared" si="30"/>
        <v>-2.6116376952338101</v>
      </c>
      <c r="Y73">
        <v>3.8541031986232821E-2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328</v>
      </c>
      <c r="D74">
        <v>332.95</v>
      </c>
      <c r="E74">
        <v>320.8</v>
      </c>
      <c r="F74">
        <v>326.85000000000002</v>
      </c>
      <c r="G74">
        <f>_xll.TA_TYPPRICE(D74,E74,F74)</f>
        <v>326.86666666666667</v>
      </c>
      <c r="H74">
        <v>333.67957494238067</v>
      </c>
      <c r="I74" t="str">
        <f t="shared" si="20"/>
        <v>DOWN</v>
      </c>
      <c r="J74">
        <v>348.93699219025552</v>
      </c>
      <c r="K74">
        <v>337.58394448844842</v>
      </c>
      <c r="L74" t="str">
        <f t="shared" si="21"/>
        <v>DOWN</v>
      </c>
      <c r="M74" t="str">
        <f t="shared" si="22"/>
        <v>DOWN</v>
      </c>
      <c r="N74">
        <v>13.842142813125788</v>
      </c>
      <c r="O74" t="str">
        <f t="shared" si="23"/>
        <v>DOWN</v>
      </c>
      <c r="P74" t="str">
        <f t="shared" si="24"/>
        <v>DOWN</v>
      </c>
      <c r="Q74">
        <f t="shared" si="25"/>
        <v>6.0500000000000114</v>
      </c>
      <c r="R74">
        <f t="shared" si="26"/>
        <v>12.149999999999977</v>
      </c>
      <c r="S74">
        <f t="shared" si="27"/>
        <v>0.49794238683127756</v>
      </c>
      <c r="T74" t="str">
        <f t="shared" si="28"/>
        <v>No Indication</v>
      </c>
      <c r="U74" t="str">
        <f t="shared" si="29"/>
        <v>No T+M+I</v>
      </c>
      <c r="V74">
        <v>346.15486791591604</v>
      </c>
      <c r="W74">
        <v>350.39303851468691</v>
      </c>
      <c r="X74">
        <f t="shared" si="30"/>
        <v>-4.2381705987708642</v>
      </c>
      <c r="Y74">
        <v>-0.81680129416518665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330.4</v>
      </c>
      <c r="D75">
        <v>331.45</v>
      </c>
      <c r="E75">
        <v>326.3</v>
      </c>
      <c r="F75">
        <v>330.65</v>
      </c>
      <c r="G75">
        <f>_xll.TA_TYPPRICE(D75,E75,F75)</f>
        <v>329.46666666666664</v>
      </c>
      <c r="H75">
        <v>331.57312080452368</v>
      </c>
      <c r="I75" t="str">
        <f t="shared" si="20"/>
        <v>DOWN</v>
      </c>
      <c r="J75">
        <v>345.05099392575431</v>
      </c>
      <c r="K75">
        <v>335.07640126879323</v>
      </c>
      <c r="L75" t="str">
        <f t="shared" si="21"/>
        <v>DOWN</v>
      </c>
      <c r="M75" t="str">
        <f t="shared" si="22"/>
        <v>DOWN</v>
      </c>
      <c r="N75">
        <v>25.929981559021257</v>
      </c>
      <c r="O75" t="str">
        <f t="shared" si="23"/>
        <v>DOWN</v>
      </c>
      <c r="P75" t="str">
        <f t="shared" si="24"/>
        <v>DOWN</v>
      </c>
      <c r="Q75">
        <f t="shared" si="25"/>
        <v>4.3499999999999659</v>
      </c>
      <c r="R75">
        <f t="shared" si="26"/>
        <v>5.1499999999999773</v>
      </c>
      <c r="S75">
        <f t="shared" si="27"/>
        <v>0.84466019417475435</v>
      </c>
      <c r="T75" t="str">
        <f t="shared" si="28"/>
        <v>UP</v>
      </c>
      <c r="U75" t="str">
        <f t="shared" si="29"/>
        <v>No T+M+I</v>
      </c>
      <c r="V75">
        <v>343.76950362115974</v>
      </c>
      <c r="W75">
        <v>348.93059121730266</v>
      </c>
      <c r="X75">
        <f t="shared" si="30"/>
        <v>-5.1610875961429201</v>
      </c>
      <c r="Y75">
        <v>-1.6856585545607334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331.4</v>
      </c>
      <c r="D76">
        <v>338.4</v>
      </c>
      <c r="E76">
        <v>322.2</v>
      </c>
      <c r="F76">
        <v>337.85</v>
      </c>
      <c r="G76">
        <f>_xll.TA_TYPPRICE(D76,E76,F76)</f>
        <v>332.81666666666666</v>
      </c>
      <c r="H76">
        <v>332.1948937355952</v>
      </c>
      <c r="I76" t="str">
        <f t="shared" si="20"/>
        <v>UP</v>
      </c>
      <c r="J76">
        <v>343.57299527558666</v>
      </c>
      <c r="K76">
        <v>332.21497876461694</v>
      </c>
      <c r="L76" t="str">
        <f t="shared" si="21"/>
        <v>No Confirmation</v>
      </c>
      <c r="M76" t="str">
        <f t="shared" si="22"/>
        <v>No Trend</v>
      </c>
      <c r="N76">
        <v>44.40383572479206</v>
      </c>
      <c r="O76" t="str">
        <f t="shared" si="23"/>
        <v>No Momentum</v>
      </c>
      <c r="P76" t="str">
        <f t="shared" si="24"/>
        <v>No Trend + Momentum</v>
      </c>
      <c r="Q76">
        <f t="shared" si="25"/>
        <v>15.650000000000034</v>
      </c>
      <c r="R76">
        <f t="shared" si="26"/>
        <v>16.199999999999989</v>
      </c>
      <c r="S76">
        <f t="shared" si="27"/>
        <v>0.96604938271605212</v>
      </c>
      <c r="T76" t="str">
        <f t="shared" si="28"/>
        <v>UP</v>
      </c>
      <c r="U76" t="str">
        <f t="shared" si="29"/>
        <v>No T+M+I</v>
      </c>
      <c r="V76">
        <v>342.85881075636593</v>
      </c>
      <c r="W76">
        <v>348.10980668268763</v>
      </c>
      <c r="X76">
        <f t="shared" si="30"/>
        <v>-5.250995926321707</v>
      </c>
      <c r="Y76">
        <v>-2.398726028912928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337</v>
      </c>
      <c r="D77">
        <v>342</v>
      </c>
      <c r="E77">
        <v>333.5</v>
      </c>
      <c r="F77">
        <v>335</v>
      </c>
      <c r="G77">
        <f>_xll.TA_TYPPRICE(D77,E77,F77)</f>
        <v>336.83333333333331</v>
      </c>
      <c r="H77">
        <v>334.51411353446429</v>
      </c>
      <c r="I77" t="str">
        <f t="shared" si="20"/>
        <v>UP</v>
      </c>
      <c r="J77">
        <v>343.22344076990072</v>
      </c>
      <c r="K77">
        <v>332.50053903914653</v>
      </c>
      <c r="L77" t="str">
        <f t="shared" si="21"/>
        <v>No Confirmation</v>
      </c>
      <c r="M77" t="str">
        <f t="shared" si="22"/>
        <v>No Trend</v>
      </c>
      <c r="N77">
        <v>39.52606867503566</v>
      </c>
      <c r="O77" t="str">
        <f t="shared" si="23"/>
        <v>DOWN</v>
      </c>
      <c r="P77" t="str">
        <f t="shared" si="24"/>
        <v>No Trend + Momentum</v>
      </c>
      <c r="Q77">
        <f t="shared" si="25"/>
        <v>1.5</v>
      </c>
      <c r="R77">
        <f t="shared" si="26"/>
        <v>8.5</v>
      </c>
      <c r="S77">
        <f t="shared" si="27"/>
        <v>0.17647058823529413</v>
      </c>
      <c r="T77" t="str">
        <f t="shared" si="28"/>
        <v>DOWN</v>
      </c>
      <c r="U77" t="str">
        <f t="shared" si="29"/>
        <v>No T+M+I</v>
      </c>
      <c r="V77">
        <v>341.64976294769423</v>
      </c>
      <c r="W77">
        <v>347.13870989137746</v>
      </c>
      <c r="X77">
        <f t="shared" si="30"/>
        <v>-5.4889469436832314</v>
      </c>
      <c r="Y77">
        <v>-3.0167702118669886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332.8</v>
      </c>
      <c r="D78">
        <v>334.6</v>
      </c>
      <c r="E78">
        <v>329.4</v>
      </c>
      <c r="F78">
        <v>333.35</v>
      </c>
      <c r="G78">
        <f>_xll.TA_TYPPRICE(D78,E78,F78)</f>
        <v>332.45</v>
      </c>
      <c r="H78">
        <v>333.48205676723217</v>
      </c>
      <c r="I78" t="str">
        <f t="shared" si="20"/>
        <v>DOWN</v>
      </c>
      <c r="J78">
        <v>341.30712059881165</v>
      </c>
      <c r="K78">
        <v>331.81153036378061</v>
      </c>
      <c r="L78" t="str">
        <f t="shared" si="21"/>
        <v>No Confirmation</v>
      </c>
      <c r="M78" t="str">
        <f t="shared" si="22"/>
        <v>No Trend</v>
      </c>
      <c r="N78">
        <v>36.615271626954694</v>
      </c>
      <c r="O78" t="str">
        <f t="shared" si="23"/>
        <v>DOWN</v>
      </c>
      <c r="P78" t="str">
        <f t="shared" si="24"/>
        <v>No Trend + Momentum</v>
      </c>
      <c r="Q78">
        <f t="shared" si="25"/>
        <v>3.9500000000000455</v>
      </c>
      <c r="R78">
        <f t="shared" si="26"/>
        <v>5.2000000000000455</v>
      </c>
      <c r="S78">
        <f t="shared" si="27"/>
        <v>0.75961538461538669</v>
      </c>
      <c r="T78" t="str">
        <f t="shared" si="28"/>
        <v>No Indication</v>
      </c>
      <c r="U78" t="str">
        <f t="shared" si="29"/>
        <v>No T+M+I</v>
      </c>
      <c r="V78">
        <v>340.37287634035664</v>
      </c>
      <c r="W78">
        <v>346.11732397349766</v>
      </c>
      <c r="X78">
        <f t="shared" si="30"/>
        <v>-5.7444476331410215</v>
      </c>
      <c r="Y78">
        <v>-3.5623056961217952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335</v>
      </c>
      <c r="D79">
        <v>337</v>
      </c>
      <c r="E79">
        <v>325.10000000000002</v>
      </c>
      <c r="F79">
        <v>325.55</v>
      </c>
      <c r="G79">
        <f>_xll.TA_TYPPRICE(D79,E79,F79)</f>
        <v>329.2166666666667</v>
      </c>
      <c r="H79">
        <v>331.34936171694943</v>
      </c>
      <c r="I79" t="str">
        <f t="shared" si="20"/>
        <v>DOWN</v>
      </c>
      <c r="J79">
        <v>340.3499826879646</v>
      </c>
      <c r="K79">
        <v>330.32007917182938</v>
      </c>
      <c r="L79" t="str">
        <f t="shared" si="21"/>
        <v>DOWN</v>
      </c>
      <c r="M79" t="str">
        <f t="shared" si="22"/>
        <v>DOWN</v>
      </c>
      <c r="N79">
        <v>25.513023923251136</v>
      </c>
      <c r="O79" t="str">
        <f t="shared" si="23"/>
        <v>DOWN</v>
      </c>
      <c r="P79" t="str">
        <f t="shared" si="24"/>
        <v>DOWN</v>
      </c>
      <c r="Q79">
        <f t="shared" si="25"/>
        <v>0.44999999999998863</v>
      </c>
      <c r="R79">
        <f t="shared" si="26"/>
        <v>11.899999999999977</v>
      </c>
      <c r="S79">
        <f t="shared" si="27"/>
        <v>3.7815126050419284E-2</v>
      </c>
      <c r="T79" t="str">
        <f t="shared" si="28"/>
        <v>DOWN</v>
      </c>
      <c r="U79" t="str">
        <f t="shared" si="29"/>
        <v>DOWN</v>
      </c>
      <c r="V79">
        <v>338.09243382645565</v>
      </c>
      <c r="W79">
        <v>344.59381849397931</v>
      </c>
      <c r="X79">
        <f t="shared" si="30"/>
        <v>-6.5013846675236664</v>
      </c>
      <c r="Y79">
        <v>-4.150121490402169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328.9</v>
      </c>
      <c r="D80">
        <v>329.8</v>
      </c>
      <c r="E80">
        <v>322.85000000000002</v>
      </c>
      <c r="F80">
        <v>327.95</v>
      </c>
      <c r="G80">
        <f>_xll.TA_TYPPRICE(D80,E80,F80)</f>
        <v>326.86666666666673</v>
      </c>
      <c r="H80">
        <v>329.10801419180808</v>
      </c>
      <c r="I80" t="str">
        <f t="shared" si="20"/>
        <v>DOWN</v>
      </c>
      <c r="J80">
        <v>338.00554209063915</v>
      </c>
      <c r="K80">
        <v>328.66006157808954</v>
      </c>
      <c r="L80" t="str">
        <f t="shared" si="21"/>
        <v>DOWN</v>
      </c>
      <c r="M80" t="str">
        <f t="shared" si="22"/>
        <v>DOWN</v>
      </c>
      <c r="N80">
        <v>33.292493900059</v>
      </c>
      <c r="O80" t="str">
        <f t="shared" si="23"/>
        <v>DOWN</v>
      </c>
      <c r="P80" t="str">
        <f t="shared" si="24"/>
        <v>DOWN</v>
      </c>
      <c r="Q80">
        <f t="shared" si="25"/>
        <v>5.0999999999999659</v>
      </c>
      <c r="R80">
        <f t="shared" si="26"/>
        <v>6.9499999999999886</v>
      </c>
      <c r="S80">
        <f t="shared" si="27"/>
        <v>0.7338129496402841</v>
      </c>
      <c r="T80" t="str">
        <f t="shared" si="28"/>
        <v>No Indication</v>
      </c>
      <c r="U80" t="str">
        <f t="shared" si="29"/>
        <v>No T+M+I</v>
      </c>
      <c r="V80">
        <v>336.53205939161631</v>
      </c>
      <c r="W80">
        <v>343.36094304998085</v>
      </c>
      <c r="X80">
        <f t="shared" si="30"/>
        <v>-6.828883658364532</v>
      </c>
      <c r="Y80">
        <v>-4.6858739239946416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327.95</v>
      </c>
      <c r="D81">
        <v>337.4</v>
      </c>
      <c r="E81">
        <v>327.25</v>
      </c>
      <c r="F81">
        <v>335.2</v>
      </c>
      <c r="G81">
        <f>_xll.TA_TYPPRICE(D81,E81,F81)</f>
        <v>333.2833333333333</v>
      </c>
      <c r="H81">
        <v>331.19567376257066</v>
      </c>
      <c r="I81" t="str">
        <f t="shared" si="20"/>
        <v>UP</v>
      </c>
      <c r="J81">
        <v>337.87097718160823</v>
      </c>
      <c r="K81">
        <v>328.3467145607363</v>
      </c>
      <c r="L81" t="str">
        <f t="shared" si="21"/>
        <v>No Confirmation</v>
      </c>
      <c r="M81" t="str">
        <f t="shared" si="22"/>
        <v>No Trend</v>
      </c>
      <c r="N81">
        <v>52.159473933319347</v>
      </c>
      <c r="O81" t="str">
        <f t="shared" si="23"/>
        <v>No Momentum</v>
      </c>
      <c r="P81" t="str">
        <f t="shared" si="24"/>
        <v>No Trend + Momentum</v>
      </c>
      <c r="Q81">
        <f t="shared" si="25"/>
        <v>7.9499999999999886</v>
      </c>
      <c r="R81">
        <f t="shared" si="26"/>
        <v>10.149999999999977</v>
      </c>
      <c r="S81">
        <f t="shared" si="27"/>
        <v>0.78325123152709419</v>
      </c>
      <c r="T81" t="str">
        <f t="shared" si="28"/>
        <v>No Indication</v>
      </c>
      <c r="U81" t="str">
        <f t="shared" si="29"/>
        <v>No T+M+I</v>
      </c>
      <c r="V81">
        <v>336.3271271775215</v>
      </c>
      <c r="W81">
        <v>342.75642874998226</v>
      </c>
      <c r="X81">
        <f t="shared" si="30"/>
        <v>-6.4293015724607585</v>
      </c>
      <c r="Y81">
        <v>-5.0345594536878648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336.9</v>
      </c>
      <c r="D82">
        <v>344.8</v>
      </c>
      <c r="E82">
        <v>332.6</v>
      </c>
      <c r="F82">
        <v>339.85</v>
      </c>
      <c r="G82">
        <f>_xll.TA_TYPPRICE(D82,E82,F82)</f>
        <v>339.08333333333337</v>
      </c>
      <c r="H82">
        <v>335.13950354795202</v>
      </c>
      <c r="I82" t="str">
        <f t="shared" si="20"/>
        <v>UP</v>
      </c>
      <c r="J82">
        <v>339.41076003013973</v>
      </c>
      <c r="K82">
        <v>329.29188910279493</v>
      </c>
      <c r="L82" t="str">
        <f t="shared" si="21"/>
        <v>UP</v>
      </c>
      <c r="M82" t="str">
        <f t="shared" si="22"/>
        <v>UP</v>
      </c>
      <c r="N82">
        <v>61.002309225476978</v>
      </c>
      <c r="O82" t="str">
        <f t="shared" si="23"/>
        <v>UP</v>
      </c>
      <c r="P82" t="str">
        <f t="shared" si="24"/>
        <v>UP</v>
      </c>
      <c r="Q82">
        <f t="shared" si="25"/>
        <v>7.25</v>
      </c>
      <c r="R82">
        <f t="shared" si="26"/>
        <v>12.199999999999989</v>
      </c>
      <c r="S82">
        <f t="shared" si="27"/>
        <v>0.59426229508196782</v>
      </c>
      <c r="T82" t="str">
        <f t="shared" si="28"/>
        <v>No Indication</v>
      </c>
      <c r="U82" t="str">
        <f t="shared" si="29"/>
        <v>No T+M+I</v>
      </c>
      <c r="V82">
        <v>336.86910761174897</v>
      </c>
      <c r="W82">
        <v>342.54113773146508</v>
      </c>
      <c r="X82">
        <f t="shared" si="30"/>
        <v>-5.672030119716112</v>
      </c>
      <c r="Y82">
        <v>-5.1620535868935145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2017-07-05T05:24:14Z</dcterms:created>
  <dcterms:modified xsi:type="dcterms:W3CDTF">2017-08-26T06:06:53Z</dcterms:modified>
</cp:coreProperties>
</file>