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9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9" i="1"/>
  <c r="N67" i="1"/>
  <c r="N71" i="1"/>
  <c r="N73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71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1" i="1"/>
  <c r="J69" i="1"/>
  <c r="J75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30" i="1"/>
  <c r="G34" i="1"/>
  <c r="G38" i="1"/>
  <c r="G42" i="1"/>
  <c r="G44" i="1"/>
  <c r="G48" i="1"/>
  <c r="G50" i="1"/>
  <c r="G54" i="1"/>
  <c r="G56" i="1"/>
  <c r="G60" i="1"/>
  <c r="G64" i="1"/>
  <c r="G68" i="1"/>
  <c r="G70" i="1"/>
  <c r="G72" i="1"/>
  <c r="G76" i="1"/>
  <c r="G78" i="1"/>
  <c r="G80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2" i="1"/>
  <c r="G36" i="1"/>
  <c r="G40" i="1"/>
  <c r="G46" i="1"/>
  <c r="G52" i="1"/>
  <c r="G58" i="1"/>
  <c r="G62" i="1"/>
  <c r="G66" i="1"/>
  <c r="G74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8" i="1" l="1"/>
  <c r="AH11" i="1"/>
  <c r="AH39" i="1"/>
  <c r="AH2" i="1"/>
  <c r="AH10" i="1"/>
  <c r="AH42" i="1"/>
  <c r="AH25" i="1"/>
  <c r="AH41" i="1"/>
  <c r="AH49" i="1"/>
  <c r="AH18" i="1"/>
  <c r="AH12" i="1"/>
  <c r="AH53" i="1" l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5" i="1"/>
  <c r="AH47" i="1"/>
  <c r="AH31" i="1"/>
  <c r="AH23" i="1"/>
  <c r="AH15" i="1"/>
  <c r="AH7" i="1"/>
  <c r="AH56" i="1"/>
  <c r="AH40" i="1"/>
  <c r="AH32" i="1"/>
  <c r="AH24" i="1"/>
  <c r="AH16" i="1"/>
  <c r="AH48" i="1"/>
  <c r="AH33" i="1"/>
  <c r="AH17" i="1"/>
  <c r="AH9" i="1"/>
  <c r="AH50" i="1"/>
  <c r="AH34" i="1"/>
  <c r="AH26" i="1"/>
  <c r="AH51" i="1"/>
  <c r="AH43" i="1"/>
  <c r="AH35" i="1"/>
  <c r="AH27" i="1"/>
  <c r="AH19" i="1"/>
  <c r="AH3" i="1"/>
  <c r="AH52" i="1"/>
  <c r="AH44" i="1"/>
  <c r="AH36" i="1"/>
  <c r="AH28" i="1"/>
  <c r="AH20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<sst xmlns="http://schemas.openxmlformats.org/spreadsheetml/2006/main" count="115" uniqueCount="35">
  <si>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</si>
  <si>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</si>
  <si>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</si>
  <si>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</si>
  <si>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</si>
  <si>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CAPF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</si>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</sst>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770</v>
      </c>
      <c r="E2">
        <v>752.2</v>
      </c>
      <c r="F2">
        <v>759</v>
      </c>
      <c r="G2">
        <f>_xll.TA_TYPPRICE(D2,E2,F2)</f>
        <v>760.4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6.7999999999999545</v>
      </c>
      <c r="R2">
        <f>D2-E2</f>
        <v>17.799999999999955</v>
      </c>
      <c r="S2">
        <f>Q2/R2</f>
        <v>0.38202247191011079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761.2</v>
      </c>
      <c r="D3">
        <v>776</v>
      </c>
      <c r="E3">
        <v>760.1</v>
      </c>
      <c r="F3">
        <v>762</v>
      </c>
      <c r="G3">
        <f>_xll.TA_TYPPRICE(D3,E3,F3)</f>
        <v>766.0333333333333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15.899999999999977</v>
      </c>
      <c r="S3">
        <f t="shared" ref="S3:S66" si="7">Q3/R3</f>
        <v>0.11949685534591069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764.6</v>
      </c>
      <c r="D4">
        <v>774</v>
      </c>
      <c r="E4">
        <v>760</v>
      </c>
      <c r="F4">
        <v>763</v>
      </c>
      <c r="G4">
        <f>_xll.TA_TYPPRICE(D4,E4,F4)</f>
        <v>765.66666666666663</v>
      </c>
      <c r="H4">
        <v>764.0333333333333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14</v>
      </c>
      <c r="S4">
        <f t="shared" si="7"/>
        <v>0.21428571428571427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762.65</v>
      </c>
      <c r="D5">
        <v>767.9</v>
      </c>
      <c r="E5">
        <v>738.1</v>
      </c>
      <c r="F5">
        <v>744</v>
      </c>
      <c r="G5">
        <f>_xll.TA_TYPPRICE(D5,E5,F5)</f>
        <v>750</v>
      </c>
      <c r="H5">
        <v>757.01666666666665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5.8999999999999773</v>
      </c>
      <c r="R5">
        <f t="shared" si="6"/>
        <v>29.799999999999955</v>
      </c>
      <c r="S5">
        <f t="shared" si="7"/>
        <v>0.1979865771812076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750</v>
      </c>
      <c r="D6">
        <v>762</v>
      </c>
      <c r="E6">
        <v>749.55</v>
      </c>
      <c r="F6">
        <v>752</v>
      </c>
      <c r="G6">
        <f>_xll.TA_TYPPRICE(D6,E6,F6)</f>
        <v>754.51666666666677</v>
      </c>
      <c r="H6">
        <v>755.76666666666665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2.4500000000000455</v>
      </c>
      <c r="R6">
        <f t="shared" si="6"/>
        <v>12.450000000000045</v>
      </c>
      <c r="S6">
        <f t="shared" si="7"/>
        <v>0.19678714859438046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753.5</v>
      </c>
      <c r="D7">
        <v>793.45</v>
      </c>
      <c r="E7">
        <v>753.5</v>
      </c>
      <c r="F7">
        <v>793</v>
      </c>
      <c r="G7">
        <f>_xll.TA_TYPPRICE(D7,E7,F7)</f>
        <v>779.98333333333323</v>
      </c>
      <c r="H7">
        <v>767.875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73.611111111111114</v>
      </c>
      <c r="O7" t="str">
        <f t="shared" si="3"/>
        <v>UP</v>
      </c>
      <c r="P7" t="e">
        <f t="shared" si="4"/>
        <v>#N/A</v>
      </c>
      <c r="Q7">
        <f t="shared" si="5"/>
        <v>39.5</v>
      </c>
      <c r="R7">
        <f t="shared" si="6"/>
        <v>39.950000000000045</v>
      </c>
      <c r="S7">
        <f t="shared" si="7"/>
        <v>0.98873591989987375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794.95</v>
      </c>
      <c r="D8">
        <v>814</v>
      </c>
      <c r="E8">
        <v>782.65</v>
      </c>
      <c r="F8">
        <v>788</v>
      </c>
      <c r="G8">
        <f>_xll.TA_TYPPRICE(D8,E8,F8)</f>
        <v>794.88333333333333</v>
      </c>
      <c r="H8">
        <v>781.37916666666661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67.731629392971243</v>
      </c>
      <c r="O8" t="str">
        <f t="shared" si="3"/>
        <v>UP</v>
      </c>
      <c r="P8" t="e">
        <f t="shared" si="4"/>
        <v>#N/A</v>
      </c>
      <c r="Q8">
        <f t="shared" si="5"/>
        <v>5.3500000000000227</v>
      </c>
      <c r="R8">
        <f t="shared" si="6"/>
        <v>31.350000000000023</v>
      </c>
      <c r="S8">
        <f t="shared" si="7"/>
        <v>0.17065390749601336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799</v>
      </c>
      <c r="D9">
        <v>799</v>
      </c>
      <c r="E9">
        <v>767.1</v>
      </c>
      <c r="F9">
        <v>770</v>
      </c>
      <c r="G9">
        <f>_xll.TA_TYPPRICE(D9,E9,F9)</f>
        <v>778.69999999999993</v>
      </c>
      <c r="H9">
        <v>780.03958333333321</v>
      </c>
      <c r="I9" t="str">
        <f t="shared" si="0"/>
        <v>DOWN</v>
      </c>
      <c r="J9">
        <v>782.04375000000005</v>
      </c>
      <c r="K9">
        <v>757.9</v>
      </c>
      <c r="L9" t="str">
        <f t="shared" si="1"/>
        <v>No Confirmation</v>
      </c>
      <c r="M9" t="str">
        <f t="shared" si="2"/>
        <v>No Trend</v>
      </c>
      <c r="N9">
        <v>49.823736780258528</v>
      </c>
      <c r="O9" t="str">
        <f t="shared" si="3"/>
        <v>No Momentum</v>
      </c>
      <c r="P9" t="str">
        <f t="shared" si="4"/>
        <v>No Trend + Momentum</v>
      </c>
      <c r="Q9">
        <f t="shared" si="5"/>
        <v>2.8999999999999773</v>
      </c>
      <c r="R9">
        <f t="shared" si="6"/>
        <v>31.899999999999977</v>
      </c>
      <c r="S9">
        <f t="shared" si="7"/>
        <v>9.0909090909090259E-2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768</v>
      </c>
      <c r="D10">
        <v>782.7</v>
      </c>
      <c r="E10">
        <v>756.3</v>
      </c>
      <c r="F10">
        <v>759</v>
      </c>
      <c r="G10">
        <f>_xll.TA_TYPPRICE(D10,E10,F10)</f>
        <v>766</v>
      </c>
      <c r="H10">
        <v>773.01979166666661</v>
      </c>
      <c r="I10" t="str">
        <f t="shared" si="0"/>
        <v>DOWN</v>
      </c>
      <c r="J10">
        <v>782.18958333333342</v>
      </c>
      <c r="K10">
        <v>757.54444444444437</v>
      </c>
      <c r="L10" t="str">
        <f t="shared" si="1"/>
        <v>No Confirmation</v>
      </c>
      <c r="M10" t="str">
        <f t="shared" si="2"/>
        <v>No Trend</v>
      </c>
      <c r="N10">
        <v>41.451790296957114</v>
      </c>
      <c r="O10" t="str">
        <f t="shared" si="3"/>
        <v>No Momentum</v>
      </c>
      <c r="P10" t="str">
        <f t="shared" si="4"/>
        <v>No Trend + Momentum</v>
      </c>
      <c r="Q10">
        <f t="shared" si="5"/>
        <v>2.7000000000000455</v>
      </c>
      <c r="R10">
        <f t="shared" si="6"/>
        <v>26.400000000000091</v>
      </c>
      <c r="S10">
        <f t="shared" si="7"/>
        <v>0.10227272727272864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765</v>
      </c>
      <c r="D11">
        <v>769.7</v>
      </c>
      <c r="E11">
        <v>756.6</v>
      </c>
      <c r="F11">
        <v>764</v>
      </c>
      <c r="G11">
        <f>_xll.TA_TYPPRICE(D11,E11,F11)</f>
        <v>763.43333333333339</v>
      </c>
      <c r="H11">
        <v>768.2265625</v>
      </c>
      <c r="I11" t="str">
        <f t="shared" si="0"/>
        <v>DOWN</v>
      </c>
      <c r="J11">
        <v>779.41412037037048</v>
      </c>
      <c r="K11">
        <v>757.33456790123455</v>
      </c>
      <c r="L11" t="str">
        <f t="shared" si="1"/>
        <v>No Confirmation</v>
      </c>
      <c r="M11" t="str">
        <f t="shared" si="2"/>
        <v>No Trend</v>
      </c>
      <c r="N11">
        <v>46.554368742504963</v>
      </c>
      <c r="O11" t="str">
        <f t="shared" si="3"/>
        <v>No Momentum</v>
      </c>
      <c r="P11" t="str">
        <f t="shared" si="4"/>
        <v>No Trend + Momentum</v>
      </c>
      <c r="Q11">
        <f t="shared" si="5"/>
        <v>7.3999999999999773</v>
      </c>
      <c r="R11">
        <f t="shared" si="6"/>
        <v>13.100000000000023</v>
      </c>
      <c r="S11">
        <f t="shared" si="7"/>
        <v>0.56488549618320338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763</v>
      </c>
      <c r="D12">
        <v>768.6</v>
      </c>
      <c r="E12">
        <v>755</v>
      </c>
      <c r="F12">
        <v>768</v>
      </c>
      <c r="G12">
        <f>_xll.TA_TYPPRICE(D12,E12,F12)</f>
        <v>763.86666666666667</v>
      </c>
      <c r="H12">
        <v>766.04661458333339</v>
      </c>
      <c r="I12" t="str">
        <f t="shared" si="0"/>
        <v>UP</v>
      </c>
      <c r="J12">
        <v>777.01098251028816</v>
      </c>
      <c r="K12">
        <v>756.81577503429355</v>
      </c>
      <c r="L12" t="str">
        <f t="shared" si="1"/>
        <v>No Confirmation</v>
      </c>
      <c r="M12" t="str">
        <f t="shared" si="2"/>
        <v>No Trend</v>
      </c>
      <c r="N12">
        <v>50.838848699399733</v>
      </c>
      <c r="O12" t="str">
        <f t="shared" si="3"/>
        <v>No Momentum</v>
      </c>
      <c r="P12" t="str">
        <f t="shared" si="4"/>
        <v>No Trend + Momentum</v>
      </c>
      <c r="Q12">
        <f t="shared" si="5"/>
        <v>13</v>
      </c>
      <c r="R12">
        <f t="shared" si="6"/>
        <v>13.600000000000023</v>
      </c>
      <c r="S12">
        <f t="shared" si="7"/>
        <v>0.95588235294117485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751</v>
      </c>
      <c r="D13">
        <v>751</v>
      </c>
      <c r="E13">
        <v>720.55</v>
      </c>
      <c r="F13">
        <v>728</v>
      </c>
      <c r="G13">
        <f>_xll.TA_TYPPRICE(D13,E13,F13)</f>
        <v>733.18333333333339</v>
      </c>
      <c r="H13">
        <v>749.61497395833339</v>
      </c>
      <c r="I13" t="str">
        <f t="shared" si="0"/>
        <v>DOWN</v>
      </c>
      <c r="J13">
        <v>771.23076417466859</v>
      </c>
      <c r="K13">
        <v>748.75671391556159</v>
      </c>
      <c r="L13" t="str">
        <f t="shared" si="1"/>
        <v>DOWN</v>
      </c>
      <c r="M13" t="str">
        <f t="shared" si="2"/>
        <v>DOWN</v>
      </c>
      <c r="N13">
        <v>25.393205158595418</v>
      </c>
      <c r="O13" t="str">
        <f t="shared" si="3"/>
        <v>DOWN</v>
      </c>
      <c r="P13" t="str">
        <f t="shared" si="4"/>
        <v>DOWN</v>
      </c>
      <c r="Q13">
        <f t="shared" si="5"/>
        <v>7.4500000000000455</v>
      </c>
      <c r="R13">
        <f t="shared" si="6"/>
        <v>30.450000000000045</v>
      </c>
      <c r="S13">
        <f t="shared" si="7"/>
        <v>0.24466338259441819</v>
      </c>
      <c r="T13" t="str">
        <f t="shared" si="8"/>
        <v>No Indication</v>
      </c>
      <c r="U13" t="str">
        <f t="shared" si="9"/>
        <v>No T+M+I</v>
      </c>
      <c r="V13">
        <v>762.5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720.95</v>
      </c>
      <c r="D14">
        <v>728.85</v>
      </c>
      <c r="E14">
        <v>714.05</v>
      </c>
      <c r="F14">
        <v>717</v>
      </c>
      <c r="G14">
        <f>_xll.TA_TYPPRICE(D14,E14,F14)</f>
        <v>719.9666666666667</v>
      </c>
      <c r="H14">
        <v>734.79082031250005</v>
      </c>
      <c r="I14" t="str">
        <f t="shared" si="0"/>
        <v>DOWN</v>
      </c>
      <c r="J14">
        <v>761.81281658029775</v>
      </c>
      <c r="K14">
        <v>741.04411082321451</v>
      </c>
      <c r="L14" t="str">
        <f t="shared" si="1"/>
        <v>DOWN</v>
      </c>
      <c r="M14" t="str">
        <f t="shared" si="2"/>
        <v>DOWN</v>
      </c>
      <c r="N14">
        <v>21.66559080513332</v>
      </c>
      <c r="O14" t="str">
        <f t="shared" si="3"/>
        <v>DOWN</v>
      </c>
      <c r="P14" t="str">
        <f t="shared" si="4"/>
        <v>DOWN</v>
      </c>
      <c r="Q14">
        <f t="shared" si="5"/>
        <v>2.9500000000000455</v>
      </c>
      <c r="R14">
        <f t="shared" si="6"/>
        <v>14.800000000000068</v>
      </c>
      <c r="S14">
        <f t="shared" si="7"/>
        <v>0.19932432432432648</v>
      </c>
      <c r="T14" t="str">
        <f t="shared" si="8"/>
        <v>DOWN</v>
      </c>
      <c r="U14" t="str">
        <f t="shared" si="9"/>
        <v>DOWN</v>
      </c>
      <c r="V14">
        <v>755.5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724.55</v>
      </c>
      <c r="D15">
        <v>736.8</v>
      </c>
      <c r="E15">
        <v>671</v>
      </c>
      <c r="F15">
        <v>696</v>
      </c>
      <c r="G15">
        <f>_xll.TA_TYPPRICE(D15,E15,F15)</f>
        <v>701.26666666666677</v>
      </c>
      <c r="H15">
        <v>718.02874348958335</v>
      </c>
      <c r="I15" t="str">
        <f t="shared" si="0"/>
        <v>DOWN</v>
      </c>
      <c r="J15">
        <v>756.25441289578714</v>
      </c>
      <c r="K15">
        <v>725.47875286250019</v>
      </c>
      <c r="L15" t="str">
        <f t="shared" si="1"/>
        <v>DOWN</v>
      </c>
      <c r="M15" t="str">
        <f t="shared" si="2"/>
        <v>DOWN</v>
      </c>
      <c r="N15">
        <v>16.044924960034017</v>
      </c>
      <c r="O15" t="str">
        <f t="shared" si="3"/>
        <v>DOWN</v>
      </c>
      <c r="P15" t="str">
        <f t="shared" si="4"/>
        <v>DOWN</v>
      </c>
      <c r="Q15">
        <f t="shared" si="5"/>
        <v>25</v>
      </c>
      <c r="R15">
        <f t="shared" si="6"/>
        <v>65.799999999999955</v>
      </c>
      <c r="S15">
        <f t="shared" si="7"/>
        <v>0.37993920972644402</v>
      </c>
      <c r="T15" t="str">
        <f t="shared" si="8"/>
        <v>No Indication</v>
      </c>
      <c r="U15" t="str">
        <f t="shared" si="9"/>
        <v>No T+M+I</v>
      </c>
      <c r="V15">
        <v>746.34615384615381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706.7</v>
      </c>
      <c r="D16">
        <v>710</v>
      </c>
      <c r="E16">
        <v>686.2</v>
      </c>
      <c r="F16">
        <v>702</v>
      </c>
      <c r="G16">
        <f>_xll.TA_TYPPRICE(D16,E16,F16)</f>
        <v>699.4</v>
      </c>
      <c r="H16">
        <v>708.71437174479161</v>
      </c>
      <c r="I16" t="str">
        <f t="shared" si="0"/>
        <v>DOWN</v>
      </c>
      <c r="J16">
        <v>745.97565447450108</v>
      </c>
      <c r="K16">
        <v>716.75014111527798</v>
      </c>
      <c r="L16" t="str">
        <f t="shared" si="1"/>
        <v>DOWN</v>
      </c>
      <c r="M16" t="str">
        <f t="shared" si="2"/>
        <v>DOWN</v>
      </c>
      <c r="N16">
        <v>23.16400564294262</v>
      </c>
      <c r="O16" t="str">
        <f t="shared" si="3"/>
        <v>DOWN</v>
      </c>
      <c r="P16" t="str">
        <f t="shared" si="4"/>
        <v>DOWN</v>
      </c>
      <c r="Q16">
        <f t="shared" si="5"/>
        <v>15.799999999999955</v>
      </c>
      <c r="R16">
        <f t="shared" si="6"/>
        <v>23.799999999999955</v>
      </c>
      <c r="S16">
        <f t="shared" si="7"/>
        <v>0.6638655462184867</v>
      </c>
      <c r="T16" t="str">
        <f t="shared" si="8"/>
        <v>No Indication</v>
      </c>
      <c r="U16" t="str">
        <f t="shared" si="9"/>
        <v>No T+M+I</v>
      </c>
      <c r="V16">
        <v>739.5236686390532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704</v>
      </c>
      <c r="D17">
        <v>704</v>
      </c>
      <c r="E17">
        <v>668.25</v>
      </c>
      <c r="F17">
        <v>693</v>
      </c>
      <c r="G17">
        <f>_xll.TA_TYPPRICE(D17,E17,F17)</f>
        <v>688.41666666666663</v>
      </c>
      <c r="H17">
        <v>698.56551920572906</v>
      </c>
      <c r="I17" t="str">
        <f t="shared" si="0"/>
        <v>DOWN</v>
      </c>
      <c r="J17">
        <v>736.64773125794534</v>
      </c>
      <c r="K17">
        <v>705.97233197854951</v>
      </c>
      <c r="L17" t="str">
        <f t="shared" si="1"/>
        <v>DOWN</v>
      </c>
      <c r="M17" t="str">
        <f t="shared" si="2"/>
        <v>DOWN</v>
      </c>
      <c r="N17">
        <v>19.986319130729981</v>
      </c>
      <c r="O17" t="str">
        <f t="shared" si="3"/>
        <v>DOWN</v>
      </c>
      <c r="P17" t="str">
        <f t="shared" si="4"/>
        <v>DOWN</v>
      </c>
      <c r="Q17">
        <f t="shared" si="5"/>
        <v>24.75</v>
      </c>
      <c r="R17">
        <f t="shared" si="6"/>
        <v>35.75</v>
      </c>
      <c r="S17">
        <f t="shared" si="7"/>
        <v>0.69230769230769229</v>
      </c>
      <c r="T17" t="str">
        <f t="shared" si="8"/>
        <v>No Indication</v>
      </c>
      <c r="U17" t="str">
        <f t="shared" si="9"/>
        <v>No T+M+I</v>
      </c>
      <c r="V17">
        <v>732.36618115612191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699.25</v>
      </c>
      <c r="D18">
        <v>702.65</v>
      </c>
      <c r="E18">
        <v>647</v>
      </c>
      <c r="F18">
        <v>670</v>
      </c>
      <c r="G18">
        <f>_xll.TA_TYPPRICE(D18,E18,F18)</f>
        <v>673.2166666666667</v>
      </c>
      <c r="H18">
        <v>685.89109293619788</v>
      </c>
      <c r="I18" t="str">
        <f t="shared" si="0"/>
        <v>DOWN</v>
      </c>
      <c r="J18">
        <v>729.09267986729083</v>
      </c>
      <c r="K18">
        <v>692.86736931664962</v>
      </c>
      <c r="L18" t="str">
        <f t="shared" si="1"/>
        <v>DOWN</v>
      </c>
      <c r="M18" t="str">
        <f t="shared" si="2"/>
        <v>DOWN</v>
      </c>
      <c r="N18">
        <v>13.896560782326816</v>
      </c>
      <c r="O18" t="str">
        <f t="shared" si="3"/>
        <v>DOWN</v>
      </c>
      <c r="P18" t="str">
        <f t="shared" si="4"/>
        <v>DOWN</v>
      </c>
      <c r="Q18">
        <f t="shared" si="5"/>
        <v>23</v>
      </c>
      <c r="R18">
        <f t="shared" si="6"/>
        <v>55.649999999999977</v>
      </c>
      <c r="S18">
        <f t="shared" si="7"/>
        <v>0.41329739442947006</v>
      </c>
      <c r="T18" t="str">
        <f t="shared" si="8"/>
        <v>No Indication</v>
      </c>
      <c r="U18" t="str">
        <f t="shared" si="9"/>
        <v>No T+M+I</v>
      </c>
      <c r="V18">
        <v>722.77138405518008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674.2</v>
      </c>
      <c r="D19">
        <v>705</v>
      </c>
      <c r="E19">
        <v>666.05</v>
      </c>
      <c r="F19">
        <v>700</v>
      </c>
      <c r="G19">
        <f>_xll.TA_TYPPRICE(D19,E19,F19)</f>
        <v>690.35</v>
      </c>
      <c r="H19">
        <v>688.12054646809895</v>
      </c>
      <c r="I19" t="str">
        <f t="shared" si="0"/>
        <v>UP</v>
      </c>
      <c r="J19">
        <v>723.73875100789292</v>
      </c>
      <c r="K19">
        <v>686.90795391294967</v>
      </c>
      <c r="L19" t="str">
        <f t="shared" si="1"/>
        <v>No Confirmation</v>
      </c>
      <c r="M19" t="str">
        <f t="shared" si="2"/>
        <v>No Trend</v>
      </c>
      <c r="N19">
        <v>42.474507360200732</v>
      </c>
      <c r="O19" t="str">
        <f t="shared" si="3"/>
        <v>No Momentum</v>
      </c>
      <c r="P19" t="str">
        <f t="shared" si="4"/>
        <v>No Trend + Momentum</v>
      </c>
      <c r="Q19">
        <f t="shared" si="5"/>
        <v>33.950000000000045</v>
      </c>
      <c r="R19">
        <f t="shared" si="6"/>
        <v>38.950000000000045</v>
      </c>
      <c r="S19">
        <f t="shared" si="7"/>
        <v>0.8716302952503211</v>
      </c>
      <c r="T19" t="str">
        <f t="shared" si="8"/>
        <v>UP</v>
      </c>
      <c r="U19" t="str">
        <f t="shared" si="9"/>
        <v>No T+M+I</v>
      </c>
      <c r="V19">
        <v>719.26809420053701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703.9</v>
      </c>
      <c r="D20">
        <v>719.9</v>
      </c>
      <c r="E20">
        <v>700.4</v>
      </c>
      <c r="F20">
        <v>713</v>
      </c>
      <c r="G20">
        <f>_xll.TA_TYPPRICE(D20,E20,F20)</f>
        <v>711.1</v>
      </c>
      <c r="H20">
        <v>699.61027323404949</v>
      </c>
      <c r="I20" t="str">
        <f t="shared" si="0"/>
        <v>UP</v>
      </c>
      <c r="J20">
        <v>722.8856952283611</v>
      </c>
      <c r="K20">
        <v>689.90618637673867</v>
      </c>
      <c r="L20" t="str">
        <f t="shared" si="1"/>
        <v>No Confirmation</v>
      </c>
      <c r="M20" t="str">
        <f t="shared" si="2"/>
        <v>No Trend</v>
      </c>
      <c r="N20">
        <v>51.240513237711362</v>
      </c>
      <c r="O20" t="str">
        <f t="shared" si="3"/>
        <v>No Momentum</v>
      </c>
      <c r="P20" t="str">
        <f t="shared" si="4"/>
        <v>No Trend + Momentum</v>
      </c>
      <c r="Q20">
        <f t="shared" si="5"/>
        <v>12.600000000000023</v>
      </c>
      <c r="R20">
        <f t="shared" si="6"/>
        <v>19.5</v>
      </c>
      <c r="S20">
        <f t="shared" si="7"/>
        <v>0.6461538461538473</v>
      </c>
      <c r="T20" t="str">
        <f t="shared" si="8"/>
        <v>No Indication</v>
      </c>
      <c r="U20" t="str">
        <f t="shared" si="9"/>
        <v>No T+M+I</v>
      </c>
      <c r="V20">
        <v>718.30377201583906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718</v>
      </c>
      <c r="D21">
        <v>718</v>
      </c>
      <c r="E21">
        <v>679.8</v>
      </c>
      <c r="F21">
        <v>683</v>
      </c>
      <c r="G21">
        <f>_xll.TA_TYPPRICE(D21,E21,F21)</f>
        <v>693.6</v>
      </c>
      <c r="H21">
        <v>696.60513661702475</v>
      </c>
      <c r="I21" t="str">
        <f t="shared" si="0"/>
        <v>DOWN</v>
      </c>
      <c r="J21">
        <v>721.79998517761419</v>
      </c>
      <c r="K21">
        <v>687.66036718190787</v>
      </c>
      <c r="L21" t="str">
        <f t="shared" si="1"/>
        <v>DOWN</v>
      </c>
      <c r="M21" t="str">
        <f t="shared" si="2"/>
        <v>DOWN</v>
      </c>
      <c r="N21">
        <v>35.594286535856071</v>
      </c>
      <c r="O21" t="str">
        <f t="shared" si="3"/>
        <v>DOWN</v>
      </c>
      <c r="P21" t="str">
        <f t="shared" si="4"/>
        <v>DOWN</v>
      </c>
      <c r="Q21">
        <f t="shared" si="5"/>
        <v>3.2000000000000455</v>
      </c>
      <c r="R21">
        <f t="shared" si="6"/>
        <v>38.200000000000045</v>
      </c>
      <c r="S21">
        <f t="shared" si="7"/>
        <v>8.3769633507854491E-2</v>
      </c>
      <c r="T21" t="str">
        <f t="shared" si="8"/>
        <v>DOWN</v>
      </c>
      <c r="U21" t="str">
        <f t="shared" si="9"/>
        <v>DOWN</v>
      </c>
      <c r="V21">
        <v>712.87242247494078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681.9</v>
      </c>
      <c r="D22">
        <v>699.5</v>
      </c>
      <c r="E22">
        <v>676</v>
      </c>
      <c r="F22">
        <v>686</v>
      </c>
      <c r="G22">
        <f>_xll.TA_TYPPRICE(D22,E22,F22)</f>
        <v>687.16666666666663</v>
      </c>
      <c r="H22">
        <v>691.88590164184575</v>
      </c>
      <c r="I22" t="str">
        <f t="shared" si="0"/>
        <v>DOWN</v>
      </c>
      <c r="J22">
        <v>716.8444329159222</v>
      </c>
      <c r="K22">
        <v>685.06917447481726</v>
      </c>
      <c r="L22" t="str">
        <f t="shared" si="1"/>
        <v>No Confirmation</v>
      </c>
      <c r="M22" t="str">
        <f t="shared" si="2"/>
        <v>No Trend</v>
      </c>
      <c r="N22">
        <v>37.962182783674393</v>
      </c>
      <c r="O22" t="str">
        <f t="shared" si="3"/>
        <v>DOWN</v>
      </c>
      <c r="P22" t="str">
        <f t="shared" si="4"/>
        <v>No Trend + Momentum</v>
      </c>
      <c r="Q22">
        <f t="shared" si="5"/>
        <v>10</v>
      </c>
      <c r="R22">
        <f t="shared" si="6"/>
        <v>23.5</v>
      </c>
      <c r="S22">
        <f t="shared" si="7"/>
        <v>0.42553191489361702</v>
      </c>
      <c r="T22" t="str">
        <f t="shared" si="8"/>
        <v>No Indication</v>
      </c>
      <c r="U22" t="str">
        <f t="shared" si="9"/>
        <v>No T+M+I</v>
      </c>
      <c r="V22">
        <v>708.73820363264224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687</v>
      </c>
      <c r="D23">
        <v>700.7</v>
      </c>
      <c r="E23">
        <v>687</v>
      </c>
      <c r="F23">
        <v>696</v>
      </c>
      <c r="G23">
        <f>_xll.TA_TYPPRICE(D23,E23,F23)</f>
        <v>694.56666666666661</v>
      </c>
      <c r="H23">
        <v>693.22628415425618</v>
      </c>
      <c r="I23" t="str">
        <f t="shared" si="0"/>
        <v>UP</v>
      </c>
      <c r="J23">
        <v>713.25678115682842</v>
      </c>
      <c r="K23">
        <v>685.49824681374673</v>
      </c>
      <c r="L23" t="str">
        <f t="shared" si="1"/>
        <v>No Confirmation</v>
      </c>
      <c r="M23" t="str">
        <f t="shared" si="2"/>
        <v>No Trend</v>
      </c>
      <c r="N23">
        <v>46.203243669895812</v>
      </c>
      <c r="O23" t="str">
        <f t="shared" si="3"/>
        <v>No Momentum</v>
      </c>
      <c r="P23" t="str">
        <f t="shared" si="4"/>
        <v>No Trend + Momentum</v>
      </c>
      <c r="Q23">
        <f t="shared" si="5"/>
        <v>9</v>
      </c>
      <c r="R23">
        <f t="shared" si="6"/>
        <v>13.700000000000045</v>
      </c>
      <c r="S23">
        <f t="shared" si="7"/>
        <v>0.65693430656934093</v>
      </c>
      <c r="T23" t="str">
        <f t="shared" si="8"/>
        <v>No Indication</v>
      </c>
      <c r="U23" t="str">
        <f t="shared" si="9"/>
        <v>No T+M+I</v>
      </c>
      <c r="V23">
        <v>706.77847999685116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693</v>
      </c>
      <c r="D24">
        <v>716.8</v>
      </c>
      <c r="E24">
        <v>689.05</v>
      </c>
      <c r="F24">
        <v>710</v>
      </c>
      <c r="G24">
        <f>_xll.TA_TYPPRICE(D24,E24,F24)</f>
        <v>705.2833333333333</v>
      </c>
      <c r="H24">
        <v>699.25480874379468</v>
      </c>
      <c r="I24" t="str">
        <f t="shared" si="0"/>
        <v>UP</v>
      </c>
      <c r="J24">
        <v>714.0441631219777</v>
      </c>
      <c r="K24">
        <v>686.28752529958081</v>
      </c>
      <c r="L24" t="str">
        <f t="shared" si="1"/>
        <v>No Confirmation</v>
      </c>
      <c r="M24" t="str">
        <f t="shared" si="2"/>
        <v>No Trend</v>
      </c>
      <c r="N24">
        <v>56.350410986590617</v>
      </c>
      <c r="O24" t="str">
        <f t="shared" si="3"/>
        <v>No Momentum</v>
      </c>
      <c r="P24" t="str">
        <f t="shared" si="4"/>
        <v>No Trend + Momentum</v>
      </c>
      <c r="Q24">
        <f t="shared" si="5"/>
        <v>20.950000000000045</v>
      </c>
      <c r="R24">
        <f t="shared" si="6"/>
        <v>27.75</v>
      </c>
      <c r="S24">
        <f t="shared" si="7"/>
        <v>0.75495495495495657</v>
      </c>
      <c r="T24" t="str">
        <f t="shared" si="8"/>
        <v>No Indication</v>
      </c>
      <c r="U24" t="str">
        <f t="shared" si="9"/>
        <v>No T+M+I</v>
      </c>
      <c r="V24">
        <v>707.27409845887405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710.55</v>
      </c>
      <c r="D25">
        <v>714.5</v>
      </c>
      <c r="E25">
        <v>701.5</v>
      </c>
      <c r="F25">
        <v>708</v>
      </c>
      <c r="G25">
        <f>_xll.TA_TYPPRICE(D25,E25,F25)</f>
        <v>708</v>
      </c>
      <c r="H25">
        <v>703.62740437189734</v>
      </c>
      <c r="I25" t="str">
        <f t="shared" si="0"/>
        <v>UP</v>
      </c>
      <c r="J25">
        <v>714.14546020598266</v>
      </c>
      <c r="K25">
        <v>689.66807523300724</v>
      </c>
      <c r="L25" t="str">
        <f t="shared" si="1"/>
        <v>No Confirmation</v>
      </c>
      <c r="M25" t="str">
        <f t="shared" si="2"/>
        <v>No Trend</v>
      </c>
      <c r="N25">
        <v>54.514250042083688</v>
      </c>
      <c r="O25" t="str">
        <f t="shared" si="3"/>
        <v>No Momentum</v>
      </c>
      <c r="P25" t="str">
        <f t="shared" si="4"/>
        <v>No Trend + Momentum</v>
      </c>
      <c r="Q25">
        <f t="shared" si="5"/>
        <v>6.5</v>
      </c>
      <c r="R25">
        <f t="shared" si="6"/>
        <v>13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707.38577561904731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708.05</v>
      </c>
      <c r="D26">
        <v>724</v>
      </c>
      <c r="E26">
        <v>702</v>
      </c>
      <c r="F26">
        <v>720</v>
      </c>
      <c r="G26">
        <f>_xll.TA_TYPPRICE(D26,E26,F26)</f>
        <v>715.33333333333337</v>
      </c>
      <c r="H26">
        <v>709.48036885261536</v>
      </c>
      <c r="I26" t="str">
        <f t="shared" si="0"/>
        <v>UP</v>
      </c>
      <c r="J26">
        <v>716.33535793798649</v>
      </c>
      <c r="K26">
        <v>692.40850295900566</v>
      </c>
      <c r="L26" t="str">
        <f t="shared" si="1"/>
        <v>UP</v>
      </c>
      <c r="M26" t="str">
        <f t="shared" si="2"/>
        <v>UP</v>
      </c>
      <c r="N26">
        <v>63.447211078488827</v>
      </c>
      <c r="O26" t="str">
        <f t="shared" si="3"/>
        <v>UP</v>
      </c>
      <c r="P26" t="str">
        <f t="shared" si="4"/>
        <v>UP</v>
      </c>
      <c r="Q26">
        <f t="shared" si="5"/>
        <v>18</v>
      </c>
      <c r="R26">
        <f t="shared" si="6"/>
        <v>22</v>
      </c>
      <c r="S26">
        <f t="shared" si="7"/>
        <v>0.81818181818181823</v>
      </c>
      <c r="T26" t="str">
        <f t="shared" si="8"/>
        <v>UP</v>
      </c>
      <c r="U26" t="str">
        <f t="shared" si="9"/>
        <v>UP</v>
      </c>
      <c r="V26">
        <v>709.32642552380923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722.95</v>
      </c>
      <c r="D27">
        <v>726.85</v>
      </c>
      <c r="E27">
        <v>708</v>
      </c>
      <c r="F27">
        <v>711</v>
      </c>
      <c r="G27">
        <f>_xll.TA_TYPPRICE(D27,E27,F27)</f>
        <v>715.2833333333333</v>
      </c>
      <c r="H27">
        <v>712.38185109297433</v>
      </c>
      <c r="I27" t="str">
        <f t="shared" si="0"/>
        <v>DOWN</v>
      </c>
      <c r="J27">
        <v>718.67194506287842</v>
      </c>
      <c r="K27">
        <v>695.87328007922667</v>
      </c>
      <c r="L27" t="str">
        <f t="shared" si="1"/>
        <v>No Confirmation</v>
      </c>
      <c r="M27" t="str">
        <f t="shared" si="2"/>
        <v>No Trend</v>
      </c>
      <c r="N27">
        <v>53.581925289013988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18.850000000000023</v>
      </c>
      <c r="S27">
        <f t="shared" si="7"/>
        <v>0.15915119363395205</v>
      </c>
      <c r="T27" t="str">
        <f t="shared" si="8"/>
        <v>DOWN</v>
      </c>
      <c r="U27" t="str">
        <f t="shared" si="9"/>
        <v>No T+M+I</v>
      </c>
      <c r="V27">
        <v>709.58389852014625</v>
      </c>
      <c r="W27">
        <v>729.03846153846155</v>
      </c>
      <c r="X27">
        <f t="shared" si="10"/>
        <v>-19.454563018315298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711</v>
      </c>
      <c r="D28">
        <v>715.3</v>
      </c>
      <c r="E28">
        <v>702.55</v>
      </c>
      <c r="F28">
        <v>706</v>
      </c>
      <c r="G28">
        <f>_xll.TA_TYPPRICE(D28,E28,F28)</f>
        <v>707.94999999999993</v>
      </c>
      <c r="H28">
        <v>710.16592554648719</v>
      </c>
      <c r="I28" t="str">
        <f t="shared" si="0"/>
        <v>DOWN</v>
      </c>
      <c r="J28">
        <v>717.92262393779436</v>
      </c>
      <c r="K28">
        <v>697.35699561717627</v>
      </c>
      <c r="L28" t="str">
        <f t="shared" si="1"/>
        <v>No Confirmation</v>
      </c>
      <c r="M28" t="str">
        <f t="shared" si="2"/>
        <v>No Trend</v>
      </c>
      <c r="N28">
        <v>48.360105478686037</v>
      </c>
      <c r="O28" t="str">
        <f t="shared" si="3"/>
        <v>No Momentum</v>
      </c>
      <c r="P28" t="str">
        <f t="shared" si="4"/>
        <v>No Trend + Momentum</v>
      </c>
      <c r="Q28">
        <f t="shared" si="5"/>
        <v>3.4500000000000455</v>
      </c>
      <c r="R28">
        <f t="shared" si="6"/>
        <v>12.75</v>
      </c>
      <c r="S28">
        <f t="shared" si="7"/>
        <v>0.27058823529412124</v>
      </c>
      <c r="T28" t="str">
        <f t="shared" si="8"/>
        <v>No Indication</v>
      </c>
      <c r="U28" t="str">
        <f t="shared" si="9"/>
        <v>No T+M+I</v>
      </c>
      <c r="V28">
        <v>709.03252951704678</v>
      </c>
      <c r="W28">
        <v>727.33190883190889</v>
      </c>
      <c r="X28">
        <f t="shared" si="10"/>
        <v>-18.299379314862108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708</v>
      </c>
      <c r="D29">
        <v>714.7</v>
      </c>
      <c r="E29">
        <v>702</v>
      </c>
      <c r="F29">
        <v>707</v>
      </c>
      <c r="G29">
        <f>_xll.TA_TYPPRICE(D29,E29,F29)</f>
        <v>707.9</v>
      </c>
      <c r="H29">
        <v>709.03296277324353</v>
      </c>
      <c r="I29" t="str">
        <f t="shared" si="0"/>
        <v>DOWN</v>
      </c>
      <c r="J29">
        <v>717.20648528495121</v>
      </c>
      <c r="K29">
        <v>698.38877436891482</v>
      </c>
      <c r="L29" t="str">
        <f t="shared" si="1"/>
        <v>No Confirmation</v>
      </c>
      <c r="M29" t="str">
        <f t="shared" si="2"/>
        <v>No Trend</v>
      </c>
      <c r="N29">
        <v>49.588321432096969</v>
      </c>
      <c r="O29" t="str">
        <f t="shared" si="3"/>
        <v>No Momentum</v>
      </c>
      <c r="P29" t="str">
        <f t="shared" si="4"/>
        <v>No Trend + Momentum</v>
      </c>
      <c r="Q29">
        <f t="shared" si="5"/>
        <v>5</v>
      </c>
      <c r="R29">
        <f t="shared" si="6"/>
        <v>12.700000000000045</v>
      </c>
      <c r="S29">
        <f t="shared" si="7"/>
        <v>0.39370078740157338</v>
      </c>
      <c r="T29" t="str">
        <f t="shared" si="8"/>
        <v>No Indication</v>
      </c>
      <c r="U29" t="str">
        <f t="shared" si="9"/>
        <v>No T+M+I</v>
      </c>
      <c r="V29">
        <v>708.71983266827033</v>
      </c>
      <c r="W29">
        <v>725.82584151102674</v>
      </c>
      <c r="X29">
        <f t="shared" si="10"/>
        <v>-17.10600884275641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709.1</v>
      </c>
      <c r="D30">
        <v>712.65</v>
      </c>
      <c r="E30">
        <v>700.4</v>
      </c>
      <c r="F30">
        <v>707</v>
      </c>
      <c r="G30">
        <f>_xll.TA_TYPPRICE(D30,E30,F30)</f>
        <v>706.68333333333339</v>
      </c>
      <c r="H30">
        <v>707.85814805328846</v>
      </c>
      <c r="I30" t="str">
        <f t="shared" si="0"/>
        <v>DOWN</v>
      </c>
      <c r="J30">
        <v>716.19393299940646</v>
      </c>
      <c r="K30">
        <v>698.83571339804485</v>
      </c>
      <c r="L30" t="str">
        <f t="shared" si="1"/>
        <v>No Confirmation</v>
      </c>
      <c r="M30" t="str">
        <f t="shared" si="2"/>
        <v>No Trend</v>
      </c>
      <c r="N30">
        <v>49.588321432096976</v>
      </c>
      <c r="O30" t="str">
        <f t="shared" si="3"/>
        <v>No Momentum</v>
      </c>
      <c r="P30" t="str">
        <f t="shared" si="4"/>
        <v>No Trend + Momentum</v>
      </c>
      <c r="Q30">
        <f t="shared" si="5"/>
        <v>6.6000000000000227</v>
      </c>
      <c r="R30">
        <f t="shared" si="6"/>
        <v>12.25</v>
      </c>
      <c r="S30">
        <f t="shared" si="7"/>
        <v>0.53877551020408354</v>
      </c>
      <c r="T30" t="str">
        <f t="shared" si="8"/>
        <v>No Indication</v>
      </c>
      <c r="U30" t="str">
        <f t="shared" si="9"/>
        <v>No T+M+I</v>
      </c>
      <c r="V30">
        <v>708.45524302699801</v>
      </c>
      <c r="W30">
        <v>724.43133473243222</v>
      </c>
      <c r="X30">
        <f t="shared" si="10"/>
        <v>-15.976091705434214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706</v>
      </c>
      <c r="D31">
        <v>709</v>
      </c>
      <c r="E31">
        <v>685</v>
      </c>
      <c r="F31">
        <v>689</v>
      </c>
      <c r="G31">
        <f>_xll.TA_TYPPRICE(D31,E31,F31)</f>
        <v>694.33333333333337</v>
      </c>
      <c r="H31">
        <v>701.09574069331097</v>
      </c>
      <c r="I31" t="str">
        <f t="shared" si="0"/>
        <v>DOWN</v>
      </c>
      <c r="J31">
        <v>714.59528122176062</v>
      </c>
      <c r="K31">
        <v>695.76111042070158</v>
      </c>
      <c r="L31" t="str">
        <f t="shared" si="1"/>
        <v>DOWN</v>
      </c>
      <c r="M31" t="str">
        <f t="shared" si="2"/>
        <v>DOWN</v>
      </c>
      <c r="N31">
        <v>29.712608942276908</v>
      </c>
      <c r="O31" t="str">
        <f t="shared" si="3"/>
        <v>DOWN</v>
      </c>
      <c r="P31" t="str">
        <f t="shared" si="4"/>
        <v>DOWN</v>
      </c>
      <c r="Q31">
        <f t="shared" si="5"/>
        <v>4</v>
      </c>
      <c r="R31">
        <f t="shared" si="6"/>
        <v>24</v>
      </c>
      <c r="S31">
        <f t="shared" si="7"/>
        <v>0.16666666666666666</v>
      </c>
      <c r="T31" t="str">
        <f t="shared" si="8"/>
        <v>DOWN</v>
      </c>
      <c r="U31" t="str">
        <f t="shared" si="9"/>
        <v>DOWN</v>
      </c>
      <c r="V31">
        <v>705.46212871515218</v>
      </c>
      <c r="W31">
        <v>721.80679141891869</v>
      </c>
      <c r="X31">
        <f t="shared" si="10"/>
        <v>-16.344662703766517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694.95</v>
      </c>
      <c r="D32">
        <v>697.15</v>
      </c>
      <c r="E32">
        <v>675.1</v>
      </c>
      <c r="F32">
        <v>678</v>
      </c>
      <c r="G32">
        <f>_xll.TA_TYPPRICE(D32,E32,F32)</f>
        <v>683.41666666666663</v>
      </c>
      <c r="H32">
        <v>692.25620367998886</v>
      </c>
      <c r="I32" t="str">
        <f t="shared" si="0"/>
        <v>DOWN</v>
      </c>
      <c r="J32">
        <v>710.71855206136934</v>
      </c>
      <c r="K32">
        <v>691.16975254943452</v>
      </c>
      <c r="L32" t="str">
        <f t="shared" si="1"/>
        <v>DOWN</v>
      </c>
      <c r="M32" t="str">
        <f t="shared" si="2"/>
        <v>DOWN</v>
      </c>
      <c r="N32">
        <v>22.747754754253023</v>
      </c>
      <c r="O32" t="str">
        <f t="shared" si="3"/>
        <v>DOWN</v>
      </c>
      <c r="P32" t="str">
        <f t="shared" si="4"/>
        <v>DOWN</v>
      </c>
      <c r="Q32">
        <f t="shared" si="5"/>
        <v>2.8999999999999773</v>
      </c>
      <c r="R32">
        <f t="shared" si="6"/>
        <v>22.049999999999955</v>
      </c>
      <c r="S32">
        <f t="shared" si="7"/>
        <v>0.13151927437641647</v>
      </c>
      <c r="T32" t="str">
        <f t="shared" si="8"/>
        <v>DOWN</v>
      </c>
      <c r="U32" t="str">
        <f t="shared" si="9"/>
        <v>DOWN</v>
      </c>
      <c r="V32">
        <v>701.237185835898</v>
      </c>
      <c r="W32">
        <v>718.56184390640624</v>
      </c>
      <c r="X32">
        <f t="shared" si="10"/>
        <v>-17.324658070508235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676.2</v>
      </c>
      <c r="D33">
        <v>698.9</v>
      </c>
      <c r="E33">
        <v>674.05</v>
      </c>
      <c r="F33">
        <v>693</v>
      </c>
      <c r="G33">
        <f>_xll.TA_TYPPRICE(D33,E33,F33)</f>
        <v>688.65</v>
      </c>
      <c r="H33">
        <v>690.45310183999436</v>
      </c>
      <c r="I33" t="str">
        <f t="shared" si="0"/>
        <v>UP</v>
      </c>
      <c r="J33">
        <v>708.09220715884283</v>
      </c>
      <c r="K33">
        <v>687.36536309400458</v>
      </c>
      <c r="L33" t="str">
        <f t="shared" si="1"/>
        <v>No Confirmation</v>
      </c>
      <c r="M33" t="str">
        <f t="shared" si="2"/>
        <v>No Trend</v>
      </c>
      <c r="N33">
        <v>44.80239807870695</v>
      </c>
      <c r="O33" t="str">
        <f t="shared" si="3"/>
        <v>No Momentum</v>
      </c>
      <c r="P33" t="str">
        <f t="shared" si="4"/>
        <v>No Trend + Momentum</v>
      </c>
      <c r="Q33">
        <f t="shared" si="5"/>
        <v>18.950000000000045</v>
      </c>
      <c r="R33">
        <f t="shared" si="6"/>
        <v>24.850000000000023</v>
      </c>
      <c r="S33">
        <f t="shared" si="7"/>
        <v>0.7625754527162989</v>
      </c>
      <c r="T33" t="str">
        <f t="shared" si="8"/>
        <v>No Indication</v>
      </c>
      <c r="U33" t="str">
        <f t="shared" si="9"/>
        <v>No T+M+I</v>
      </c>
      <c r="V33">
        <v>699.96992647652905</v>
      </c>
      <c r="W33">
        <v>716.66837398741313</v>
      </c>
      <c r="X33">
        <f t="shared" si="10"/>
        <v>-16.69844751088408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699</v>
      </c>
      <c r="D34">
        <v>725</v>
      </c>
      <c r="E34">
        <v>694.4</v>
      </c>
      <c r="F34">
        <v>725</v>
      </c>
      <c r="G34">
        <f>_xll.TA_TYPPRICE(D34,E34,F34)</f>
        <v>714.80000000000007</v>
      </c>
      <c r="H34">
        <v>702.62655091999727</v>
      </c>
      <c r="I34" t="str">
        <f t="shared" si="0"/>
        <v>UP</v>
      </c>
      <c r="J34">
        <v>711.84949445687778</v>
      </c>
      <c r="K34">
        <v>688.92861573978132</v>
      </c>
      <c r="L34" t="str">
        <f t="shared" si="1"/>
        <v>UP</v>
      </c>
      <c r="M34" t="str">
        <f t="shared" si="2"/>
        <v>UP</v>
      </c>
      <c r="N34">
        <v>68.660931494875683</v>
      </c>
      <c r="O34" t="str">
        <f t="shared" si="3"/>
        <v>UP</v>
      </c>
      <c r="P34" t="str">
        <f t="shared" si="4"/>
        <v>UP</v>
      </c>
      <c r="Q34">
        <f t="shared" si="5"/>
        <v>30.600000000000023</v>
      </c>
      <c r="R34">
        <f t="shared" si="6"/>
        <v>30.600000000000023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703.82070701860152</v>
      </c>
      <c r="W34">
        <v>717.28553146982699</v>
      </c>
      <c r="X34">
        <f t="shared" si="10"/>
        <v>-13.464824451225468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728</v>
      </c>
      <c r="D35">
        <v>737.8</v>
      </c>
      <c r="E35">
        <v>716.8</v>
      </c>
      <c r="F35">
        <v>722</v>
      </c>
      <c r="G35">
        <f>_xll.TA_TYPPRICE(D35,E35,F35)</f>
        <v>725.5333333333333</v>
      </c>
      <c r="H35">
        <v>714.07994212666529</v>
      </c>
      <c r="I35" t="str">
        <f t="shared" si="0"/>
        <v>UP</v>
      </c>
      <c r="J35">
        <v>717.61627346646048</v>
      </c>
      <c r="K35">
        <v>695.1222566864966</v>
      </c>
      <c r="L35" t="str">
        <f t="shared" si="1"/>
        <v>UP</v>
      </c>
      <c r="M35" t="str">
        <f t="shared" si="2"/>
        <v>UP</v>
      </c>
      <c r="N35">
        <v>65.35072393388856</v>
      </c>
      <c r="O35" t="str">
        <f t="shared" si="3"/>
        <v>UP</v>
      </c>
      <c r="P35" t="str">
        <f t="shared" si="4"/>
        <v>UP</v>
      </c>
      <c r="Q35">
        <f t="shared" si="5"/>
        <v>5.2000000000000455</v>
      </c>
      <c r="R35">
        <f t="shared" si="6"/>
        <v>21</v>
      </c>
      <c r="S35">
        <f t="shared" si="7"/>
        <v>0.24761904761904979</v>
      </c>
      <c r="T35" t="str">
        <f t="shared" si="8"/>
        <v>No Indication</v>
      </c>
      <c r="U35" t="str">
        <f t="shared" si="9"/>
        <v>No T+M+I</v>
      </c>
      <c r="V35">
        <v>706.61752132343202</v>
      </c>
      <c r="W35">
        <v>717.63475136095087</v>
      </c>
      <c r="X35">
        <f t="shared" si="10"/>
        <v>-11.017230037518857</v>
      </c>
      <c r="Y35">
        <v>-16.187318406141245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729.5</v>
      </c>
      <c r="D36">
        <v>731.8</v>
      </c>
      <c r="E36">
        <v>708.6</v>
      </c>
      <c r="F36">
        <v>714</v>
      </c>
      <c r="G36">
        <f>_xll.TA_TYPPRICE(D36,E36,F36)</f>
        <v>718.13333333333333</v>
      </c>
      <c r="H36">
        <v>716.10663772999931</v>
      </c>
      <c r="I36" t="str">
        <f t="shared" si="0"/>
        <v>DOWN</v>
      </c>
      <c r="J36">
        <v>720.76821269613595</v>
      </c>
      <c r="K36">
        <v>698.11731075616399</v>
      </c>
      <c r="L36" t="str">
        <f t="shared" si="1"/>
        <v>No Confirmation</v>
      </c>
      <c r="M36" t="str">
        <f t="shared" si="2"/>
        <v>No Trend</v>
      </c>
      <c r="N36">
        <v>56.302704274742453</v>
      </c>
      <c r="O36" t="str">
        <f t="shared" si="3"/>
        <v>No Momentum</v>
      </c>
      <c r="P36" t="str">
        <f t="shared" si="4"/>
        <v>No Trend + Momentum</v>
      </c>
      <c r="Q36">
        <f t="shared" si="5"/>
        <v>5.3999999999999773</v>
      </c>
      <c r="R36">
        <f t="shared" si="6"/>
        <v>23.199999999999932</v>
      </c>
      <c r="S36">
        <f t="shared" si="7"/>
        <v>0.23275862068965489</v>
      </c>
      <c r="T36" t="str">
        <f t="shared" si="8"/>
        <v>No Indication</v>
      </c>
      <c r="U36" t="str">
        <f t="shared" si="9"/>
        <v>No T+M+I</v>
      </c>
      <c r="V36">
        <v>707.75328727367321</v>
      </c>
      <c r="W36">
        <v>717.36551051939898</v>
      </c>
      <c r="X36">
        <f t="shared" si="10"/>
        <v>-9.6122232457257724</v>
      </c>
      <c r="Y36">
        <v>-14.87229937405815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715</v>
      </c>
      <c r="D37">
        <v>722</v>
      </c>
      <c r="E37">
        <v>707.8</v>
      </c>
      <c r="F37">
        <v>709</v>
      </c>
      <c r="G37">
        <f>_xll.TA_TYPPRICE(D37,E37,F37)</f>
        <v>712.93333333333339</v>
      </c>
      <c r="H37">
        <v>714.51998553166641</v>
      </c>
      <c r="I37" t="str">
        <f t="shared" si="0"/>
        <v>DOWN</v>
      </c>
      <c r="J37">
        <v>721.04194320810575</v>
      </c>
      <c r="K37">
        <v>700.2690194770164</v>
      </c>
      <c r="L37" t="str">
        <f t="shared" si="1"/>
        <v>No Confirmation</v>
      </c>
      <c r="M37" t="str">
        <f t="shared" si="2"/>
        <v>No Trend</v>
      </c>
      <c r="N37">
        <v>50.807075826288873</v>
      </c>
      <c r="O37" t="str">
        <f t="shared" si="3"/>
        <v>No Momentum</v>
      </c>
      <c r="P37" t="str">
        <f t="shared" si="4"/>
        <v>No Trend + Momentum</v>
      </c>
      <c r="Q37">
        <f t="shared" si="5"/>
        <v>1.2000000000000455</v>
      </c>
      <c r="R37">
        <f t="shared" si="6"/>
        <v>14.200000000000045</v>
      </c>
      <c r="S37">
        <f t="shared" si="7"/>
        <v>8.4507042253524053E-2</v>
      </c>
      <c r="T37" t="str">
        <f t="shared" si="8"/>
        <v>DOWN</v>
      </c>
      <c r="U37" t="str">
        <f t="shared" si="9"/>
        <v>No T+M+I</v>
      </c>
      <c r="V37">
        <v>707.94508923156968</v>
      </c>
      <c r="W37">
        <v>716.74584307351756</v>
      </c>
      <c r="X37">
        <f t="shared" si="10"/>
        <v>-8.8007538419478806</v>
      </c>
      <c r="Y37">
        <v>-13.657990267636096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707.9</v>
      </c>
      <c r="D38">
        <v>722</v>
      </c>
      <c r="E38">
        <v>705.55</v>
      </c>
      <c r="F38">
        <v>709</v>
      </c>
      <c r="G38">
        <f>_xll.TA_TYPPRICE(D38,E38,F38)</f>
        <v>712.18333333333339</v>
      </c>
      <c r="H38">
        <v>713.3516594324999</v>
      </c>
      <c r="I38" t="str">
        <f t="shared" si="0"/>
        <v>DOWN</v>
      </c>
      <c r="J38">
        <v>721.25484471741561</v>
      </c>
      <c r="K38">
        <v>701.44257070434605</v>
      </c>
      <c r="L38" t="str">
        <f t="shared" si="1"/>
        <v>No Confirmation</v>
      </c>
      <c r="M38" t="str">
        <f t="shared" si="2"/>
        <v>No Trend</v>
      </c>
      <c r="N38">
        <v>50.807075826288873</v>
      </c>
      <c r="O38" t="str">
        <f t="shared" si="3"/>
        <v>No Momentum</v>
      </c>
      <c r="P38" t="str">
        <f t="shared" si="4"/>
        <v>No Trend + Momentum</v>
      </c>
      <c r="Q38">
        <f t="shared" si="5"/>
        <v>3.4500000000000455</v>
      </c>
      <c r="R38">
        <f t="shared" si="6"/>
        <v>16.450000000000045</v>
      </c>
      <c r="S38">
        <f t="shared" si="7"/>
        <v>0.20972644376899915</v>
      </c>
      <c r="T38" t="str">
        <f t="shared" si="8"/>
        <v>No Indication</v>
      </c>
      <c r="U38" t="str">
        <f t="shared" si="9"/>
        <v>No T+M+I</v>
      </c>
      <c r="V38">
        <v>708.10738319594361</v>
      </c>
      <c r="W38">
        <v>716.17207691992371</v>
      </c>
      <c r="X38">
        <f t="shared" si="10"/>
        <v>-8.0646937239800991</v>
      </c>
      <c r="Y38">
        <v>-12.539330958904896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719.35</v>
      </c>
      <c r="D39">
        <v>719.35</v>
      </c>
      <c r="E39">
        <v>695</v>
      </c>
      <c r="F39">
        <v>698</v>
      </c>
      <c r="G39">
        <f>_xll.TA_TYPPRICE(D39,E39,F39)</f>
        <v>704.11666666666667</v>
      </c>
      <c r="H39">
        <v>708.73416304958323</v>
      </c>
      <c r="I39" t="str">
        <f t="shared" si="0"/>
        <v>DOWN</v>
      </c>
      <c r="J39">
        <v>720.83154589132323</v>
      </c>
      <c r="K39">
        <v>700.01088832560254</v>
      </c>
      <c r="L39" t="str">
        <f t="shared" si="1"/>
        <v>DOWN</v>
      </c>
      <c r="M39" t="str">
        <f t="shared" si="2"/>
        <v>DOWN</v>
      </c>
      <c r="N39">
        <v>38.042643560691637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24.350000000000023</v>
      </c>
      <c r="S39">
        <f t="shared" si="7"/>
        <v>0.12320328542094444</v>
      </c>
      <c r="T39" t="str">
        <f t="shared" si="8"/>
        <v>DOWN</v>
      </c>
      <c r="U39" t="str">
        <f t="shared" si="9"/>
        <v>DOWN</v>
      </c>
      <c r="V39">
        <v>706.55240116579841</v>
      </c>
      <c r="W39">
        <v>714.82599714807748</v>
      </c>
      <c r="X39">
        <f t="shared" si="10"/>
        <v>-8.2735959822790619</v>
      </c>
      <c r="Y39">
        <v>-11.68618396357973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700</v>
      </c>
      <c r="D40">
        <v>703.45</v>
      </c>
      <c r="E40">
        <v>680</v>
      </c>
      <c r="F40">
        <v>688</v>
      </c>
      <c r="G40">
        <f>_xll.TA_TYPPRICE(D40,E40,F40)</f>
        <v>690.48333333333323</v>
      </c>
      <c r="H40">
        <v>699.60874819145829</v>
      </c>
      <c r="I40" t="str">
        <f t="shared" si="0"/>
        <v>DOWN</v>
      </c>
      <c r="J40">
        <v>716.96898013769589</v>
      </c>
      <c r="K40">
        <v>695.56402425324643</v>
      </c>
      <c r="L40" t="str">
        <f t="shared" si="1"/>
        <v>DOWN</v>
      </c>
      <c r="M40" t="str">
        <f t="shared" si="2"/>
        <v>DOWN</v>
      </c>
      <c r="N40">
        <v>29.593828805720783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23.450000000000045</v>
      </c>
      <c r="S40">
        <f t="shared" si="7"/>
        <v>0.34115138592750466</v>
      </c>
      <c r="T40" t="str">
        <f t="shared" si="8"/>
        <v>No Indication</v>
      </c>
      <c r="U40" t="str">
        <f t="shared" si="9"/>
        <v>No T+M+I</v>
      </c>
      <c r="V40">
        <v>703.69818560182944</v>
      </c>
      <c r="W40">
        <v>712.83888624821986</v>
      </c>
      <c r="X40">
        <f t="shared" si="10"/>
        <v>-9.1407006463904281</v>
      </c>
      <c r="Y40">
        <v>-11.177087300141869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690</v>
      </c>
      <c r="D41">
        <v>691.1</v>
      </c>
      <c r="E41">
        <v>648.20000000000005</v>
      </c>
      <c r="F41">
        <v>654</v>
      </c>
      <c r="G41">
        <f>_xll.TA_TYPPRICE(D41,E41,F41)</f>
        <v>664.43333333333339</v>
      </c>
      <c r="H41">
        <v>682.02104076239584</v>
      </c>
      <c r="I41" t="str">
        <f t="shared" si="0"/>
        <v>DOWN</v>
      </c>
      <c r="J41">
        <v>711.22031788487459</v>
      </c>
      <c r="K41">
        <v>685.03868553030281</v>
      </c>
      <c r="L41" t="str">
        <f t="shared" si="1"/>
        <v>DOWN</v>
      </c>
      <c r="M41" t="str">
        <f t="shared" si="2"/>
        <v>DOWN</v>
      </c>
      <c r="N41">
        <v>15.224149600975975</v>
      </c>
      <c r="O41" t="str">
        <f t="shared" si="3"/>
        <v>DOWN</v>
      </c>
      <c r="P41" t="str">
        <f t="shared" si="4"/>
        <v>DOWN</v>
      </c>
      <c r="Q41">
        <f t="shared" si="5"/>
        <v>5.7999999999999545</v>
      </c>
      <c r="R41">
        <f t="shared" si="6"/>
        <v>42.899999999999977</v>
      </c>
      <c r="S41">
        <f t="shared" si="7"/>
        <v>0.1351981351981342</v>
      </c>
      <c r="T41" t="str">
        <f t="shared" si="8"/>
        <v>DOWN</v>
      </c>
      <c r="U41" t="str">
        <f t="shared" si="9"/>
        <v>DOWN</v>
      </c>
      <c r="V41">
        <v>696.05231089385563</v>
      </c>
      <c r="W41">
        <v>708.4804502298332</v>
      </c>
      <c r="X41">
        <f t="shared" si="10"/>
        <v>-12.428139335977562</v>
      </c>
      <c r="Y41">
        <v>-11.427297707309007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686.2</v>
      </c>
      <c r="AE41">
        <f t="shared" si="16"/>
        <v>674.7</v>
      </c>
      <c r="AF41">
        <f t="shared" si="17"/>
        <v>669.65000000000009</v>
      </c>
      <c r="AG41">
        <f t="shared" si="18"/>
        <v>664.6</v>
      </c>
      <c r="AH41">
        <f t="shared" si="19"/>
        <v>664.6</v>
      </c>
    </row>
    <row r="42" spans="1:34" x14ac:dyDescent="0.25">
      <c r="A42" t="s">
        <v>5</v>
      </c>
      <c r="B42" s="1">
        <v>42914</v>
      </c>
      <c r="C42">
        <v>650</v>
      </c>
      <c r="D42">
        <v>674</v>
      </c>
      <c r="E42">
        <v>642.1</v>
      </c>
      <c r="F42">
        <v>671</v>
      </c>
      <c r="G42">
        <f>_xll.TA_TYPPRICE(D42,E42,F42)</f>
        <v>662.36666666666667</v>
      </c>
      <c r="H42">
        <v>672.19385371453131</v>
      </c>
      <c r="I42" t="str">
        <f t="shared" si="0"/>
        <v>DOWN</v>
      </c>
      <c r="J42">
        <v>702.94913613268022</v>
      </c>
      <c r="K42">
        <v>675.49675541245779</v>
      </c>
      <c r="L42" t="str">
        <f t="shared" si="1"/>
        <v>DOWN</v>
      </c>
      <c r="M42" t="str">
        <f t="shared" si="2"/>
        <v>DOWN</v>
      </c>
      <c r="N42">
        <v>34.96176492141592</v>
      </c>
      <c r="O42" t="str">
        <f t="shared" si="3"/>
        <v>DOWN</v>
      </c>
      <c r="P42" t="str">
        <f t="shared" si="4"/>
        <v>DOWN</v>
      </c>
      <c r="Q42">
        <f t="shared" si="5"/>
        <v>28.899999999999977</v>
      </c>
      <c r="R42">
        <f t="shared" si="6"/>
        <v>31.899999999999977</v>
      </c>
      <c r="S42">
        <f t="shared" si="7"/>
        <v>0.90595611285266453</v>
      </c>
      <c r="T42" t="str">
        <f t="shared" si="8"/>
        <v>UP</v>
      </c>
      <c r="U42" t="str">
        <f t="shared" si="9"/>
        <v>No T+M+I</v>
      </c>
      <c r="V42">
        <v>692.1981092178778</v>
      </c>
      <c r="W42">
        <v>705.70412058317891</v>
      </c>
      <c r="X42">
        <f t="shared" si="10"/>
        <v>-13.506011365301106</v>
      </c>
      <c r="Y42">
        <v>-11.843040438907426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679.75</v>
      </c>
      <c r="D43">
        <v>679.75</v>
      </c>
      <c r="E43">
        <v>656.05</v>
      </c>
      <c r="F43">
        <v>659</v>
      </c>
      <c r="G43">
        <f>_xll.TA_TYPPRICE(D43,E43,F43)</f>
        <v>664.93333333333328</v>
      </c>
      <c r="H43">
        <v>668.56359352393224</v>
      </c>
      <c r="I43" t="str">
        <f t="shared" si="0"/>
        <v>DOWN</v>
      </c>
      <c r="J43">
        <v>697.79377254764017</v>
      </c>
      <c r="K43">
        <v>671.17525420968934</v>
      </c>
      <c r="L43" t="str">
        <f t="shared" si="1"/>
        <v>DOWN</v>
      </c>
      <c r="M43" t="str">
        <f t="shared" si="2"/>
        <v>DOWN</v>
      </c>
      <c r="N43">
        <v>29.003551631072671</v>
      </c>
      <c r="O43" t="str">
        <f t="shared" si="3"/>
        <v>DOWN</v>
      </c>
      <c r="P43" t="str">
        <f t="shared" si="4"/>
        <v>DOWN</v>
      </c>
      <c r="Q43">
        <f t="shared" si="5"/>
        <v>2.9500000000000455</v>
      </c>
      <c r="R43">
        <f t="shared" si="6"/>
        <v>23.700000000000045</v>
      </c>
      <c r="S43">
        <f t="shared" si="7"/>
        <v>0.12447257383966413</v>
      </c>
      <c r="T43" t="str">
        <f t="shared" si="8"/>
        <v>DOWN</v>
      </c>
      <c r="U43" t="str">
        <f t="shared" si="9"/>
        <v>DOWN</v>
      </c>
      <c r="V43">
        <v>687.09070779974275</v>
      </c>
      <c r="W43">
        <v>702.24455609553604</v>
      </c>
      <c r="X43">
        <f t="shared" si="10"/>
        <v>-15.153848295793296</v>
      </c>
      <c r="Y43">
        <v>-12.5052020102846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677.05000000000007</v>
      </c>
      <c r="AE43">
        <f t="shared" si="16"/>
        <v>670.7</v>
      </c>
      <c r="AF43">
        <f t="shared" si="17"/>
        <v>667.90000000000009</v>
      </c>
      <c r="AG43">
        <f t="shared" si="18"/>
        <v>665.1</v>
      </c>
      <c r="AH43">
        <f t="shared" si="19"/>
        <v>665.1</v>
      </c>
    </row>
    <row r="44" spans="1:34" x14ac:dyDescent="0.25">
      <c r="A44" t="s">
        <v>5</v>
      </c>
      <c r="B44" s="1">
        <v>42916</v>
      </c>
      <c r="C44">
        <v>656</v>
      </c>
      <c r="D44">
        <v>671</v>
      </c>
      <c r="E44">
        <v>652.29999999999995</v>
      </c>
      <c r="F44">
        <v>667</v>
      </c>
      <c r="G44">
        <f>_xll.TA_TYPPRICE(D44,E44,F44)</f>
        <v>663.43333333333328</v>
      </c>
      <c r="H44">
        <v>665.9984634286327</v>
      </c>
      <c r="I44" t="str">
        <f t="shared" si="0"/>
        <v>UP</v>
      </c>
      <c r="J44">
        <v>691.83960087038679</v>
      </c>
      <c r="K44">
        <v>666.98075327420281</v>
      </c>
      <c r="L44" t="str">
        <f t="shared" si="1"/>
        <v>No Confirmation</v>
      </c>
      <c r="M44" t="str">
        <f t="shared" si="2"/>
        <v>No Trend</v>
      </c>
      <c r="N44">
        <v>37.832426613341376</v>
      </c>
      <c r="O44" t="str">
        <f t="shared" si="3"/>
        <v>DOWN</v>
      </c>
      <c r="P44" t="str">
        <f t="shared" si="4"/>
        <v>No Trend + Momentum</v>
      </c>
      <c r="Q44">
        <f t="shared" si="5"/>
        <v>14.700000000000045</v>
      </c>
      <c r="R44">
        <f t="shared" si="6"/>
        <v>18.700000000000045</v>
      </c>
      <c r="S44">
        <f t="shared" si="7"/>
        <v>0.78609625668449246</v>
      </c>
      <c r="T44" t="str">
        <f t="shared" si="8"/>
        <v>No Indication</v>
      </c>
      <c r="U44" t="str">
        <f t="shared" si="9"/>
        <v>No T+M+I</v>
      </c>
      <c r="V44">
        <v>683.99982967670542</v>
      </c>
      <c r="W44">
        <v>699.63384823660749</v>
      </c>
      <c r="X44">
        <f t="shared" si="10"/>
        <v>-15.634018559902074</v>
      </c>
      <c r="Y44">
        <v>-13.130965320208094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669.15</v>
      </c>
      <c r="D45">
        <v>686.7</v>
      </c>
      <c r="E45">
        <v>662.05</v>
      </c>
      <c r="F45">
        <v>684</v>
      </c>
      <c r="G45">
        <f>_xll.TA_TYPPRICE(D45,E45,F45)</f>
        <v>677.58333333333337</v>
      </c>
      <c r="H45">
        <v>671.79089838098298</v>
      </c>
      <c r="I45" t="str">
        <f t="shared" si="0"/>
        <v>UP</v>
      </c>
      <c r="J45">
        <v>690.69746734363423</v>
      </c>
      <c r="K45">
        <v>665.88503032437995</v>
      </c>
      <c r="L45" t="str">
        <f t="shared" si="1"/>
        <v>No Confirmation</v>
      </c>
      <c r="M45" t="str">
        <f t="shared" si="2"/>
        <v>No Trend</v>
      </c>
      <c r="N45">
        <v>53.268782616714383</v>
      </c>
      <c r="O45" t="str">
        <f t="shared" si="3"/>
        <v>No Momentum</v>
      </c>
      <c r="P45" t="str">
        <f t="shared" si="4"/>
        <v>No Trend + Momentum</v>
      </c>
      <c r="Q45">
        <f t="shared" si="5"/>
        <v>21.950000000000045</v>
      </c>
      <c r="R45">
        <f t="shared" si="6"/>
        <v>24.650000000000091</v>
      </c>
      <c r="S45">
        <f t="shared" si="7"/>
        <v>0.89046653144016086</v>
      </c>
      <c r="T45" t="str">
        <f t="shared" si="8"/>
        <v>UP</v>
      </c>
      <c r="U45" t="str">
        <f t="shared" si="9"/>
        <v>No T+M+I</v>
      </c>
      <c r="V45">
        <v>683.99985588028915</v>
      </c>
      <c r="W45">
        <v>698.47578540426616</v>
      </c>
      <c r="X45">
        <f t="shared" si="10"/>
        <v>-14.475929523977015</v>
      </c>
      <c r="Y45">
        <v>-13.399958160961878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684.95</v>
      </c>
      <c r="D46">
        <v>693.7</v>
      </c>
      <c r="E46">
        <v>680</v>
      </c>
      <c r="F46">
        <v>682</v>
      </c>
      <c r="G46">
        <f>_xll.TA_TYPPRICE(D46,E46,F46)</f>
        <v>685.23333333333323</v>
      </c>
      <c r="H46">
        <v>678.51211585715805</v>
      </c>
      <c r="I46" t="str">
        <f t="shared" si="0"/>
        <v>UP</v>
      </c>
      <c r="J46">
        <v>691.36469682282666</v>
      </c>
      <c r="K46">
        <v>669.02169025229557</v>
      </c>
      <c r="L46" t="str">
        <f t="shared" si="1"/>
        <v>No Confirmation</v>
      </c>
      <c r="M46" t="str">
        <f t="shared" si="2"/>
        <v>No Trend</v>
      </c>
      <c r="N46">
        <v>51.392193838730229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13.700000000000045</v>
      </c>
      <c r="S46">
        <f t="shared" si="7"/>
        <v>0.14598540145985353</v>
      </c>
      <c r="T46" t="str">
        <f t="shared" si="8"/>
        <v>DOWN</v>
      </c>
      <c r="U46" t="str">
        <f t="shared" si="9"/>
        <v>No T+M+I</v>
      </c>
      <c r="V46">
        <v>683.69218574486001</v>
      </c>
      <c r="W46">
        <v>697.25535685580201</v>
      </c>
      <c r="X46">
        <f t="shared" si="10"/>
        <v>-13.563171110941994</v>
      </c>
      <c r="Y46">
        <v>-13.432600750957901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684</v>
      </c>
      <c r="D47">
        <v>700</v>
      </c>
      <c r="E47">
        <v>681.85</v>
      </c>
      <c r="F47">
        <v>696</v>
      </c>
      <c r="G47">
        <f>_xll.TA_TYPPRICE(D47,E47,F47)</f>
        <v>692.61666666666667</v>
      </c>
      <c r="H47">
        <v>685.56439126191231</v>
      </c>
      <c r="I47" t="str">
        <f t="shared" si="0"/>
        <v>UP</v>
      </c>
      <c r="J47">
        <v>693.28365308442073</v>
      </c>
      <c r="K47">
        <v>671.8724257517855</v>
      </c>
      <c r="L47" t="str">
        <f t="shared" si="1"/>
        <v>UP</v>
      </c>
      <c r="M47" t="str">
        <f t="shared" si="2"/>
        <v>UP</v>
      </c>
      <c r="N47">
        <v>62.845196568459272</v>
      </c>
      <c r="O47" t="str">
        <f t="shared" si="3"/>
        <v>UP</v>
      </c>
      <c r="P47" t="str">
        <f t="shared" si="4"/>
        <v>UP</v>
      </c>
      <c r="Q47">
        <f t="shared" si="5"/>
        <v>14.149999999999977</v>
      </c>
      <c r="R47">
        <f t="shared" si="6"/>
        <v>18.149999999999977</v>
      </c>
      <c r="S47">
        <f t="shared" si="7"/>
        <v>0.7796143250688703</v>
      </c>
      <c r="T47" t="str">
        <f t="shared" si="8"/>
        <v>No Indication</v>
      </c>
      <c r="U47" t="str">
        <f t="shared" si="9"/>
        <v>No T+M+I</v>
      </c>
      <c r="V47">
        <v>685.58569563026617</v>
      </c>
      <c r="W47">
        <v>697.16236745907588</v>
      </c>
      <c r="X47">
        <f t="shared" si="10"/>
        <v>-11.576671828809708</v>
      </c>
      <c r="Y47">
        <v>-13.061414966528263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696.5</v>
      </c>
      <c r="D48">
        <v>712</v>
      </c>
      <c r="E48">
        <v>696.5</v>
      </c>
      <c r="F48">
        <v>705</v>
      </c>
      <c r="G48">
        <f>_xll.TA_TYPPRICE(D48,E48,F48)</f>
        <v>704.5</v>
      </c>
      <c r="H48">
        <v>695.03219563095615</v>
      </c>
      <c r="I48" t="str">
        <f t="shared" si="0"/>
        <v>UP</v>
      </c>
      <c r="J48">
        <v>697.44284128788274</v>
      </c>
      <c r="K48">
        <v>677.34522002916651</v>
      </c>
      <c r="L48" t="str">
        <f t="shared" si="1"/>
        <v>UP</v>
      </c>
      <c r="M48" t="str">
        <f t="shared" si="2"/>
        <v>UP</v>
      </c>
      <c r="N48">
        <v>68.76009779114851</v>
      </c>
      <c r="O48" t="str">
        <f t="shared" si="3"/>
        <v>UP</v>
      </c>
      <c r="P48" t="str">
        <f t="shared" si="4"/>
        <v>UP</v>
      </c>
      <c r="Q48">
        <f t="shared" si="5"/>
        <v>8.5</v>
      </c>
      <c r="R48">
        <f t="shared" si="6"/>
        <v>15.5</v>
      </c>
      <c r="S48">
        <f t="shared" si="7"/>
        <v>0.54838709677419351</v>
      </c>
      <c r="T48" t="str">
        <f t="shared" si="8"/>
        <v>No Indication</v>
      </c>
      <c r="U48" t="str">
        <f t="shared" si="9"/>
        <v>No T+M+I</v>
      </c>
      <c r="V48">
        <v>688.57251168714834</v>
      </c>
      <c r="W48">
        <v>697.74293283247766</v>
      </c>
      <c r="X48">
        <f t="shared" si="10"/>
        <v>-9.1704211453293283</v>
      </c>
      <c r="Y48">
        <v>-12.283216202288475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707</v>
      </c>
      <c r="D49">
        <v>716.15</v>
      </c>
      <c r="E49">
        <v>705.2</v>
      </c>
      <c r="F49">
        <v>712</v>
      </c>
      <c r="G49">
        <f>_xll.TA_TYPPRICE(D49,E49,F49)</f>
        <v>711.11666666666667</v>
      </c>
      <c r="H49">
        <v>703.07443114881141</v>
      </c>
      <c r="I49" t="str">
        <f t="shared" si="0"/>
        <v>UP</v>
      </c>
      <c r="J49">
        <v>701.59998766835326</v>
      </c>
      <c r="K49">
        <v>683.53517113379621</v>
      </c>
      <c r="L49" t="str">
        <f t="shared" si="1"/>
        <v>UP</v>
      </c>
      <c r="M49" t="str">
        <f t="shared" si="2"/>
        <v>UP</v>
      </c>
      <c r="N49">
        <v>72.94717271145575</v>
      </c>
      <c r="O49" t="str">
        <f t="shared" si="3"/>
        <v>UP</v>
      </c>
      <c r="P49" t="str">
        <f t="shared" si="4"/>
        <v>UP</v>
      </c>
      <c r="Q49">
        <f t="shared" si="5"/>
        <v>6.7999999999999545</v>
      </c>
      <c r="R49">
        <f t="shared" si="6"/>
        <v>10.949999999999932</v>
      </c>
      <c r="S49">
        <f t="shared" si="7"/>
        <v>0.62100456621004541</v>
      </c>
      <c r="T49" t="str">
        <f t="shared" si="8"/>
        <v>No Indication</v>
      </c>
      <c r="U49" t="str">
        <f t="shared" si="9"/>
        <v>No T+M+I</v>
      </c>
      <c r="V49">
        <v>692.17674065835627</v>
      </c>
      <c r="W49">
        <v>698.79901188192378</v>
      </c>
      <c r="X49">
        <f t="shared" si="10"/>
        <v>-6.622271223567509</v>
      </c>
      <c r="Y49">
        <v>-11.151027206544281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708.5</v>
      </c>
      <c r="D50">
        <v>719.7</v>
      </c>
      <c r="E50">
        <v>703.15</v>
      </c>
      <c r="F50">
        <v>714</v>
      </c>
      <c r="G50">
        <f>_xll.TA_TYPPRICE(D50,E50,F50)</f>
        <v>712.2833333333333</v>
      </c>
      <c r="H50">
        <v>707.67888224107242</v>
      </c>
      <c r="I50" t="str">
        <f t="shared" si="0"/>
        <v>UP</v>
      </c>
      <c r="J50">
        <v>705.62221263094148</v>
      </c>
      <c r="K50">
        <v>687.89402199295262</v>
      </c>
      <c r="L50" t="str">
        <f t="shared" si="1"/>
        <v>UP</v>
      </c>
      <c r="M50" t="str">
        <f t="shared" si="2"/>
        <v>UP</v>
      </c>
      <c r="N50">
        <v>74.18297563815338</v>
      </c>
      <c r="O50" t="str">
        <f t="shared" si="3"/>
        <v>UP</v>
      </c>
      <c r="P50" t="str">
        <f t="shared" si="4"/>
        <v>UP</v>
      </c>
      <c r="Q50">
        <f t="shared" si="5"/>
        <v>10.850000000000023</v>
      </c>
      <c r="R50">
        <f t="shared" si="6"/>
        <v>16.550000000000068</v>
      </c>
      <c r="S50">
        <f t="shared" si="7"/>
        <v>0.65558912386706814</v>
      </c>
      <c r="T50" t="str">
        <f t="shared" si="8"/>
        <v>No Indication</v>
      </c>
      <c r="U50" t="str">
        <f t="shared" si="9"/>
        <v>No T+M+I</v>
      </c>
      <c r="V50">
        <v>695.53416517245535</v>
      </c>
      <c r="W50">
        <v>699.92501100178129</v>
      </c>
      <c r="X50">
        <f t="shared" si="10"/>
        <v>-4.39084582932594</v>
      </c>
      <c r="Y50">
        <v>-9.7989909311006134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718</v>
      </c>
      <c r="D51">
        <v>720.75</v>
      </c>
      <c r="E51">
        <v>705.2</v>
      </c>
      <c r="F51">
        <v>709</v>
      </c>
      <c r="G51">
        <f>_xll.TA_TYPPRICE(D51,E51,F51)</f>
        <v>711.65</v>
      </c>
      <c r="H51">
        <v>709.66444112053614</v>
      </c>
      <c r="I51" t="str">
        <f t="shared" si="0"/>
        <v>DOWN</v>
      </c>
      <c r="J51">
        <v>708.98394315739893</v>
      </c>
      <c r="K51">
        <v>691.73979488340763</v>
      </c>
      <c r="L51" t="str">
        <f t="shared" si="1"/>
        <v>UP</v>
      </c>
      <c r="M51" t="str">
        <f t="shared" si="2"/>
        <v>No Trend</v>
      </c>
      <c r="N51">
        <v>64.915994184287129</v>
      </c>
      <c r="O51" t="str">
        <f t="shared" si="3"/>
        <v>UP</v>
      </c>
      <c r="P51" t="str">
        <f t="shared" si="4"/>
        <v>No Trend + Momentum</v>
      </c>
      <c r="Q51">
        <f t="shared" si="5"/>
        <v>3.7999999999999545</v>
      </c>
      <c r="R51">
        <f t="shared" si="6"/>
        <v>15.549999999999955</v>
      </c>
      <c r="S51">
        <f t="shared" si="7"/>
        <v>0.24437299035369553</v>
      </c>
      <c r="T51" t="str">
        <f t="shared" si="8"/>
        <v>No Indication</v>
      </c>
      <c r="U51" t="str">
        <f t="shared" si="9"/>
        <v>No T+M+I</v>
      </c>
      <c r="V51">
        <v>697.60583206900071</v>
      </c>
      <c r="W51">
        <v>700.5972324090568</v>
      </c>
      <c r="X51">
        <f t="shared" si="10"/>
        <v>-2.9914003400560887</v>
      </c>
      <c r="Y51">
        <v>-8.4374728128917091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709.1</v>
      </c>
      <c r="D52">
        <v>715</v>
      </c>
      <c r="E52">
        <v>701</v>
      </c>
      <c r="F52">
        <v>709</v>
      </c>
      <c r="G52">
        <f>_xll.TA_TYPPRICE(D52,E52,F52)</f>
        <v>708.33333333333337</v>
      </c>
      <c r="H52">
        <v>708.99888722693481</v>
      </c>
      <c r="I52" t="str">
        <f t="shared" si="0"/>
        <v>UP</v>
      </c>
      <c r="J52">
        <v>710.32084467797699</v>
      </c>
      <c r="K52">
        <v>693.7976182426504</v>
      </c>
      <c r="L52" t="str">
        <f t="shared" si="1"/>
        <v>No Confirmation</v>
      </c>
      <c r="M52" t="str">
        <f t="shared" si="2"/>
        <v>No Trend</v>
      </c>
      <c r="N52">
        <v>64.915994184287129</v>
      </c>
      <c r="O52" t="str">
        <f t="shared" si="3"/>
        <v>UP</v>
      </c>
      <c r="P52" t="str">
        <f t="shared" si="4"/>
        <v>No Trend + Momentum</v>
      </c>
      <c r="Q52">
        <f t="shared" si="5"/>
        <v>8</v>
      </c>
      <c r="R52">
        <f t="shared" si="6"/>
        <v>14</v>
      </c>
      <c r="S52">
        <f t="shared" si="7"/>
        <v>0.5714285714285714</v>
      </c>
      <c r="T52" t="str">
        <f t="shared" si="8"/>
        <v>No Indication</v>
      </c>
      <c r="U52" t="str">
        <f t="shared" si="9"/>
        <v>No T+M+I</v>
      </c>
      <c r="V52">
        <v>699.35878098146213</v>
      </c>
      <c r="W52">
        <v>701.21965963801551</v>
      </c>
      <c r="X52">
        <f t="shared" si="10"/>
        <v>-1.8608786565533819</v>
      </c>
      <c r="Y52">
        <v>-7.1221539816240433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715</v>
      </c>
      <c r="D53">
        <v>753.6</v>
      </c>
      <c r="E53">
        <v>712.35</v>
      </c>
      <c r="F53">
        <v>752</v>
      </c>
      <c r="G53">
        <f>_xll.TA_TYPPRICE(D53,E53,F53)</f>
        <v>739.31666666666661</v>
      </c>
      <c r="H53">
        <v>724.15777694680071</v>
      </c>
      <c r="I53" t="str">
        <f t="shared" si="0"/>
        <v>UP</v>
      </c>
      <c r="J53">
        <v>719.93843474953769</v>
      </c>
      <c r="K53">
        <v>697.92036974428368</v>
      </c>
      <c r="L53" t="str">
        <f t="shared" si="1"/>
        <v>UP</v>
      </c>
      <c r="M53" t="str">
        <f t="shared" si="2"/>
        <v>UP</v>
      </c>
      <c r="N53">
        <v>86.902211089179985</v>
      </c>
      <c r="O53" t="str">
        <f t="shared" si="3"/>
        <v>UP</v>
      </c>
      <c r="P53" t="str">
        <f t="shared" si="4"/>
        <v>UP</v>
      </c>
      <c r="Q53">
        <f t="shared" si="5"/>
        <v>39.649999999999977</v>
      </c>
      <c r="R53">
        <f t="shared" si="6"/>
        <v>41.25</v>
      </c>
      <c r="S53">
        <f t="shared" si="7"/>
        <v>0.96121212121212063</v>
      </c>
      <c r="T53" t="str">
        <f t="shared" si="8"/>
        <v>UP</v>
      </c>
      <c r="U53" t="str">
        <f t="shared" si="9"/>
        <v>UP</v>
      </c>
      <c r="V53">
        <v>707.45743006123723</v>
      </c>
      <c r="W53">
        <v>704.98116633149584</v>
      </c>
      <c r="X53">
        <f t="shared" si="10"/>
        <v>2.4762637297413903</v>
      </c>
      <c r="Y53">
        <v>-5.2024704393509564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717.05000000000007</v>
      </c>
      <c r="AE53">
        <f t="shared" si="16"/>
        <v>728.1</v>
      </c>
      <c r="AF53">
        <f t="shared" si="17"/>
        <v>733</v>
      </c>
      <c r="AG53">
        <f t="shared" si="18"/>
        <v>737.85</v>
      </c>
      <c r="AH53">
        <f t="shared" si="19"/>
        <v>737.85</v>
      </c>
    </row>
    <row r="54" spans="1:34" x14ac:dyDescent="0.25">
      <c r="A54" t="s">
        <v>5</v>
      </c>
      <c r="B54" s="1">
        <v>42930</v>
      </c>
      <c r="C54">
        <v>756</v>
      </c>
      <c r="D54">
        <v>758</v>
      </c>
      <c r="E54">
        <v>736.7</v>
      </c>
      <c r="F54">
        <v>748</v>
      </c>
      <c r="G54">
        <f>_xll.TA_TYPPRICE(D54,E54,F54)</f>
        <v>747.56666666666661</v>
      </c>
      <c r="H54">
        <v>735.86222180673371</v>
      </c>
      <c r="I54" t="str">
        <f t="shared" si="0"/>
        <v>UP</v>
      </c>
      <c r="J54">
        <v>728.39656036075155</v>
      </c>
      <c r="K54">
        <v>706.53806535666513</v>
      </c>
      <c r="L54" t="str">
        <f t="shared" si="1"/>
        <v>UP</v>
      </c>
      <c r="M54" t="str">
        <f t="shared" si="2"/>
        <v>UP</v>
      </c>
      <c r="N54">
        <v>80.999833248324876</v>
      </c>
      <c r="O54" t="str">
        <f t="shared" si="3"/>
        <v>UP</v>
      </c>
      <c r="P54" t="str">
        <f t="shared" si="4"/>
        <v>UP</v>
      </c>
      <c r="Q54">
        <f t="shared" si="5"/>
        <v>11.299999999999955</v>
      </c>
      <c r="R54">
        <f t="shared" si="6"/>
        <v>21.299999999999955</v>
      </c>
      <c r="S54">
        <f t="shared" si="7"/>
        <v>0.53051643192488163</v>
      </c>
      <c r="T54" t="str">
        <f t="shared" si="8"/>
        <v>No Indication</v>
      </c>
      <c r="U54" t="str">
        <f t="shared" si="9"/>
        <v>No T+M+I</v>
      </c>
      <c r="V54">
        <v>713.69474851335463</v>
      </c>
      <c r="W54">
        <v>708.16774660323688</v>
      </c>
      <c r="X54">
        <f t="shared" si="10"/>
        <v>5.5270019101177468</v>
      </c>
      <c r="Y54">
        <v>-3.0565759694572154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751</v>
      </c>
      <c r="D55">
        <v>754.4</v>
      </c>
      <c r="E55">
        <v>736</v>
      </c>
      <c r="F55">
        <v>740</v>
      </c>
      <c r="G55">
        <f>_xll.TA_TYPPRICE(D55,E55,F55)</f>
        <v>743.4666666666667</v>
      </c>
      <c r="H55">
        <v>739.66444423670021</v>
      </c>
      <c r="I55" t="str">
        <f t="shared" si="0"/>
        <v>UP</v>
      </c>
      <c r="J55">
        <v>734.17510250280679</v>
      </c>
      <c r="K55">
        <v>713.08516194407287</v>
      </c>
      <c r="L55" t="str">
        <f t="shared" si="1"/>
        <v>UP</v>
      </c>
      <c r="M55" t="str">
        <f t="shared" si="2"/>
        <v>UP</v>
      </c>
      <c r="N55">
        <v>69.242497655655242</v>
      </c>
      <c r="O55" t="str">
        <f t="shared" si="3"/>
        <v>UP</v>
      </c>
      <c r="P55" t="str">
        <f t="shared" si="4"/>
        <v>UP</v>
      </c>
      <c r="Q55">
        <f t="shared" si="5"/>
        <v>4</v>
      </c>
      <c r="R55">
        <f t="shared" si="6"/>
        <v>18.399999999999977</v>
      </c>
      <c r="S55">
        <f t="shared" si="7"/>
        <v>0.21739130434782636</v>
      </c>
      <c r="T55" t="str">
        <f t="shared" si="8"/>
        <v>No Indication</v>
      </c>
      <c r="U55" t="str">
        <f t="shared" si="9"/>
        <v>No T+M+I</v>
      </c>
      <c r="V55">
        <v>717.74171028053081</v>
      </c>
      <c r="W55">
        <v>710.52569129929338</v>
      </c>
      <c r="X55">
        <f t="shared" si="10"/>
        <v>7.2160189812374256</v>
      </c>
      <c r="Y55">
        <v>-1.002056979318287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734.7</v>
      </c>
      <c r="D56">
        <v>746.35</v>
      </c>
      <c r="E56">
        <v>720</v>
      </c>
      <c r="F56">
        <v>729</v>
      </c>
      <c r="G56">
        <f>_xll.TA_TYPPRICE(D56,E56,F56)</f>
        <v>731.7833333333333</v>
      </c>
      <c r="H56">
        <v>735.7238887850167</v>
      </c>
      <c r="I56" t="str">
        <f t="shared" si="0"/>
        <v>DOWN</v>
      </c>
      <c r="J56">
        <v>736.88063527996087</v>
      </c>
      <c r="K56">
        <v>714.62179262316783</v>
      </c>
      <c r="L56" t="str">
        <f t="shared" si="1"/>
        <v>No Confirmation</v>
      </c>
      <c r="M56" t="str">
        <f t="shared" si="2"/>
        <v>No Trend</v>
      </c>
      <c r="N56">
        <v>55.417006635552092</v>
      </c>
      <c r="O56" t="str">
        <f t="shared" si="3"/>
        <v>No Momentum</v>
      </c>
      <c r="P56" t="str">
        <f t="shared" si="4"/>
        <v>No Trend + Momentum</v>
      </c>
      <c r="Q56">
        <f t="shared" si="5"/>
        <v>9</v>
      </c>
      <c r="R56">
        <f t="shared" si="6"/>
        <v>26.350000000000023</v>
      </c>
      <c r="S56">
        <f t="shared" si="7"/>
        <v>0.34155597722960124</v>
      </c>
      <c r="T56" t="str">
        <f t="shared" si="8"/>
        <v>No Indication</v>
      </c>
      <c r="U56" t="str">
        <f t="shared" si="9"/>
        <v>No T+M+I</v>
      </c>
      <c r="V56">
        <v>719.47375485275688</v>
      </c>
      <c r="W56">
        <v>711.89415861045688</v>
      </c>
      <c r="X56">
        <f t="shared" si="10"/>
        <v>7.5795962422999992</v>
      </c>
      <c r="Y56">
        <v>0.71427366500537026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729.9</v>
      </c>
      <c r="D57">
        <v>761.4</v>
      </c>
      <c r="E57">
        <v>728.4</v>
      </c>
      <c r="F57">
        <v>755</v>
      </c>
      <c r="G57">
        <f>_xll.TA_TYPPRICE(D57,E57,F57)</f>
        <v>748.26666666666677</v>
      </c>
      <c r="H57">
        <v>741.99527772584179</v>
      </c>
      <c r="I57" t="str">
        <f t="shared" si="0"/>
        <v>UP</v>
      </c>
      <c r="J57">
        <v>742.32938299552507</v>
      </c>
      <c r="K57">
        <v>717.68361648468613</v>
      </c>
      <c r="L57" t="str">
        <f t="shared" si="1"/>
        <v>UP</v>
      </c>
      <c r="M57" t="str">
        <f t="shared" si="2"/>
        <v>UP</v>
      </c>
      <c r="N57">
        <v>71.959099910115953</v>
      </c>
      <c r="O57" t="str">
        <f t="shared" si="3"/>
        <v>UP</v>
      </c>
      <c r="P57" t="str">
        <f t="shared" si="4"/>
        <v>UP</v>
      </c>
      <c r="Q57">
        <f t="shared" si="5"/>
        <v>26.600000000000023</v>
      </c>
      <c r="R57">
        <f t="shared" si="6"/>
        <v>33</v>
      </c>
      <c r="S57">
        <f t="shared" si="7"/>
        <v>0.8060606060606067</v>
      </c>
      <c r="T57" t="str">
        <f t="shared" si="8"/>
        <v>UP</v>
      </c>
      <c r="U57" t="str">
        <f t="shared" si="9"/>
        <v>UP</v>
      </c>
      <c r="V57">
        <v>724.93933102925587</v>
      </c>
      <c r="W57">
        <v>715.0871838985712</v>
      </c>
      <c r="X57">
        <f t="shared" si="10"/>
        <v>9.8521471306846706</v>
      </c>
      <c r="Y57">
        <v>2.5418483581412303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760</v>
      </c>
      <c r="D58">
        <v>766</v>
      </c>
      <c r="E58">
        <v>744</v>
      </c>
      <c r="F58">
        <v>760</v>
      </c>
      <c r="G58">
        <f>_xll.TA_TYPPRICE(D58,E58,F58)</f>
        <v>756.66666666666663</v>
      </c>
      <c r="H58">
        <v>749.33097219625415</v>
      </c>
      <c r="I58" t="str">
        <f t="shared" si="0"/>
        <v>UP</v>
      </c>
      <c r="J58">
        <v>747.58952010763062</v>
      </c>
      <c r="K58">
        <v>723.53170171031138</v>
      </c>
      <c r="L58" t="str">
        <f t="shared" si="1"/>
        <v>UP</v>
      </c>
      <c r="M58" t="str">
        <f t="shared" si="2"/>
        <v>UP</v>
      </c>
      <c r="N58">
        <v>74.255329204400198</v>
      </c>
      <c r="O58" t="str">
        <f t="shared" si="3"/>
        <v>UP</v>
      </c>
      <c r="P58" t="str">
        <f t="shared" si="4"/>
        <v>UP</v>
      </c>
      <c r="Q58">
        <f t="shared" si="5"/>
        <v>16</v>
      </c>
      <c r="R58">
        <f t="shared" si="6"/>
        <v>22</v>
      </c>
      <c r="S58">
        <f t="shared" si="7"/>
        <v>0.72727272727272729</v>
      </c>
      <c r="T58" t="str">
        <f t="shared" si="8"/>
        <v>No Indication</v>
      </c>
      <c r="U58" t="str">
        <f t="shared" si="9"/>
        <v>No T+M+I</v>
      </c>
      <c r="V58">
        <v>730.33328010167804</v>
      </c>
      <c r="W58">
        <v>718.4140591653437</v>
      </c>
      <c r="X58">
        <f t="shared" si="10"/>
        <v>11.919220936334341</v>
      </c>
      <c r="Y58">
        <v>4.4173228737798524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760.1</v>
      </c>
      <c r="D59">
        <v>765.7</v>
      </c>
      <c r="E59">
        <v>744.8</v>
      </c>
      <c r="F59">
        <v>760</v>
      </c>
      <c r="G59">
        <f>_xll.TA_TYPPRICE(D59,E59,F59)</f>
        <v>756.83333333333337</v>
      </c>
      <c r="H59">
        <v>753.08215276479382</v>
      </c>
      <c r="I59" t="str">
        <f t="shared" si="0"/>
        <v>UP</v>
      </c>
      <c r="J59">
        <v>751.61407119482385</v>
      </c>
      <c r="K59">
        <v>728.2579902191311</v>
      </c>
      <c r="L59" t="str">
        <f t="shared" si="1"/>
        <v>UP</v>
      </c>
      <c r="M59" t="str">
        <f t="shared" si="2"/>
        <v>UP</v>
      </c>
      <c r="N59">
        <v>74.255329204400184</v>
      </c>
      <c r="O59" t="str">
        <f t="shared" si="3"/>
        <v>UP</v>
      </c>
      <c r="P59" t="str">
        <f t="shared" si="4"/>
        <v>UP</v>
      </c>
      <c r="Q59">
        <f t="shared" si="5"/>
        <v>15.200000000000045</v>
      </c>
      <c r="R59">
        <f t="shared" si="6"/>
        <v>20.900000000000091</v>
      </c>
      <c r="S59">
        <f t="shared" si="7"/>
        <v>0.72727272727272629</v>
      </c>
      <c r="T59" t="str">
        <f t="shared" si="8"/>
        <v>No Indication</v>
      </c>
      <c r="U59" t="str">
        <f t="shared" si="9"/>
        <v>No T+M+I</v>
      </c>
      <c r="V59">
        <v>734.89739085526605</v>
      </c>
      <c r="W59">
        <v>721.49449922717008</v>
      </c>
      <c r="X59">
        <f t="shared" si="10"/>
        <v>13.402891628095972</v>
      </c>
      <c r="Y59">
        <v>6.214436624643076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764.5</v>
      </c>
      <c r="D60">
        <v>771.4</v>
      </c>
      <c r="E60">
        <v>754</v>
      </c>
      <c r="F60">
        <v>761</v>
      </c>
      <c r="G60">
        <f>_xll.TA_TYPPRICE(D60,E60,F60)</f>
        <v>762.13333333333333</v>
      </c>
      <c r="H60">
        <v>757.60774304906363</v>
      </c>
      <c r="I60" t="str">
        <f t="shared" si="0"/>
        <v>UP</v>
      </c>
      <c r="J60">
        <v>756.01094426264081</v>
      </c>
      <c r="K60">
        <v>733.97843683710198</v>
      </c>
      <c r="L60" t="str">
        <f t="shared" si="1"/>
        <v>UP</v>
      </c>
      <c r="M60" t="str">
        <f t="shared" si="2"/>
        <v>UP</v>
      </c>
      <c r="N60">
        <v>74.897701517527565</v>
      </c>
      <c r="O60" t="str">
        <f t="shared" si="3"/>
        <v>UP</v>
      </c>
      <c r="P60" t="str">
        <f t="shared" si="4"/>
        <v>UP</v>
      </c>
      <c r="Q60">
        <f t="shared" si="5"/>
        <v>7</v>
      </c>
      <c r="R60">
        <f t="shared" si="6"/>
        <v>17.399999999999977</v>
      </c>
      <c r="S60">
        <f t="shared" si="7"/>
        <v>0.40229885057471315</v>
      </c>
      <c r="T60" t="str">
        <f t="shared" si="8"/>
        <v>No Indication</v>
      </c>
      <c r="U60" t="str">
        <f t="shared" si="9"/>
        <v>No T+M+I</v>
      </c>
      <c r="V60">
        <v>738.91317687753281</v>
      </c>
      <c r="W60">
        <v>724.42083261775008</v>
      </c>
      <c r="X60">
        <f t="shared" si="10"/>
        <v>14.492344259782726</v>
      </c>
      <c r="Y60">
        <v>7.8700181516710064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761</v>
      </c>
      <c r="D61">
        <v>767.6</v>
      </c>
      <c r="E61">
        <v>754.45</v>
      </c>
      <c r="F61">
        <v>761</v>
      </c>
      <c r="G61">
        <f>_xll.TA_TYPPRICE(D61,E61,F61)</f>
        <v>761.01666666666677</v>
      </c>
      <c r="H61">
        <v>759.31220485786525</v>
      </c>
      <c r="I61" t="str">
        <f t="shared" si="0"/>
        <v>UP</v>
      </c>
      <c r="J61">
        <v>758.58628998205393</v>
      </c>
      <c r="K61">
        <v>738.52767309552382</v>
      </c>
      <c r="L61" t="str">
        <f t="shared" si="1"/>
        <v>UP</v>
      </c>
      <c r="M61" t="str">
        <f t="shared" si="2"/>
        <v>UP</v>
      </c>
      <c r="N61">
        <v>74.897701517527565</v>
      </c>
      <c r="O61" t="str">
        <f t="shared" si="3"/>
        <v>UP</v>
      </c>
      <c r="P61" t="str">
        <f t="shared" si="4"/>
        <v>UP</v>
      </c>
      <c r="Q61">
        <f t="shared" si="5"/>
        <v>6.5499999999999545</v>
      </c>
      <c r="R61">
        <f t="shared" si="6"/>
        <v>13.149999999999977</v>
      </c>
      <c r="S61">
        <f t="shared" si="7"/>
        <v>0.49809885931558678</v>
      </c>
      <c r="T61" t="str">
        <f t="shared" si="8"/>
        <v>No Indication</v>
      </c>
      <c r="U61" t="str">
        <f t="shared" si="9"/>
        <v>No T+M+I</v>
      </c>
      <c r="V61">
        <v>742.31114966560472</v>
      </c>
      <c r="W61">
        <v>727.13040057199078</v>
      </c>
      <c r="X61">
        <f t="shared" si="10"/>
        <v>15.18074909361394</v>
      </c>
      <c r="Y61">
        <v>9.3321643400595935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763</v>
      </c>
      <c r="D62">
        <v>773.8</v>
      </c>
      <c r="E62">
        <v>734.4</v>
      </c>
      <c r="F62">
        <v>766</v>
      </c>
      <c r="G62">
        <f>_xll.TA_TYPPRICE(D62,E62,F62)</f>
        <v>758.06666666666661</v>
      </c>
      <c r="H62">
        <v>758.68943576226593</v>
      </c>
      <c r="I62" t="str">
        <f t="shared" si="0"/>
        <v>UP</v>
      </c>
      <c r="J62">
        <v>761.96711443048639</v>
      </c>
      <c r="K62">
        <v>737.61041240762961</v>
      </c>
      <c r="L62" t="str">
        <f t="shared" si="1"/>
        <v>UP</v>
      </c>
      <c r="M62" t="str">
        <f t="shared" si="2"/>
        <v>UP</v>
      </c>
      <c r="N62">
        <v>78.99274729932182</v>
      </c>
      <c r="O62" t="str">
        <f t="shared" si="3"/>
        <v>UP</v>
      </c>
      <c r="P62" t="str">
        <f t="shared" si="4"/>
        <v>UP</v>
      </c>
      <c r="Q62">
        <f t="shared" si="5"/>
        <v>31.600000000000023</v>
      </c>
      <c r="R62">
        <f t="shared" si="6"/>
        <v>39.399999999999977</v>
      </c>
      <c r="S62">
        <f t="shared" si="7"/>
        <v>0.80203045685279295</v>
      </c>
      <c r="T62" t="str">
        <f t="shared" si="8"/>
        <v>UP</v>
      </c>
      <c r="U62" t="str">
        <f t="shared" si="9"/>
        <v>UP</v>
      </c>
      <c r="V62">
        <v>745.95558817858864</v>
      </c>
      <c r="W62">
        <v>730.00963015925072</v>
      </c>
      <c r="X62">
        <f t="shared" si="10"/>
        <v>15.945958019337922</v>
      </c>
      <c r="Y62">
        <v>10.65492307591526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764.9</v>
      </c>
      <c r="D63">
        <v>778.95</v>
      </c>
      <c r="E63">
        <v>755.2</v>
      </c>
      <c r="F63">
        <v>765</v>
      </c>
      <c r="G63">
        <f>_xll.TA_TYPPRICE(D63,E63,F63)</f>
        <v>766.38333333333333</v>
      </c>
      <c r="H63">
        <v>762.53638454779957</v>
      </c>
      <c r="I63" t="str">
        <f t="shared" si="0"/>
        <v>UP</v>
      </c>
      <c r="J63">
        <v>765.7410890014894</v>
      </c>
      <c r="K63">
        <v>741.51920965037857</v>
      </c>
      <c r="L63" t="str">
        <f t="shared" si="1"/>
        <v>No Confirmation</v>
      </c>
      <c r="M63" t="str">
        <f t="shared" si="2"/>
        <v>No Trend</v>
      </c>
      <c r="N63">
        <v>75.897380857607388</v>
      </c>
      <c r="O63" t="str">
        <f t="shared" si="3"/>
        <v>UP</v>
      </c>
      <c r="P63" t="str">
        <f t="shared" si="4"/>
        <v>No Trend + Momentum</v>
      </c>
      <c r="Q63">
        <f t="shared" si="5"/>
        <v>9.7999999999999545</v>
      </c>
      <c r="R63">
        <f t="shared" si="6"/>
        <v>23.75</v>
      </c>
      <c r="S63">
        <f t="shared" si="7"/>
        <v>0.41263157894736652</v>
      </c>
      <c r="T63" t="str">
        <f t="shared" si="8"/>
        <v>No Indication</v>
      </c>
      <c r="U63" t="str">
        <f t="shared" si="9"/>
        <v>No T+M+I</v>
      </c>
      <c r="V63">
        <v>748.885497689575</v>
      </c>
      <c r="W63">
        <v>732.6015094067136</v>
      </c>
      <c r="X63">
        <f t="shared" si="10"/>
        <v>16.283988282861401</v>
      </c>
      <c r="Y63">
        <v>11.780736117304489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762.9</v>
      </c>
      <c r="D64">
        <v>775.3</v>
      </c>
      <c r="E64">
        <v>752</v>
      </c>
      <c r="F64">
        <v>767</v>
      </c>
      <c r="G64">
        <f>_xll.TA_TYPPRICE(D64,E64,F64)</f>
        <v>764.76666666666677</v>
      </c>
      <c r="H64">
        <v>763.65152560723322</v>
      </c>
      <c r="I64" t="str">
        <f t="shared" si="0"/>
        <v>UP</v>
      </c>
      <c r="J64">
        <v>767.86529144560291</v>
      </c>
      <c r="K64">
        <v>743.84827417251665</v>
      </c>
      <c r="L64" t="str">
        <f t="shared" si="1"/>
        <v>No Confirmation</v>
      </c>
      <c r="M64" t="str">
        <f t="shared" si="2"/>
        <v>No Trend</v>
      </c>
      <c r="N64">
        <v>78.047889265513831</v>
      </c>
      <c r="O64" t="str">
        <f t="shared" si="3"/>
        <v>UP</v>
      </c>
      <c r="P64" t="str">
        <f t="shared" si="4"/>
        <v>No Trend + Momentum</v>
      </c>
      <c r="Q64">
        <f t="shared" si="5"/>
        <v>15</v>
      </c>
      <c r="R64">
        <f t="shared" si="6"/>
        <v>23.299999999999955</v>
      </c>
      <c r="S64">
        <f t="shared" si="7"/>
        <v>0.643776824034336</v>
      </c>
      <c r="T64" t="str">
        <f t="shared" si="8"/>
        <v>No Indication</v>
      </c>
      <c r="U64" t="str">
        <f t="shared" si="9"/>
        <v>No T+M+I</v>
      </c>
      <c r="V64">
        <v>751.6723441988712</v>
      </c>
      <c r="W64">
        <v>735.14954574695707</v>
      </c>
      <c r="X64">
        <f t="shared" si="10"/>
        <v>16.522798451914127</v>
      </c>
      <c r="Y64">
        <v>12.729148584226417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777</v>
      </c>
      <c r="D65">
        <v>790</v>
      </c>
      <c r="E65">
        <v>769.5</v>
      </c>
      <c r="F65">
        <v>770.45</v>
      </c>
      <c r="G65">
        <f>_xll.TA_TYPPRICE(D65,E65,F65)</f>
        <v>776.65</v>
      </c>
      <c r="H65">
        <v>770.15076280361654</v>
      </c>
      <c r="I65" t="str">
        <f t="shared" si="0"/>
        <v>UP</v>
      </c>
      <c r="J65">
        <v>772.78411556880224</v>
      </c>
      <c r="K65">
        <v>749.54865768973514</v>
      </c>
      <c r="L65" t="str">
        <f t="shared" si="1"/>
        <v>No Confirmation</v>
      </c>
      <c r="M65" t="str">
        <f t="shared" si="2"/>
        <v>No Trend</v>
      </c>
      <c r="N65">
        <v>81.589778891822746</v>
      </c>
      <c r="O65" t="str">
        <f t="shared" si="3"/>
        <v>UP</v>
      </c>
      <c r="P65" t="str">
        <f t="shared" si="4"/>
        <v>No Trend + Momentum</v>
      </c>
      <c r="Q65">
        <f t="shared" si="5"/>
        <v>0.95000000000004547</v>
      </c>
      <c r="R65">
        <f t="shared" si="6"/>
        <v>20.5</v>
      </c>
      <c r="S65">
        <f t="shared" si="7"/>
        <v>4.6341463414636366E-2</v>
      </c>
      <c r="T65" t="str">
        <f t="shared" si="8"/>
        <v>DOWN</v>
      </c>
      <c r="U65" t="str">
        <f t="shared" si="9"/>
        <v>No T+M+I</v>
      </c>
      <c r="V65">
        <v>754.56121432212183</v>
      </c>
      <c r="W65">
        <v>737.7643942101455</v>
      </c>
      <c r="X65">
        <f t="shared" si="10"/>
        <v>16.796820111976331</v>
      </c>
      <c r="Y65">
        <v>13.542682889776399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774.8</v>
      </c>
      <c r="D66">
        <v>778.6</v>
      </c>
      <c r="E66">
        <v>769.1</v>
      </c>
      <c r="F66">
        <v>774.6</v>
      </c>
      <c r="G66">
        <f>_xll.TA_TYPPRICE(D66,E66,F66)</f>
        <v>774.1</v>
      </c>
      <c r="H66">
        <v>772.12538140180823</v>
      </c>
      <c r="I66" t="str">
        <f t="shared" si="0"/>
        <v>UP</v>
      </c>
      <c r="J66">
        <v>774.07653433129065</v>
      </c>
      <c r="K66">
        <v>753.89340042534957</v>
      </c>
      <c r="L66" t="str">
        <f t="shared" si="1"/>
        <v>UP</v>
      </c>
      <c r="M66" t="str">
        <f t="shared" si="2"/>
        <v>UP</v>
      </c>
      <c r="N66">
        <v>85.184159398093769</v>
      </c>
      <c r="O66" t="str">
        <f t="shared" si="3"/>
        <v>UP</v>
      </c>
      <c r="P66" t="str">
        <f t="shared" si="4"/>
        <v>UP</v>
      </c>
      <c r="Q66">
        <f t="shared" si="5"/>
        <v>5.5</v>
      </c>
      <c r="R66">
        <f t="shared" si="6"/>
        <v>9.5</v>
      </c>
      <c r="S66">
        <f t="shared" si="7"/>
        <v>0.57894736842105265</v>
      </c>
      <c r="T66" t="str">
        <f t="shared" si="8"/>
        <v>No Indication</v>
      </c>
      <c r="U66" t="str">
        <f t="shared" si="9"/>
        <v>No T+M+I</v>
      </c>
      <c r="V66">
        <v>757.64410442641076</v>
      </c>
      <c r="W66">
        <v>740.49295760198652</v>
      </c>
      <c r="X66">
        <f t="shared" si="10"/>
        <v>17.151146824424245</v>
      </c>
      <c r="Y66">
        <v>14.264375676705969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777.7</v>
      </c>
      <c r="D67">
        <v>787.5</v>
      </c>
      <c r="E67">
        <v>763.55</v>
      </c>
      <c r="F67">
        <v>772.25</v>
      </c>
      <c r="G67">
        <f>_xll.TA_TYPPRICE(D67,E67,F67)</f>
        <v>774.43333333333339</v>
      </c>
      <c r="H67">
        <v>773.27935736757081</v>
      </c>
      <c r="I67" t="str">
        <f t="shared" ref="I67:I82" si="20">IF(F67&gt;H67,"UP","DOWN")</f>
        <v>DOWN</v>
      </c>
      <c r="J67">
        <v>777.05952670211491</v>
      </c>
      <c r="K67">
        <v>756.03931144193859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74.841393609988074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8.7000000000000455</v>
      </c>
      <c r="R67">
        <f t="shared" ref="R67:R82" si="26">D67-E67</f>
        <v>23.950000000000045</v>
      </c>
      <c r="S67">
        <f t="shared" ref="S67:S82" si="27">Q67/R67</f>
        <v>0.36325678496868596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759.89116528388604</v>
      </c>
      <c r="W67">
        <v>742.84533111295048</v>
      </c>
      <c r="X67">
        <f t="shared" ref="X67:X82" si="30">V67-W67</f>
        <v>17.045834170935564</v>
      </c>
      <c r="Y67">
        <v>14.820667375551889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783</v>
      </c>
      <c r="D68">
        <v>783.75</v>
      </c>
      <c r="E68">
        <v>759</v>
      </c>
      <c r="F68">
        <v>762.75</v>
      </c>
      <c r="G68">
        <f>_xll.TA_TYPPRICE(D68,E68,F68)</f>
        <v>768.5</v>
      </c>
      <c r="H68">
        <v>770.88967868378541</v>
      </c>
      <c r="I68" t="str">
        <f t="shared" si="20"/>
        <v>DOWN</v>
      </c>
      <c r="J68">
        <v>778.54629854608936</v>
      </c>
      <c r="K68">
        <v>756.69724223261892</v>
      </c>
      <c r="L68" t="str">
        <f t="shared" si="21"/>
        <v>No Confirmation</v>
      </c>
      <c r="M68" t="str">
        <f t="shared" si="22"/>
        <v>No Trend</v>
      </c>
      <c r="N68">
        <v>46.383322565590333</v>
      </c>
      <c r="O68" t="str">
        <f t="shared" si="23"/>
        <v>No Momentum</v>
      </c>
      <c r="P68" t="str">
        <f t="shared" si="24"/>
        <v>No Trend + Momentum</v>
      </c>
      <c r="Q68">
        <f t="shared" si="25"/>
        <v>3.75</v>
      </c>
      <c r="R68">
        <f t="shared" si="26"/>
        <v>24.75</v>
      </c>
      <c r="S68">
        <f t="shared" si="27"/>
        <v>0.15151515151515152</v>
      </c>
      <c r="T68" t="str">
        <f t="shared" si="28"/>
        <v>DOWN</v>
      </c>
      <c r="U68" t="str">
        <f t="shared" si="29"/>
        <v>No T+M+I</v>
      </c>
      <c r="V68">
        <v>760.33098600944209</v>
      </c>
      <c r="W68">
        <v>744.31975103050968</v>
      </c>
      <c r="X68">
        <f t="shared" si="30"/>
        <v>16.011234978932407</v>
      </c>
      <c r="Y68">
        <v>15.058780896227992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760</v>
      </c>
      <c r="D69">
        <v>784.75</v>
      </c>
      <c r="E69">
        <v>760</v>
      </c>
      <c r="F69">
        <v>778.2</v>
      </c>
      <c r="G69">
        <f>_xll.TA_TYPPRICE(D69,E69,F69)</f>
        <v>774.31666666666661</v>
      </c>
      <c r="H69">
        <v>772.60317267522601</v>
      </c>
      <c r="I69" t="str">
        <f t="shared" si="20"/>
        <v>UP</v>
      </c>
      <c r="J69">
        <v>779.92489886918065</v>
      </c>
      <c r="K69">
        <v>757.4311884031481</v>
      </c>
      <c r="L69" t="str">
        <f t="shared" si="21"/>
        <v>No Confirmation</v>
      </c>
      <c r="M69" t="str">
        <f t="shared" si="22"/>
        <v>No Trend</v>
      </c>
      <c r="N69">
        <v>69.759316556069734</v>
      </c>
      <c r="O69" t="str">
        <f t="shared" si="23"/>
        <v>UP</v>
      </c>
      <c r="P69" t="str">
        <f t="shared" si="24"/>
        <v>No Trend + Momentum</v>
      </c>
      <c r="Q69">
        <f t="shared" si="25"/>
        <v>18.200000000000045</v>
      </c>
      <c r="R69">
        <f t="shared" si="26"/>
        <v>24.75</v>
      </c>
      <c r="S69">
        <f t="shared" si="27"/>
        <v>0.7353535353535372</v>
      </c>
      <c r="T69" t="str">
        <f t="shared" si="28"/>
        <v>No Indication</v>
      </c>
      <c r="U69" t="str">
        <f t="shared" si="29"/>
        <v>No T+M+I</v>
      </c>
      <c r="V69">
        <v>763.08006508491258</v>
      </c>
      <c r="W69">
        <v>746.8293991023238</v>
      </c>
      <c r="X69">
        <f t="shared" si="30"/>
        <v>16.250665982588771</v>
      </c>
      <c r="Y69">
        <v>15.297157913500147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779.5</v>
      </c>
      <c r="D70">
        <v>798.9</v>
      </c>
      <c r="E70">
        <v>779</v>
      </c>
      <c r="F70">
        <v>792</v>
      </c>
      <c r="G70">
        <f>_xll.TA_TYPPRICE(D70,E70,F70)</f>
        <v>789.9666666666667</v>
      </c>
      <c r="H70">
        <v>781.28491967094635</v>
      </c>
      <c r="I70" t="str">
        <f t="shared" si="20"/>
        <v>UP</v>
      </c>
      <c r="J70">
        <v>784.14158800936275</v>
      </c>
      <c r="K70">
        <v>762.22425764689297</v>
      </c>
      <c r="L70" t="str">
        <f t="shared" si="21"/>
        <v>UP</v>
      </c>
      <c r="M70" t="str">
        <f t="shared" si="22"/>
        <v>UP</v>
      </c>
      <c r="N70">
        <v>79.66025420701007</v>
      </c>
      <c r="O70" t="str">
        <f t="shared" si="23"/>
        <v>UP</v>
      </c>
      <c r="P70" t="str">
        <f t="shared" si="24"/>
        <v>UP</v>
      </c>
      <c r="Q70">
        <f t="shared" si="25"/>
        <v>13</v>
      </c>
      <c r="R70">
        <f t="shared" si="26"/>
        <v>19.899999999999977</v>
      </c>
      <c r="S70">
        <f t="shared" si="27"/>
        <v>0.65326633165829218</v>
      </c>
      <c r="T70" t="str">
        <f t="shared" si="28"/>
        <v>No Indication</v>
      </c>
      <c r="U70" t="str">
        <f t="shared" si="29"/>
        <v>No T+M+I</v>
      </c>
      <c r="V70">
        <v>767.52928584107985</v>
      </c>
      <c r="W70">
        <v>750.17536953918875</v>
      </c>
      <c r="X70">
        <f t="shared" si="30"/>
        <v>17.353916301891104</v>
      </c>
      <c r="Y70">
        <v>15.708509591178338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795</v>
      </c>
      <c r="D71">
        <v>797.35</v>
      </c>
      <c r="E71">
        <v>775.3</v>
      </c>
      <c r="F71">
        <v>779.9</v>
      </c>
      <c r="G71">
        <f>_xll.TA_TYPPRICE(D71,E71,F71)</f>
        <v>784.18333333333339</v>
      </c>
      <c r="H71">
        <v>782.73412650213982</v>
      </c>
      <c r="I71" t="str">
        <f t="shared" si="20"/>
        <v>DOWN</v>
      </c>
      <c r="J71">
        <v>787.07679067394884</v>
      </c>
      <c r="K71">
        <v>765.12997816980567</v>
      </c>
      <c r="L71" t="str">
        <f t="shared" si="21"/>
        <v>No Confirmation</v>
      </c>
      <c r="M71" t="str">
        <f t="shared" si="22"/>
        <v>No Trend</v>
      </c>
      <c r="N71">
        <v>58.623712763285937</v>
      </c>
      <c r="O71" t="str">
        <f t="shared" si="23"/>
        <v>No Momentum</v>
      </c>
      <c r="P71" t="str">
        <f t="shared" si="24"/>
        <v>No Trend + Momentum</v>
      </c>
      <c r="Q71">
        <f t="shared" si="25"/>
        <v>4.6000000000000227</v>
      </c>
      <c r="R71">
        <f t="shared" si="26"/>
        <v>22.050000000000068</v>
      </c>
      <c r="S71">
        <f t="shared" si="27"/>
        <v>0.20861678004535186</v>
      </c>
      <c r="T71" t="str">
        <f t="shared" si="28"/>
        <v>No Indication</v>
      </c>
      <c r="U71" t="str">
        <f t="shared" si="29"/>
        <v>No T+M+I</v>
      </c>
      <c r="V71">
        <v>769.43247263475985</v>
      </c>
      <c r="W71">
        <v>752.37719401776735</v>
      </c>
      <c r="X71">
        <f t="shared" si="30"/>
        <v>17.055278616992496</v>
      </c>
      <c r="Y71">
        <v>15.977863396341169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779.9</v>
      </c>
      <c r="D72">
        <v>779.9</v>
      </c>
      <c r="E72">
        <v>744</v>
      </c>
      <c r="F72">
        <v>748.9</v>
      </c>
      <c r="G72">
        <f>_xll.TA_TYPPRICE(D72,E72,F72)</f>
        <v>757.6</v>
      </c>
      <c r="H72">
        <v>770.16706325106998</v>
      </c>
      <c r="I72" t="str">
        <f t="shared" si="20"/>
        <v>DOWN</v>
      </c>
      <c r="J72">
        <v>785.48194830196019</v>
      </c>
      <c r="K72">
        <v>760.43442746540438</v>
      </c>
      <c r="L72" t="str">
        <f t="shared" si="21"/>
        <v>DOWN</v>
      </c>
      <c r="M72" t="str">
        <f t="shared" si="22"/>
        <v>DOWN</v>
      </c>
      <c r="N72">
        <v>31.762230237883731</v>
      </c>
      <c r="O72" t="str">
        <f t="shared" si="23"/>
        <v>DOWN</v>
      </c>
      <c r="P72" t="str">
        <f t="shared" si="24"/>
        <v>DOWN</v>
      </c>
      <c r="Q72">
        <f t="shared" si="25"/>
        <v>4.8999999999999773</v>
      </c>
      <c r="R72">
        <f t="shared" si="26"/>
        <v>35.899999999999977</v>
      </c>
      <c r="S72">
        <f t="shared" si="27"/>
        <v>0.1364902506963783</v>
      </c>
      <c r="T72" t="str">
        <f t="shared" si="28"/>
        <v>DOWN</v>
      </c>
      <c r="U72" t="str">
        <f t="shared" si="29"/>
        <v>DOWN</v>
      </c>
      <c r="V72">
        <v>766.27363069095065</v>
      </c>
      <c r="W72">
        <v>752.11962409052535</v>
      </c>
      <c r="X72">
        <f t="shared" si="30"/>
        <v>14.154006600425305</v>
      </c>
      <c r="Y72">
        <v>15.613092037157996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746.7</v>
      </c>
      <c r="D73">
        <v>746.7</v>
      </c>
      <c r="E73">
        <v>677</v>
      </c>
      <c r="F73">
        <v>717</v>
      </c>
      <c r="G73">
        <f>_xll.TA_TYPPRICE(D73,E73,F73)</f>
        <v>713.56666666666661</v>
      </c>
      <c r="H73">
        <v>741.86686495886829</v>
      </c>
      <c r="I73" t="str">
        <f t="shared" si="20"/>
        <v>DOWN</v>
      </c>
      <c r="J73">
        <v>776.86373756819125</v>
      </c>
      <c r="K73">
        <v>741.8934435842034</v>
      </c>
      <c r="L73" t="str">
        <f t="shared" si="21"/>
        <v>DOWN</v>
      </c>
      <c r="M73" t="str">
        <f t="shared" si="22"/>
        <v>DOWN</v>
      </c>
      <c r="N73">
        <v>19.984033404898394</v>
      </c>
      <c r="O73" t="str">
        <f t="shared" si="23"/>
        <v>DOWN</v>
      </c>
      <c r="P73" t="str">
        <f t="shared" si="24"/>
        <v>DOWN</v>
      </c>
      <c r="Q73">
        <f t="shared" si="25"/>
        <v>40</v>
      </c>
      <c r="R73">
        <f t="shared" si="26"/>
        <v>69.700000000000045</v>
      </c>
      <c r="S73">
        <f t="shared" si="27"/>
        <v>0.57388809182209433</v>
      </c>
      <c r="T73" t="str">
        <f t="shared" si="28"/>
        <v>No Indication</v>
      </c>
      <c r="U73" t="str">
        <f t="shared" si="29"/>
        <v>No T+M+I</v>
      </c>
      <c r="V73">
        <v>758.69307212311207</v>
      </c>
      <c r="W73">
        <v>749.51817045419011</v>
      </c>
      <c r="X73">
        <f t="shared" si="30"/>
        <v>9.1749016689219616</v>
      </c>
      <c r="Y73">
        <v>14.325453963510789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698</v>
      </c>
      <c r="D74">
        <v>714.55</v>
      </c>
      <c r="E74">
        <v>681</v>
      </c>
      <c r="F74">
        <v>706.95</v>
      </c>
      <c r="G74">
        <f>_xll.TA_TYPPRICE(D74,E74,F74)</f>
        <v>700.83333333333337</v>
      </c>
      <c r="H74">
        <v>721.35009914610077</v>
      </c>
      <c r="I74" t="str">
        <f t="shared" si="20"/>
        <v>DOWN</v>
      </c>
      <c r="J74">
        <v>763.01624033081544</v>
      </c>
      <c r="K74">
        <v>728.36156723215822</v>
      </c>
      <c r="L74" t="str">
        <f t="shared" si="21"/>
        <v>DOWN</v>
      </c>
      <c r="M74" t="str">
        <f t="shared" si="22"/>
        <v>DOWN</v>
      </c>
      <c r="N74">
        <v>17.437561124869497</v>
      </c>
      <c r="O74" t="str">
        <f t="shared" si="23"/>
        <v>DOWN</v>
      </c>
      <c r="P74" t="str">
        <f t="shared" si="24"/>
        <v>DOWN</v>
      </c>
      <c r="Q74">
        <f t="shared" si="25"/>
        <v>25.950000000000045</v>
      </c>
      <c r="R74">
        <f t="shared" si="26"/>
        <v>33.549999999999955</v>
      </c>
      <c r="S74">
        <f t="shared" si="27"/>
        <v>0.77347242921013648</v>
      </c>
      <c r="T74" t="str">
        <f t="shared" si="28"/>
        <v>No Indication</v>
      </c>
      <c r="U74" t="str">
        <f t="shared" si="29"/>
        <v>No T+M+I</v>
      </c>
      <c r="V74">
        <v>750.73259948878717</v>
      </c>
      <c r="W74">
        <v>746.36497264276863</v>
      </c>
      <c r="X74">
        <f t="shared" si="30"/>
        <v>4.3676268460185383</v>
      </c>
      <c r="Y74">
        <v>12.333888540012339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713</v>
      </c>
      <c r="D75">
        <v>736.25</v>
      </c>
      <c r="E75">
        <v>713</v>
      </c>
      <c r="F75">
        <v>732</v>
      </c>
      <c r="G75">
        <f>_xll.TA_TYPPRICE(D75,E75,F75)</f>
        <v>727.08333333333337</v>
      </c>
      <c r="H75">
        <v>724.21671623971702</v>
      </c>
      <c r="I75" t="str">
        <f t="shared" si="20"/>
        <v>UP</v>
      </c>
      <c r="J75">
        <v>757.06818692396757</v>
      </c>
      <c r="K75">
        <v>724.94788562501196</v>
      </c>
      <c r="L75" t="str">
        <f t="shared" si="21"/>
        <v>No Confirmation</v>
      </c>
      <c r="M75" t="str">
        <f t="shared" si="22"/>
        <v>No Trend</v>
      </c>
      <c r="N75">
        <v>40.900843599180888</v>
      </c>
      <c r="O75" t="str">
        <f t="shared" si="23"/>
        <v>No Momentum</v>
      </c>
      <c r="P75" t="str">
        <f t="shared" si="24"/>
        <v>No Trend + Momentum</v>
      </c>
      <c r="Q75">
        <f t="shared" si="25"/>
        <v>19</v>
      </c>
      <c r="R75">
        <f t="shared" si="26"/>
        <v>23.25</v>
      </c>
      <c r="S75">
        <f t="shared" si="27"/>
        <v>0.81720430107526887</v>
      </c>
      <c r="T75" t="str">
        <f t="shared" si="28"/>
        <v>UP</v>
      </c>
      <c r="U75" t="str">
        <f t="shared" si="29"/>
        <v>No T+M+I</v>
      </c>
      <c r="V75">
        <v>747.85066110589685</v>
      </c>
      <c r="W75">
        <v>745.30090059515612</v>
      </c>
      <c r="X75">
        <f t="shared" si="30"/>
        <v>2.5497605107407253</v>
      </c>
      <c r="Y75">
        <v>10.377062934158015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731</v>
      </c>
      <c r="D76">
        <v>749.4</v>
      </c>
      <c r="E76">
        <v>720</v>
      </c>
      <c r="F76">
        <v>741.85</v>
      </c>
      <c r="G76">
        <f>_xll.TA_TYPPRICE(D76,E76,F76)</f>
        <v>737.08333333333337</v>
      </c>
      <c r="H76">
        <v>730.65002478652514</v>
      </c>
      <c r="I76" t="str">
        <f t="shared" si="20"/>
        <v>UP</v>
      </c>
      <c r="J76">
        <v>755.36414538530812</v>
      </c>
      <c r="K76">
        <v>723.84835548612045</v>
      </c>
      <c r="L76" t="str">
        <f t="shared" si="21"/>
        <v>No Confirmation</v>
      </c>
      <c r="M76" t="str">
        <f t="shared" si="22"/>
        <v>No Trend</v>
      </c>
      <c r="N76">
        <v>48.144232970944067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21.850000000000023</v>
      </c>
      <c r="R76">
        <f t="shared" si="26"/>
        <v>29.399999999999977</v>
      </c>
      <c r="S76">
        <f t="shared" si="27"/>
        <v>0.74319727891156595</v>
      </c>
      <c r="T76" t="str">
        <f t="shared" si="28"/>
        <v>No Indication</v>
      </c>
      <c r="U76" t="str">
        <f t="shared" si="29"/>
        <v>No T+M+I</v>
      </c>
      <c r="V76">
        <v>746.92748247422037</v>
      </c>
      <c r="W76">
        <v>745.04527832884821</v>
      </c>
      <c r="X76">
        <f t="shared" si="30"/>
        <v>1.8822041453721567</v>
      </c>
      <c r="Y76">
        <v>8.6780911764008444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741</v>
      </c>
      <c r="D77">
        <v>747.95</v>
      </c>
      <c r="E77">
        <v>729</v>
      </c>
      <c r="F77">
        <v>730.8</v>
      </c>
      <c r="G77">
        <f>_xll.TA_TYPPRICE(D77,E77,F77)</f>
        <v>735.91666666666663</v>
      </c>
      <c r="H77">
        <v>733.28334572659583</v>
      </c>
      <c r="I77" t="str">
        <f t="shared" si="20"/>
        <v>DOWN</v>
      </c>
      <c r="J77">
        <v>753.71655752190634</v>
      </c>
      <c r="K77">
        <v>724.99316537809364</v>
      </c>
      <c r="L77" t="str">
        <f t="shared" si="21"/>
        <v>No Confirmation</v>
      </c>
      <c r="M77" t="str">
        <f t="shared" si="22"/>
        <v>No Trend</v>
      </c>
      <c r="N77">
        <v>41.083302185598939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1.7999999999999545</v>
      </c>
      <c r="R77">
        <f t="shared" si="26"/>
        <v>18.950000000000045</v>
      </c>
      <c r="S77">
        <f t="shared" si="27"/>
        <v>9.4986807387860167E-2</v>
      </c>
      <c r="T77" t="str">
        <f t="shared" si="28"/>
        <v>DOWN</v>
      </c>
      <c r="U77" t="str">
        <f t="shared" si="29"/>
        <v>No T+M+I</v>
      </c>
      <c r="V77">
        <v>744.44633132434035</v>
      </c>
      <c r="W77">
        <v>743.99007252671129</v>
      </c>
      <c r="X77">
        <f t="shared" si="30"/>
        <v>0.45625879762906152</v>
      </c>
      <c r="Y77">
        <v>7.0337247006464878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725.2</v>
      </c>
      <c r="D78">
        <v>734.9</v>
      </c>
      <c r="E78">
        <v>721.1</v>
      </c>
      <c r="F78">
        <v>730</v>
      </c>
      <c r="G78">
        <f>_xll.TA_TYPPRICE(D78,E78,F78)</f>
        <v>728.66666666666663</v>
      </c>
      <c r="H78">
        <v>730.97500619663128</v>
      </c>
      <c r="I78" t="str">
        <f t="shared" si="20"/>
        <v>DOWN</v>
      </c>
      <c r="J78">
        <v>749.53510029481606</v>
      </c>
      <c r="K78">
        <v>724.12801751629502</v>
      </c>
      <c r="L78" t="str">
        <f t="shared" si="21"/>
        <v>No Confirmation</v>
      </c>
      <c r="M78" t="str">
        <f t="shared" si="22"/>
        <v>No Trend</v>
      </c>
      <c r="N78">
        <v>40.545163198194281</v>
      </c>
      <c r="O78" t="str">
        <f t="shared" si="23"/>
        <v>No Momentum</v>
      </c>
      <c r="P78" t="str">
        <f t="shared" si="24"/>
        <v>No Trend + Momentum</v>
      </c>
      <c r="Q78">
        <f t="shared" si="25"/>
        <v>8.8999999999999773</v>
      </c>
      <c r="R78">
        <f t="shared" si="26"/>
        <v>13.799999999999955</v>
      </c>
      <c r="S78">
        <f t="shared" si="27"/>
        <v>0.64492753623188459</v>
      </c>
      <c r="T78" t="str">
        <f t="shared" si="28"/>
        <v>No Indication</v>
      </c>
      <c r="U78" t="str">
        <f t="shared" si="29"/>
        <v>No T+M+I</v>
      </c>
      <c r="V78">
        <v>742.22381881290335</v>
      </c>
      <c r="W78">
        <v>742.95377085806604</v>
      </c>
      <c r="X78">
        <f t="shared" si="30"/>
        <v>-0.72995204516269041</v>
      </c>
      <c r="Y78">
        <v>5.4809893514846522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732</v>
      </c>
      <c r="D79">
        <v>740.75</v>
      </c>
      <c r="E79">
        <v>702.3</v>
      </c>
      <c r="F79">
        <v>707.75</v>
      </c>
      <c r="G79">
        <f>_xll.TA_TYPPRICE(D79,E79,F79)</f>
        <v>716.93333333333339</v>
      </c>
      <c r="H79">
        <v>723.95416976498234</v>
      </c>
      <c r="I79" t="str">
        <f t="shared" si="20"/>
        <v>DOWN</v>
      </c>
      <c r="J79">
        <v>747.58285578485697</v>
      </c>
      <c r="K79">
        <v>719.27734695711831</v>
      </c>
      <c r="L79" t="str">
        <f t="shared" si="21"/>
        <v>DOWN</v>
      </c>
      <c r="M79" t="str">
        <f t="shared" si="22"/>
        <v>DOWN</v>
      </c>
      <c r="N79">
        <v>27.858711295794574</v>
      </c>
      <c r="O79" t="str">
        <f t="shared" si="23"/>
        <v>DOWN</v>
      </c>
      <c r="P79" t="str">
        <f t="shared" si="24"/>
        <v>DOWN</v>
      </c>
      <c r="Q79">
        <f t="shared" si="25"/>
        <v>5.4500000000000455</v>
      </c>
      <c r="R79">
        <f t="shared" si="26"/>
        <v>38.450000000000045</v>
      </c>
      <c r="S79">
        <f t="shared" si="27"/>
        <v>0.14174252275682805</v>
      </c>
      <c r="T79" t="str">
        <f t="shared" si="28"/>
        <v>DOWN</v>
      </c>
      <c r="U79" t="str">
        <f t="shared" si="29"/>
        <v>DOWN</v>
      </c>
      <c r="V79">
        <v>736.92015438014903</v>
      </c>
      <c r="W79">
        <v>740.34608412783894</v>
      </c>
      <c r="X79">
        <f t="shared" si="30"/>
        <v>-3.4259297476899064</v>
      </c>
      <c r="Y79">
        <v>3.6996055316497403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712.9</v>
      </c>
      <c r="D80">
        <v>719.85</v>
      </c>
      <c r="E80">
        <v>693</v>
      </c>
      <c r="F80">
        <v>694</v>
      </c>
      <c r="G80">
        <f>_xll.TA_TYPPRICE(D80,E80,F80)</f>
        <v>702.2833333333333</v>
      </c>
      <c r="H80">
        <v>713.11875154915788</v>
      </c>
      <c r="I80" t="str">
        <f t="shared" si="20"/>
        <v>DOWN</v>
      </c>
      <c r="J80">
        <v>741.41999894377761</v>
      </c>
      <c r="K80">
        <v>713.43793652220313</v>
      </c>
      <c r="L80" t="str">
        <f t="shared" si="21"/>
        <v>DOWN</v>
      </c>
      <c r="M80" t="str">
        <f t="shared" si="22"/>
        <v>DOWN</v>
      </c>
      <c r="N80">
        <v>22.435871602848632</v>
      </c>
      <c r="O80" t="str">
        <f t="shared" si="23"/>
        <v>DOWN</v>
      </c>
      <c r="P80" t="str">
        <f t="shared" si="24"/>
        <v>DOWN</v>
      </c>
      <c r="Q80">
        <f t="shared" si="25"/>
        <v>1</v>
      </c>
      <c r="R80">
        <f t="shared" si="26"/>
        <v>26.850000000000023</v>
      </c>
      <c r="S80">
        <f t="shared" si="27"/>
        <v>3.7243947858472966E-2</v>
      </c>
      <c r="T80" t="str">
        <f t="shared" si="28"/>
        <v>DOWN</v>
      </c>
      <c r="U80" t="str">
        <f t="shared" si="29"/>
        <v>DOWN</v>
      </c>
      <c r="V80">
        <v>730.31705370627992</v>
      </c>
      <c r="W80">
        <v>736.91304085911008</v>
      </c>
      <c r="X80">
        <f t="shared" si="30"/>
        <v>-6.5959871528301619</v>
      </c>
      <c r="Y80">
        <v>1.6404869947537595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716.80000000000007</v>
      </c>
      <c r="AE80">
        <f t="shared" si="36"/>
        <v>709.6</v>
      </c>
      <c r="AF80">
        <f t="shared" si="37"/>
        <v>706.40000000000009</v>
      </c>
      <c r="AG80">
        <f t="shared" si="38"/>
        <v>703.25</v>
      </c>
    </row>
    <row r="81" spans="1:33" x14ac:dyDescent="0.25">
      <c r="A81" t="s">
        <v>5</v>
      </c>
      <c r="B81" s="1">
        <v>42970</v>
      </c>
      <c r="C81">
        <v>699</v>
      </c>
      <c r="D81">
        <v>719</v>
      </c>
      <c r="E81">
        <v>695</v>
      </c>
      <c r="F81">
        <v>716.2</v>
      </c>
      <c r="G81">
        <f>_xll.TA_TYPPRICE(D81,E81,F81)</f>
        <v>710.06666666666661</v>
      </c>
      <c r="H81">
        <v>711.59270910791224</v>
      </c>
      <c r="I81" t="str">
        <f t="shared" si="20"/>
        <v>UP</v>
      </c>
      <c r="J81">
        <v>736.43777695627148</v>
      </c>
      <c r="K81">
        <v>709.34061729504685</v>
      </c>
      <c r="L81" t="str">
        <f t="shared" si="21"/>
        <v>No Confirmation</v>
      </c>
      <c r="M81" t="str">
        <f t="shared" si="22"/>
        <v>No Trend</v>
      </c>
      <c r="N81">
        <v>44.312621674891908</v>
      </c>
      <c r="O81" t="str">
        <f t="shared" si="23"/>
        <v>No Momentum</v>
      </c>
      <c r="P81" t="str">
        <f t="shared" si="24"/>
        <v>No Trend + Momentum</v>
      </c>
      <c r="Q81">
        <f t="shared" si="25"/>
        <v>21.200000000000045</v>
      </c>
      <c r="R81">
        <f t="shared" si="26"/>
        <v>24</v>
      </c>
      <c r="S81">
        <f t="shared" si="27"/>
        <v>0.88333333333333519</v>
      </c>
      <c r="T81" t="str">
        <f t="shared" si="28"/>
        <v>UP</v>
      </c>
      <c r="U81" t="str">
        <f t="shared" si="29"/>
        <v>No T+M+I</v>
      </c>
      <c r="V81">
        <v>728.14519928992922</v>
      </c>
      <c r="W81">
        <v>735.37874153621306</v>
      </c>
      <c r="X81">
        <f t="shared" si="30"/>
        <v>-7.2335422462838324</v>
      </c>
      <c r="Y81">
        <v>-0.13431885345375894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721.45</v>
      </c>
      <c r="D82">
        <v>721.45</v>
      </c>
      <c r="E82">
        <v>707.05</v>
      </c>
      <c r="F82">
        <v>713.9</v>
      </c>
      <c r="G82">
        <f>_xll.TA_TYPPRICE(D82,E82,F82)</f>
        <v>714.13333333333333</v>
      </c>
      <c r="H82">
        <v>712.86302122062284</v>
      </c>
      <c r="I82" t="str">
        <f t="shared" si="20"/>
        <v>UP</v>
      </c>
      <c r="J82">
        <v>733.10715985487786</v>
      </c>
      <c r="K82">
        <v>708.83159122948086</v>
      </c>
      <c r="L82" t="str">
        <f t="shared" si="21"/>
        <v>No Confirmation</v>
      </c>
      <c r="M82" t="str">
        <f t="shared" si="22"/>
        <v>No Trend</v>
      </c>
      <c r="N82">
        <v>42.751079047666437</v>
      </c>
      <c r="O82" t="str">
        <f t="shared" si="23"/>
        <v>No Momentum</v>
      </c>
      <c r="P82" t="str">
        <f t="shared" si="24"/>
        <v>No Trend + Momentum</v>
      </c>
      <c r="Q82">
        <f t="shared" si="25"/>
        <v>6.8500000000000227</v>
      </c>
      <c r="R82">
        <f t="shared" si="26"/>
        <v>14.400000000000091</v>
      </c>
      <c r="S82">
        <f t="shared" si="27"/>
        <v>0.47569444444444303</v>
      </c>
      <c r="T82" t="str">
        <f t="shared" si="28"/>
        <v>No Indication</v>
      </c>
      <c r="U82" t="str">
        <f t="shared" si="29"/>
        <v>No T+M+I</v>
      </c>
      <c r="V82">
        <v>725.95363016840167</v>
      </c>
      <c r="W82">
        <v>733.78772364464169</v>
      </c>
      <c r="X82">
        <f t="shared" si="30"/>
        <v>-7.8340934762400138</v>
      </c>
      <c r="Y82">
        <v>-1.67427377801101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2017-07-05T05:24:27Z</dcterms:created>
  <dcterms:modified xsi:type="dcterms:W3CDTF">2017-08-26T06:06:53Z</dcterms:modified>
</cp:coreProperties>
</file>