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5" i="1"/>
  <c r="J23" i="1"/>
  <c r="J5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7" i="1"/>
  <c r="J9" i="1"/>
  <c r="J11" i="1"/>
  <c r="J13" i="1"/>
  <c r="J15" i="1"/>
  <c r="J17" i="1"/>
  <c r="J19" i="1"/>
  <c r="J21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2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32" i="1" l="1"/>
  <c r="AH48" i="1"/>
  <c r="AH52" i="1"/>
  <c r="AH10" i="1"/>
  <c r="AH18" i="1"/>
  <c r="AH34" i="1"/>
  <c r="AH50" i="1"/>
  <c r="AH9" i="1"/>
  <c r="AH17" i="1"/>
  <c r="AH27" i="1"/>
  <c r="AH35" i="1"/>
  <c r="AH43" i="1"/>
  <c r="AH51" i="1"/>
  <c r="AH3" i="1"/>
  <c r="AH15" i="1"/>
  <c r="AH19" i="1"/>
  <c r="AH23" i="1"/>
  <c r="AH40" i="1"/>
  <c r="AH5" i="1"/>
  <c r="AH8" i="1"/>
  <c r="AH16" i="1"/>
  <c r="AH21" i="1"/>
  <c r="AH11" i="1"/>
  <c r="AH38" i="1"/>
  <c r="AH14" i="1"/>
  <c r="AH13" i="1"/>
  <c r="AH6" i="1"/>
  <c r="AH30" i="1"/>
  <c r="AH46" i="1"/>
  <c r="AH22" i="1"/>
  <c r="AH54" i="1"/>
  <c r="AH31" i="1"/>
  <c r="AH41" i="1"/>
  <c r="AH55" i="1"/>
  <c r="AH24" i="1"/>
  <c r="AH47" i="1"/>
  <c r="AH49" i="1"/>
  <c r="AH36" i="1" l="1"/>
  <c r="AH45" i="1"/>
  <c r="AH20" i="1"/>
  <c r="AH12" i="1"/>
  <c r="AH37" i="1"/>
  <c r="AH56" i="1"/>
  <c r="AH4" i="1"/>
  <c r="AH28" i="1"/>
  <c r="AH44" i="1"/>
  <c r="AH53" i="1"/>
  <c r="AH29" i="1"/>
  <c r="AH39" i="1"/>
  <c r="AH25" i="1"/>
  <c r="AH42" i="1"/>
  <c r="AH33" i="1"/>
  <c r="AH2" i="1"/>
  <c r="AH7" i="1"/>
  <c r="AH26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<sst xmlns="http://schemas.openxmlformats.org/spreadsheetml/2006/main" count="115" uniqueCount="35">
  <si>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</si>
  <si>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</si>
  <si>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</si>
  <si>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</si>
  <si>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</si>
  <si>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CEATLTD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</si>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</sst>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1520.1</v>
      </c>
      <c r="D2">
        <v>1617</v>
      </c>
      <c r="E2">
        <v>1510.5</v>
      </c>
      <c r="F2">
        <v>1613</v>
      </c>
      <c r="G2">
        <f>_xll.TA_TYPPRICE(D2,E2,F2)</f>
        <v>1580.1666666666667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102.5</v>
      </c>
      <c r="R2">
        <f>D2-E2</f>
        <v>106.5</v>
      </c>
      <c r="S2">
        <f>Q2/R2</f>
        <v>0.96244131455399062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1600</v>
      </c>
      <c r="D3">
        <v>1681.95</v>
      </c>
      <c r="E3">
        <v>1585.1</v>
      </c>
      <c r="F3">
        <v>1666</v>
      </c>
      <c r="G3">
        <f>_xll.TA_TYPPRICE(D3,E3,F3)</f>
        <v>1644.3500000000001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80.900000000000091</v>
      </c>
      <c r="R3">
        <f t="shared" ref="R3:R66" si="6">D3-E3</f>
        <v>96.850000000000136</v>
      </c>
      <c r="S3">
        <f t="shared" ref="S3:S66" si="7">Q3/R3</f>
        <v>0.83531233866804311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1657.05</v>
      </c>
      <c r="D4">
        <v>1680.75</v>
      </c>
      <c r="E4">
        <v>1586.45</v>
      </c>
      <c r="F4">
        <v>1594</v>
      </c>
      <c r="G4">
        <f>_xll.TA_TYPPRICE(D4,E4,F4)</f>
        <v>1620.3999999999999</v>
      </c>
      <c r="H4">
        <v>1614.9722222222224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7.5499999999999545</v>
      </c>
      <c r="R4">
        <f t="shared" si="6"/>
        <v>94.299999999999955</v>
      </c>
      <c r="S4">
        <f t="shared" si="7"/>
        <v>8.0063626723223313E-2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1604</v>
      </c>
      <c r="D5">
        <v>1678</v>
      </c>
      <c r="E5">
        <v>1597.8</v>
      </c>
      <c r="F5">
        <v>1668</v>
      </c>
      <c r="G5">
        <f>_xll.TA_TYPPRICE(D5,E5,F5)</f>
        <v>1647.9333333333334</v>
      </c>
      <c r="H5">
        <v>1631.452777777778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70.200000000000045</v>
      </c>
      <c r="R5">
        <f t="shared" si="6"/>
        <v>80.200000000000045</v>
      </c>
      <c r="S5">
        <f t="shared" si="7"/>
        <v>0.87531172069825447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1668.85</v>
      </c>
      <c r="D6">
        <v>1684.8</v>
      </c>
      <c r="E6">
        <v>1646.15</v>
      </c>
      <c r="F6">
        <v>1664</v>
      </c>
      <c r="G6">
        <f>_xll.TA_TYPPRICE(D6,E6,F6)</f>
        <v>1664.9833333333333</v>
      </c>
      <c r="H6">
        <v>1648.2180555555556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17.849999999999909</v>
      </c>
      <c r="R6">
        <f t="shared" si="6"/>
        <v>38.649999999999864</v>
      </c>
      <c r="S6">
        <f t="shared" si="7"/>
        <v>0.46183699870633821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1675</v>
      </c>
      <c r="D7">
        <v>1710</v>
      </c>
      <c r="E7">
        <v>1660</v>
      </c>
      <c r="F7">
        <v>1707</v>
      </c>
      <c r="G7">
        <f>_xll.TA_TYPPRICE(D7,E7,F7)</f>
        <v>1692.3333333333333</v>
      </c>
      <c r="H7">
        <v>1670.2756944444445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69.105691056910572</v>
      </c>
      <c r="O7" t="str">
        <f t="shared" si="3"/>
        <v>UP</v>
      </c>
      <c r="P7" t="e">
        <f t="shared" si="4"/>
        <v>#N/A</v>
      </c>
      <c r="Q7">
        <f t="shared" si="5"/>
        <v>47</v>
      </c>
      <c r="R7">
        <f t="shared" si="6"/>
        <v>50</v>
      </c>
      <c r="S7">
        <f t="shared" si="7"/>
        <v>0.94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1710</v>
      </c>
      <c r="D8">
        <v>1712</v>
      </c>
      <c r="E8">
        <v>1628</v>
      </c>
      <c r="F8">
        <v>1642</v>
      </c>
      <c r="G8">
        <f>_xll.TA_TYPPRICE(D8,E8,F8)</f>
        <v>1660.6666666666667</v>
      </c>
      <c r="H8">
        <v>1665.4711805555557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51.94805194805194</v>
      </c>
      <c r="O8" t="str">
        <f t="shared" si="3"/>
        <v>No Momentum</v>
      </c>
      <c r="P8" t="e">
        <f t="shared" si="4"/>
        <v>#N/A</v>
      </c>
      <c r="Q8">
        <f t="shared" si="5"/>
        <v>14</v>
      </c>
      <c r="R8">
        <f t="shared" si="6"/>
        <v>84</v>
      </c>
      <c r="S8">
        <f t="shared" si="7"/>
        <v>0.16666666666666666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1640</v>
      </c>
      <c r="D9">
        <v>1668.8</v>
      </c>
      <c r="E9">
        <v>1631</v>
      </c>
      <c r="F9">
        <v>1665</v>
      </c>
      <c r="G9">
        <f>_xll.TA_TYPPRICE(D9,E9,F9)</f>
        <v>1654.9333333333334</v>
      </c>
      <c r="H9">
        <v>1660.2022569444446</v>
      </c>
      <c r="I9" t="str">
        <f t="shared" si="0"/>
        <v>UP</v>
      </c>
      <c r="J9">
        <v>1679.1624999999999</v>
      </c>
      <c r="K9">
        <v>1605.625</v>
      </c>
      <c r="L9" t="str">
        <f t="shared" si="1"/>
        <v>No Confirmation</v>
      </c>
      <c r="M9" t="str">
        <f t="shared" si="2"/>
        <v>No Trend</v>
      </c>
      <c r="N9">
        <v>56.702805024952681</v>
      </c>
      <c r="O9" t="str">
        <f t="shared" si="3"/>
        <v>No Momentum</v>
      </c>
      <c r="P9" t="str">
        <f t="shared" si="4"/>
        <v>No Trend + Momentum</v>
      </c>
      <c r="Q9">
        <f t="shared" si="5"/>
        <v>34</v>
      </c>
      <c r="R9">
        <f t="shared" si="6"/>
        <v>37.799999999999955</v>
      </c>
      <c r="S9">
        <f t="shared" si="7"/>
        <v>0.89947089947090053</v>
      </c>
      <c r="T9" t="str">
        <f t="shared" si="8"/>
        <v>UP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1652.2</v>
      </c>
      <c r="D10">
        <v>1663.8</v>
      </c>
      <c r="E10">
        <v>1616.4</v>
      </c>
      <c r="F10">
        <v>1625</v>
      </c>
      <c r="G10">
        <f>_xll.TA_TYPPRICE(D10,E10,F10)</f>
        <v>1635.0666666666666</v>
      </c>
      <c r="H10">
        <v>1647.6344618055555</v>
      </c>
      <c r="I10" t="str">
        <f t="shared" si="0"/>
        <v>DOWN</v>
      </c>
      <c r="J10">
        <v>1675.7486111111111</v>
      </c>
      <c r="K10">
        <v>1608.0194444444444</v>
      </c>
      <c r="L10" t="str">
        <f t="shared" si="1"/>
        <v>No Confirmation</v>
      </c>
      <c r="M10" t="str">
        <f t="shared" si="2"/>
        <v>No Trend</v>
      </c>
      <c r="N10">
        <v>46.66477836000567</v>
      </c>
      <c r="O10" t="str">
        <f t="shared" si="3"/>
        <v>No Momentum</v>
      </c>
      <c r="P10" t="str">
        <f t="shared" si="4"/>
        <v>No Trend + Momentum</v>
      </c>
      <c r="Q10">
        <f t="shared" si="5"/>
        <v>8.5999999999999091</v>
      </c>
      <c r="R10">
        <f t="shared" si="6"/>
        <v>47.399999999999864</v>
      </c>
      <c r="S10">
        <f t="shared" si="7"/>
        <v>0.18143459915611676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1627.2</v>
      </c>
      <c r="D11">
        <v>1653.9</v>
      </c>
      <c r="E11">
        <v>1627.2</v>
      </c>
      <c r="F11">
        <v>1649</v>
      </c>
      <c r="G11">
        <f>_xll.TA_TYPPRICE(D11,E11,F11)</f>
        <v>1643.3666666666668</v>
      </c>
      <c r="H11">
        <v>1645.5005642361111</v>
      </c>
      <c r="I11" t="str">
        <f t="shared" si="0"/>
        <v>UP</v>
      </c>
      <c r="J11">
        <v>1670.8933641975309</v>
      </c>
      <c r="K11">
        <v>1612.2817901234569</v>
      </c>
      <c r="L11" t="str">
        <f t="shared" si="1"/>
        <v>No Confirmation</v>
      </c>
      <c r="M11" t="str">
        <f t="shared" si="2"/>
        <v>No Trend</v>
      </c>
      <c r="N11">
        <v>52.916171782209162</v>
      </c>
      <c r="O11" t="str">
        <f t="shared" si="3"/>
        <v>No Momentum</v>
      </c>
      <c r="P11" t="str">
        <f t="shared" si="4"/>
        <v>No Trend + Momentum</v>
      </c>
      <c r="Q11">
        <f t="shared" si="5"/>
        <v>21.799999999999955</v>
      </c>
      <c r="R11">
        <f t="shared" si="6"/>
        <v>26.700000000000045</v>
      </c>
      <c r="S11">
        <f t="shared" si="7"/>
        <v>0.81647940074906056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1648</v>
      </c>
      <c r="D12">
        <v>1720</v>
      </c>
      <c r="E12">
        <v>1638</v>
      </c>
      <c r="F12">
        <v>1717</v>
      </c>
      <c r="G12">
        <f>_xll.TA_TYPPRICE(D12,E12,F12)</f>
        <v>1691.6666666666667</v>
      </c>
      <c r="H12">
        <v>1668.5836154513891</v>
      </c>
      <c r="I12" t="str">
        <f t="shared" si="0"/>
        <v>UP</v>
      </c>
      <c r="J12">
        <v>1681.8059499314129</v>
      </c>
      <c r="K12">
        <v>1617.9969478737999</v>
      </c>
      <c r="L12" t="str">
        <f t="shared" si="1"/>
        <v>UP</v>
      </c>
      <c r="M12" t="str">
        <f t="shared" si="2"/>
        <v>UP</v>
      </c>
      <c r="N12">
        <v>66.727958432035166</v>
      </c>
      <c r="O12" t="str">
        <f t="shared" si="3"/>
        <v>UP</v>
      </c>
      <c r="P12" t="str">
        <f t="shared" si="4"/>
        <v>UP</v>
      </c>
      <c r="Q12">
        <f t="shared" si="5"/>
        <v>79</v>
      </c>
      <c r="R12">
        <f t="shared" si="6"/>
        <v>82</v>
      </c>
      <c r="S12">
        <f t="shared" si="7"/>
        <v>0.96341463414634143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1702.15</v>
      </c>
      <c r="D13">
        <v>1897.45</v>
      </c>
      <c r="E13">
        <v>1695</v>
      </c>
      <c r="F13">
        <v>1874</v>
      </c>
      <c r="G13">
        <f>_xll.TA_TYPPRICE(D13,E13,F13)</f>
        <v>1822.1499999999999</v>
      </c>
      <c r="H13">
        <v>1745.3668077256943</v>
      </c>
      <c r="I13" t="str">
        <f t="shared" si="0"/>
        <v>UP</v>
      </c>
      <c r="J13">
        <v>1729.7268499466545</v>
      </c>
      <c r="K13">
        <v>1635.1087372351776</v>
      </c>
      <c r="L13" t="str">
        <f t="shared" si="1"/>
        <v>UP</v>
      </c>
      <c r="M13" t="str">
        <f t="shared" si="2"/>
        <v>UP</v>
      </c>
      <c r="N13">
        <v>81.982009594558946</v>
      </c>
      <c r="O13" t="str">
        <f t="shared" si="3"/>
        <v>UP</v>
      </c>
      <c r="P13" t="str">
        <f t="shared" si="4"/>
        <v>UP</v>
      </c>
      <c r="Q13">
        <f t="shared" si="5"/>
        <v>179</v>
      </c>
      <c r="R13">
        <f t="shared" si="6"/>
        <v>202.45000000000005</v>
      </c>
      <c r="S13">
        <f t="shared" si="7"/>
        <v>0.88416893060014801</v>
      </c>
      <c r="T13" t="str">
        <f t="shared" si="8"/>
        <v>UP</v>
      </c>
      <c r="U13" t="str">
        <f t="shared" si="9"/>
        <v>UP</v>
      </c>
      <c r="V13">
        <v>1673.6666666666667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1810</v>
      </c>
      <c r="D14">
        <v>1889.8</v>
      </c>
      <c r="E14">
        <v>1786</v>
      </c>
      <c r="F14">
        <v>1840</v>
      </c>
      <c r="G14">
        <f>_xll.TA_TYPPRICE(D14,E14,F14)</f>
        <v>1838.6000000000001</v>
      </c>
      <c r="H14">
        <v>1791.9834038628474</v>
      </c>
      <c r="I14" t="str">
        <f t="shared" si="0"/>
        <v>UP</v>
      </c>
      <c r="J14">
        <v>1765.2986610696203</v>
      </c>
      <c r="K14">
        <v>1668.6401289606938</v>
      </c>
      <c r="L14" t="str">
        <f t="shared" si="1"/>
        <v>UP</v>
      </c>
      <c r="M14" t="str">
        <f t="shared" si="2"/>
        <v>UP</v>
      </c>
      <c r="N14">
        <v>72.930811455436583</v>
      </c>
      <c r="O14" t="str">
        <f t="shared" si="3"/>
        <v>UP</v>
      </c>
      <c r="P14" t="str">
        <f t="shared" si="4"/>
        <v>UP</v>
      </c>
      <c r="Q14">
        <f t="shared" si="5"/>
        <v>54</v>
      </c>
      <c r="R14">
        <f t="shared" si="6"/>
        <v>103.79999999999995</v>
      </c>
      <c r="S14">
        <f t="shared" si="7"/>
        <v>0.52023121387283255</v>
      </c>
      <c r="T14" t="str">
        <f t="shared" si="8"/>
        <v>No Indication</v>
      </c>
      <c r="U14" t="str">
        <f t="shared" si="9"/>
        <v>No T+M+I</v>
      </c>
      <c r="V14">
        <v>1699.2564102564104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1850</v>
      </c>
      <c r="D15">
        <v>1872.45</v>
      </c>
      <c r="E15">
        <v>1765</v>
      </c>
      <c r="F15">
        <v>1772</v>
      </c>
      <c r="G15">
        <f>_xll.TA_TYPPRICE(D15,E15,F15)</f>
        <v>1803.1499999999999</v>
      </c>
      <c r="H15">
        <v>1797.5667019314237</v>
      </c>
      <c r="I15" t="str">
        <f t="shared" si="0"/>
        <v>DOWN</v>
      </c>
      <c r="J15">
        <v>1789.1100697208158</v>
      </c>
      <c r="K15">
        <v>1690.0534336360952</v>
      </c>
      <c r="L15" t="str">
        <f t="shared" si="1"/>
        <v>No Confirmation</v>
      </c>
      <c r="M15" t="str">
        <f t="shared" si="2"/>
        <v>No Trend</v>
      </c>
      <c r="N15">
        <v>57.15528345278944</v>
      </c>
      <c r="O15" t="str">
        <f t="shared" si="3"/>
        <v>No Momentum</v>
      </c>
      <c r="P15" t="str">
        <f t="shared" si="4"/>
        <v>No Trend + Momentum</v>
      </c>
      <c r="Q15">
        <f t="shared" si="5"/>
        <v>7</v>
      </c>
      <c r="R15">
        <f t="shared" si="6"/>
        <v>107.45000000000005</v>
      </c>
      <c r="S15">
        <f t="shared" si="7"/>
        <v>6.5146579804560234E-2</v>
      </c>
      <c r="T15" t="str">
        <f t="shared" si="8"/>
        <v>DOWN</v>
      </c>
      <c r="U15" t="str">
        <f t="shared" si="9"/>
        <v>No T+M+I</v>
      </c>
      <c r="V15">
        <v>1710.4477317554242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UP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1789</v>
      </c>
      <c r="D16">
        <v>1809</v>
      </c>
      <c r="E16">
        <v>1726</v>
      </c>
      <c r="F16">
        <v>1745</v>
      </c>
      <c r="G16">
        <f>_xll.TA_TYPPRICE(D16,E16,F16)</f>
        <v>1760</v>
      </c>
      <c r="H16">
        <v>1778.7833509657119</v>
      </c>
      <c r="I16" t="str">
        <f t="shared" si="0"/>
        <v>DOWN</v>
      </c>
      <c r="J16">
        <v>1793.5300542273012</v>
      </c>
      <c r="K16">
        <v>1698.0415594947408</v>
      </c>
      <c r="L16" t="str">
        <f t="shared" si="1"/>
        <v>No Confirmation</v>
      </c>
      <c r="M16" t="str">
        <f t="shared" si="2"/>
        <v>No Trend</v>
      </c>
      <c r="N16">
        <v>51.614059063312823</v>
      </c>
      <c r="O16" t="str">
        <f t="shared" si="3"/>
        <v>No Momentum</v>
      </c>
      <c r="P16" t="str">
        <f t="shared" si="4"/>
        <v>No Trend + Momentum</v>
      </c>
      <c r="Q16">
        <f t="shared" si="5"/>
        <v>19</v>
      </c>
      <c r="R16">
        <f t="shared" si="6"/>
        <v>83</v>
      </c>
      <c r="S16">
        <f t="shared" si="7"/>
        <v>0.2289156626506024</v>
      </c>
      <c r="T16" t="str">
        <f t="shared" si="8"/>
        <v>No Indication</v>
      </c>
      <c r="U16" t="str">
        <f t="shared" si="9"/>
        <v>No T+M+I</v>
      </c>
      <c r="V16">
        <v>1715.7634653315129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1740</v>
      </c>
      <c r="D17">
        <v>1785</v>
      </c>
      <c r="E17">
        <v>1685</v>
      </c>
      <c r="F17">
        <v>1730</v>
      </c>
      <c r="G17">
        <f>_xll.TA_TYPPRICE(D17,E17,F17)</f>
        <v>1733.3333333333333</v>
      </c>
      <c r="H17">
        <v>1756.0583421495226</v>
      </c>
      <c r="I17" t="str">
        <f t="shared" si="0"/>
        <v>DOWN</v>
      </c>
      <c r="J17">
        <v>1791.6344866212344</v>
      </c>
      <c r="K17">
        <v>1695.1434351625762</v>
      </c>
      <c r="L17" t="str">
        <f t="shared" si="1"/>
        <v>No Confirmation</v>
      </c>
      <c r="M17" t="str">
        <f t="shared" si="2"/>
        <v>No Trend</v>
      </c>
      <c r="N17">
        <v>48.358260462737135</v>
      </c>
      <c r="O17" t="str">
        <f t="shared" si="3"/>
        <v>No Momentum</v>
      </c>
      <c r="P17" t="str">
        <f t="shared" si="4"/>
        <v>No Trend + Momentum</v>
      </c>
      <c r="Q17">
        <f t="shared" si="5"/>
        <v>45</v>
      </c>
      <c r="R17">
        <f t="shared" si="6"/>
        <v>100</v>
      </c>
      <c r="S17">
        <f t="shared" si="7"/>
        <v>0.45</v>
      </c>
      <c r="T17" t="str">
        <f t="shared" si="8"/>
        <v>No Indication</v>
      </c>
      <c r="U17" t="str">
        <f t="shared" si="9"/>
        <v>No T+M+I</v>
      </c>
      <c r="V17">
        <v>1717.9537014343571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1750.05</v>
      </c>
      <c r="D18">
        <v>1760.95</v>
      </c>
      <c r="E18">
        <v>1686.6</v>
      </c>
      <c r="F18">
        <v>1702</v>
      </c>
      <c r="G18">
        <f>_xll.TA_TYPPRICE(D18,E18,F18)</f>
        <v>1716.5166666666667</v>
      </c>
      <c r="H18">
        <v>1736.2875044080947</v>
      </c>
      <c r="I18" t="str">
        <f t="shared" si="0"/>
        <v>DOWN</v>
      </c>
      <c r="J18">
        <v>1784.8157118165157</v>
      </c>
      <c r="K18">
        <v>1693.244894015337</v>
      </c>
      <c r="L18" t="str">
        <f t="shared" si="1"/>
        <v>No Confirmation</v>
      </c>
      <c r="M18" t="str">
        <f t="shared" si="2"/>
        <v>No Trend</v>
      </c>
      <c r="N18">
        <v>42.153812300638627</v>
      </c>
      <c r="O18" t="str">
        <f t="shared" si="3"/>
        <v>No Momentum</v>
      </c>
      <c r="P18" t="str">
        <f t="shared" si="4"/>
        <v>No Trend + Momentum</v>
      </c>
      <c r="Q18">
        <f t="shared" si="5"/>
        <v>15.400000000000091</v>
      </c>
      <c r="R18">
        <f t="shared" si="6"/>
        <v>74.350000000000136</v>
      </c>
      <c r="S18">
        <f t="shared" si="7"/>
        <v>0.20712844653665183</v>
      </c>
      <c r="T18" t="str">
        <f t="shared" si="8"/>
        <v>No Indication</v>
      </c>
      <c r="U18" t="str">
        <f t="shared" si="9"/>
        <v>No T+M+I</v>
      </c>
      <c r="V18">
        <v>1715.4992858290714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1720.35</v>
      </c>
      <c r="D19">
        <v>1723</v>
      </c>
      <c r="E19">
        <v>1635</v>
      </c>
      <c r="F19">
        <v>1674</v>
      </c>
      <c r="G19">
        <f>_xll.TA_TYPPRICE(D19,E19,F19)</f>
        <v>1677.3333333333333</v>
      </c>
      <c r="H19">
        <v>1706.8104188707139</v>
      </c>
      <c r="I19" t="str">
        <f t="shared" si="0"/>
        <v>DOWN</v>
      </c>
      <c r="J19">
        <v>1771.0788869684011</v>
      </c>
      <c r="K19">
        <v>1680.3015842341511</v>
      </c>
      <c r="L19" t="str">
        <f t="shared" si="1"/>
        <v>DOWN</v>
      </c>
      <c r="M19" t="str">
        <f t="shared" si="2"/>
        <v>DOWN</v>
      </c>
      <c r="N19">
        <v>36.327682031995309</v>
      </c>
      <c r="O19" t="str">
        <f t="shared" si="3"/>
        <v>DOWN</v>
      </c>
      <c r="P19" t="str">
        <f t="shared" si="4"/>
        <v>DOWN</v>
      </c>
      <c r="Q19">
        <f t="shared" si="5"/>
        <v>39</v>
      </c>
      <c r="R19">
        <f t="shared" si="6"/>
        <v>88</v>
      </c>
      <c r="S19">
        <f t="shared" si="7"/>
        <v>0.44318181818181818</v>
      </c>
      <c r="T19" t="str">
        <f t="shared" si="8"/>
        <v>No Indication</v>
      </c>
      <c r="U19" t="str">
        <f t="shared" si="9"/>
        <v>No T+M+I</v>
      </c>
      <c r="V19">
        <v>1709.1147803169065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1675</v>
      </c>
      <c r="D20">
        <v>1709.95</v>
      </c>
      <c r="E20">
        <v>1653.5</v>
      </c>
      <c r="F20">
        <v>1681</v>
      </c>
      <c r="G20">
        <f>_xll.TA_TYPPRICE(D20,E20,F20)</f>
        <v>1681.4833333333333</v>
      </c>
      <c r="H20">
        <v>1694.1468761020237</v>
      </c>
      <c r="I20" t="str">
        <f t="shared" si="0"/>
        <v>DOWN</v>
      </c>
      <c r="J20">
        <v>1757.494689864312</v>
      </c>
      <c r="K20">
        <v>1674.345676626562</v>
      </c>
      <c r="L20" t="str">
        <f t="shared" si="1"/>
        <v>No Confirmation</v>
      </c>
      <c r="M20" t="str">
        <f t="shared" si="2"/>
        <v>No Trend</v>
      </c>
      <c r="N20">
        <v>38.963893106712156</v>
      </c>
      <c r="O20" t="str">
        <f t="shared" si="3"/>
        <v>DOWN</v>
      </c>
      <c r="P20" t="str">
        <f t="shared" si="4"/>
        <v>No Trend + Momentum</v>
      </c>
      <c r="Q20">
        <f t="shared" si="5"/>
        <v>27.5</v>
      </c>
      <c r="R20">
        <f t="shared" si="6"/>
        <v>56.450000000000045</v>
      </c>
      <c r="S20">
        <f t="shared" si="7"/>
        <v>0.4871567759078827</v>
      </c>
      <c r="T20" t="str">
        <f t="shared" si="8"/>
        <v>No Indication</v>
      </c>
      <c r="U20" t="str">
        <f t="shared" si="9"/>
        <v>No T+M+I</v>
      </c>
      <c r="V20">
        <v>1704.789429498921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1681</v>
      </c>
      <c r="D21">
        <v>1700</v>
      </c>
      <c r="E21">
        <v>1645.05</v>
      </c>
      <c r="F21">
        <v>1672</v>
      </c>
      <c r="G21">
        <f>_xll.TA_TYPPRICE(D21,E21,F21)</f>
        <v>1672.3500000000001</v>
      </c>
      <c r="H21">
        <v>1683.2484380510118</v>
      </c>
      <c r="I21" t="str">
        <f t="shared" si="0"/>
        <v>DOWN</v>
      </c>
      <c r="J21">
        <v>1744.7180921166871</v>
      </c>
      <c r="K21">
        <v>1667.8355262651037</v>
      </c>
      <c r="L21" t="str">
        <f t="shared" si="1"/>
        <v>No Confirmation</v>
      </c>
      <c r="M21" t="str">
        <f t="shared" si="2"/>
        <v>No Trend</v>
      </c>
      <c r="N21">
        <v>36.532981752789993</v>
      </c>
      <c r="O21" t="str">
        <f t="shared" si="3"/>
        <v>DOWN</v>
      </c>
      <c r="P21" t="str">
        <f t="shared" si="4"/>
        <v>No Trend + Momentum</v>
      </c>
      <c r="Q21">
        <f t="shared" si="5"/>
        <v>26.950000000000045</v>
      </c>
      <c r="R21">
        <f t="shared" si="6"/>
        <v>54.950000000000045</v>
      </c>
      <c r="S21">
        <f t="shared" si="7"/>
        <v>0.49044585987261191</v>
      </c>
      <c r="T21" t="str">
        <f t="shared" si="8"/>
        <v>No Indication</v>
      </c>
      <c r="U21" t="str">
        <f t="shared" si="9"/>
        <v>No T+M+I</v>
      </c>
      <c r="V21">
        <v>1699.7449018837024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1670</v>
      </c>
      <c r="D22">
        <v>1708</v>
      </c>
      <c r="E22">
        <v>1653</v>
      </c>
      <c r="F22">
        <v>1673</v>
      </c>
      <c r="G22">
        <f>_xll.TA_TYPPRICE(D22,E22,F22)</f>
        <v>1678</v>
      </c>
      <c r="H22">
        <v>1680.6242190255059</v>
      </c>
      <c r="I22" t="str">
        <f t="shared" si="0"/>
        <v>DOWN</v>
      </c>
      <c r="J22">
        <v>1736.5585160907567</v>
      </c>
      <c r="K22">
        <v>1664.5387426506361</v>
      </c>
      <c r="L22" t="str">
        <f t="shared" si="1"/>
        <v>No Confirmation</v>
      </c>
      <c r="M22" t="str">
        <f t="shared" si="2"/>
        <v>No Trend</v>
      </c>
      <c r="N22">
        <v>37.078206270606962</v>
      </c>
      <c r="O22" t="str">
        <f t="shared" si="3"/>
        <v>DOWN</v>
      </c>
      <c r="P22" t="str">
        <f t="shared" si="4"/>
        <v>No Trend + Momentum</v>
      </c>
      <c r="Q22">
        <f t="shared" si="5"/>
        <v>20</v>
      </c>
      <c r="R22">
        <f t="shared" si="6"/>
        <v>55</v>
      </c>
      <c r="S22">
        <f t="shared" si="7"/>
        <v>0.36363636363636365</v>
      </c>
      <c r="T22" t="str">
        <f t="shared" si="8"/>
        <v>No Indication</v>
      </c>
      <c r="U22" t="str">
        <f t="shared" si="9"/>
        <v>No T+M+I</v>
      </c>
      <c r="V22">
        <v>1695.630301593902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1673</v>
      </c>
      <c r="D23">
        <v>1696.45</v>
      </c>
      <c r="E23">
        <v>1673</v>
      </c>
      <c r="F23">
        <v>1691</v>
      </c>
      <c r="G23">
        <f>_xll.TA_TYPPRICE(D23,E23,F23)</f>
        <v>1686.8166666666666</v>
      </c>
      <c r="H23">
        <v>1683.7204428460864</v>
      </c>
      <c r="I23" t="str">
        <f t="shared" si="0"/>
        <v>UP</v>
      </c>
      <c r="J23">
        <v>1727.645512515033</v>
      </c>
      <c r="K23">
        <v>1666.4190220616058</v>
      </c>
      <c r="L23" t="str">
        <f t="shared" si="1"/>
        <v>No Confirmation</v>
      </c>
      <c r="M23" t="str">
        <f t="shared" si="2"/>
        <v>No Trend</v>
      </c>
      <c r="N23">
        <v>47.270333268622863</v>
      </c>
      <c r="O23" t="str">
        <f t="shared" si="3"/>
        <v>No Momentum</v>
      </c>
      <c r="P23" t="str">
        <f t="shared" si="4"/>
        <v>No Trend + Momentum</v>
      </c>
      <c r="Q23">
        <f t="shared" si="5"/>
        <v>18</v>
      </c>
      <c r="R23">
        <f t="shared" si="6"/>
        <v>23.450000000000045</v>
      </c>
      <c r="S23">
        <f t="shared" si="7"/>
        <v>0.76759061833688547</v>
      </c>
      <c r="T23" t="str">
        <f t="shared" si="8"/>
        <v>No Indication</v>
      </c>
      <c r="U23" t="str">
        <f t="shared" si="9"/>
        <v>No T+M+I</v>
      </c>
      <c r="V23">
        <v>1694.9179475025326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1690</v>
      </c>
      <c r="D24">
        <v>1804</v>
      </c>
      <c r="E24">
        <v>1683.05</v>
      </c>
      <c r="F24">
        <v>1794</v>
      </c>
      <c r="G24">
        <f>_xll.TA_TYPPRICE(D24,E24,F24)</f>
        <v>1760.3500000000001</v>
      </c>
      <c r="H24">
        <v>1722.0352214230434</v>
      </c>
      <c r="I24" t="str">
        <f t="shared" si="0"/>
        <v>UP</v>
      </c>
      <c r="J24">
        <v>1744.6131764005813</v>
      </c>
      <c r="K24">
        <v>1670.1147949368044</v>
      </c>
      <c r="L24" t="str">
        <f t="shared" si="1"/>
        <v>UP</v>
      </c>
      <c r="M24" t="str">
        <f t="shared" si="2"/>
        <v>UP</v>
      </c>
      <c r="N24">
        <v>75.57243362108207</v>
      </c>
      <c r="O24" t="str">
        <f t="shared" si="3"/>
        <v>UP</v>
      </c>
      <c r="P24" t="str">
        <f t="shared" si="4"/>
        <v>UP</v>
      </c>
      <c r="Q24">
        <f t="shared" si="5"/>
        <v>110.95000000000005</v>
      </c>
      <c r="R24">
        <f t="shared" si="6"/>
        <v>120.95000000000005</v>
      </c>
      <c r="S24">
        <f t="shared" si="7"/>
        <v>0.91732120711037624</v>
      </c>
      <c r="T24" t="str">
        <f t="shared" si="8"/>
        <v>UP</v>
      </c>
      <c r="U24" t="str">
        <f t="shared" si="9"/>
        <v>UP</v>
      </c>
      <c r="V24">
        <v>1710.1613401944505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1800.05</v>
      </c>
      <c r="D25">
        <v>1869.45</v>
      </c>
      <c r="E25">
        <v>1800.05</v>
      </c>
      <c r="F25">
        <v>1851</v>
      </c>
      <c r="G25">
        <f>_xll.TA_TYPPRICE(D25,E25,F25)</f>
        <v>1840.1666666666667</v>
      </c>
      <c r="H25">
        <v>1781.1009440448552</v>
      </c>
      <c r="I25" t="str">
        <f t="shared" si="0"/>
        <v>UP</v>
      </c>
      <c r="J25">
        <v>1772.3546927560078</v>
      </c>
      <c r="K25">
        <v>1698.9892849508478</v>
      </c>
      <c r="L25" t="str">
        <f t="shared" si="1"/>
        <v>UP</v>
      </c>
      <c r="M25" t="str">
        <f t="shared" si="2"/>
        <v>UP</v>
      </c>
      <c r="N25">
        <v>82.186411075282251</v>
      </c>
      <c r="O25" t="str">
        <f t="shared" si="3"/>
        <v>UP</v>
      </c>
      <c r="P25" t="str">
        <f t="shared" si="4"/>
        <v>UP</v>
      </c>
      <c r="Q25">
        <f t="shared" si="5"/>
        <v>50.950000000000045</v>
      </c>
      <c r="R25">
        <f t="shared" si="6"/>
        <v>69.400000000000091</v>
      </c>
      <c r="S25">
        <f t="shared" si="7"/>
        <v>0.7341498559077807</v>
      </c>
      <c r="T25" t="str">
        <f t="shared" si="8"/>
        <v>No Indication</v>
      </c>
      <c r="U25" t="str">
        <f t="shared" si="9"/>
        <v>No T+M+I</v>
      </c>
      <c r="V25">
        <v>1731.8288263183813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1852.9</v>
      </c>
      <c r="D26">
        <v>1898.25</v>
      </c>
      <c r="E26">
        <v>1813.6</v>
      </c>
      <c r="F26">
        <v>1866</v>
      </c>
      <c r="G26">
        <f>_xll.TA_TYPPRICE(D26,E26,F26)</f>
        <v>1859.2833333333335</v>
      </c>
      <c r="H26">
        <v>1820.1921386890945</v>
      </c>
      <c r="I26" t="str">
        <f t="shared" si="0"/>
        <v>UP</v>
      </c>
      <c r="J26">
        <v>1800.3314276991173</v>
      </c>
      <c r="K26">
        <v>1724.4583327395483</v>
      </c>
      <c r="L26" t="str">
        <f t="shared" si="1"/>
        <v>UP</v>
      </c>
      <c r="M26" t="str">
        <f t="shared" si="2"/>
        <v>UP</v>
      </c>
      <c r="N26">
        <v>83.643232762419345</v>
      </c>
      <c r="O26" t="str">
        <f t="shared" si="3"/>
        <v>UP</v>
      </c>
      <c r="P26" t="str">
        <f t="shared" si="4"/>
        <v>UP</v>
      </c>
      <c r="Q26">
        <f t="shared" si="5"/>
        <v>52.400000000000091</v>
      </c>
      <c r="R26">
        <f t="shared" si="6"/>
        <v>84.650000000000091</v>
      </c>
      <c r="S26">
        <f t="shared" si="7"/>
        <v>0.61901949202598983</v>
      </c>
      <c r="T26" t="str">
        <f t="shared" si="8"/>
        <v>No Indication</v>
      </c>
      <c r="U26" t="str">
        <f t="shared" si="9"/>
        <v>No T+M+I</v>
      </c>
      <c r="V26">
        <v>1752.4705453463225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1879</v>
      </c>
      <c r="D27">
        <v>1899</v>
      </c>
      <c r="E27">
        <v>1828.3</v>
      </c>
      <c r="F27">
        <v>1883</v>
      </c>
      <c r="G27">
        <f>_xll.TA_TYPPRICE(D27,E27,F27)</f>
        <v>1870.1000000000001</v>
      </c>
      <c r="H27">
        <v>1845.1460693445474</v>
      </c>
      <c r="I27" t="str">
        <f t="shared" si="0"/>
        <v>UP</v>
      </c>
      <c r="J27">
        <v>1822.2577770993134</v>
      </c>
      <c r="K27">
        <v>1747.5342587974264</v>
      </c>
      <c r="L27" t="str">
        <f t="shared" si="1"/>
        <v>UP</v>
      </c>
      <c r="M27" t="str">
        <f t="shared" si="2"/>
        <v>UP</v>
      </c>
      <c r="N27">
        <v>85.341521542284525</v>
      </c>
      <c r="O27" t="str">
        <f t="shared" si="3"/>
        <v>UP</v>
      </c>
      <c r="P27" t="str">
        <f t="shared" si="4"/>
        <v>UP</v>
      </c>
      <c r="Q27">
        <f t="shared" si="5"/>
        <v>54.700000000000045</v>
      </c>
      <c r="R27">
        <f t="shared" si="6"/>
        <v>70.700000000000045</v>
      </c>
      <c r="S27">
        <f t="shared" si="7"/>
        <v>0.77369165487977387</v>
      </c>
      <c r="T27" t="str">
        <f t="shared" si="8"/>
        <v>No Indication</v>
      </c>
      <c r="U27" t="str">
        <f t="shared" si="9"/>
        <v>No T+M+I</v>
      </c>
      <c r="V27">
        <v>1772.5519999084268</v>
      </c>
      <c r="W27">
        <v>1717.6153846153845</v>
      </c>
      <c r="X27">
        <f t="shared" si="10"/>
        <v>54.936615293042223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1898</v>
      </c>
      <c r="D28">
        <v>1929</v>
      </c>
      <c r="E28">
        <v>1875</v>
      </c>
      <c r="F28">
        <v>1884</v>
      </c>
      <c r="G28">
        <f>_xll.TA_TYPPRICE(D28,E28,F28)</f>
        <v>1896</v>
      </c>
      <c r="H28">
        <v>1870.5730346722737</v>
      </c>
      <c r="I28" t="str">
        <f t="shared" si="0"/>
        <v>UP</v>
      </c>
      <c r="J28">
        <v>1845.9782710772438</v>
      </c>
      <c r="K28">
        <v>1775.8599790646649</v>
      </c>
      <c r="L28" t="str">
        <f t="shared" si="1"/>
        <v>UP</v>
      </c>
      <c r="M28" t="str">
        <f t="shared" si="2"/>
        <v>UP</v>
      </c>
      <c r="N28">
        <v>85.452582410446681</v>
      </c>
      <c r="O28" t="str">
        <f t="shared" si="3"/>
        <v>UP</v>
      </c>
      <c r="P28" t="str">
        <f t="shared" si="4"/>
        <v>UP</v>
      </c>
      <c r="Q28">
        <f t="shared" si="5"/>
        <v>9</v>
      </c>
      <c r="R28">
        <f t="shared" si="6"/>
        <v>54</v>
      </c>
      <c r="S28">
        <f t="shared" si="7"/>
        <v>0.16666666666666666</v>
      </c>
      <c r="T28" t="str">
        <f t="shared" si="8"/>
        <v>DOWN</v>
      </c>
      <c r="U28" t="str">
        <f t="shared" si="9"/>
        <v>No T+M+I</v>
      </c>
      <c r="V28">
        <v>1789.6978460763612</v>
      </c>
      <c r="W28">
        <v>1729.9401709401709</v>
      </c>
      <c r="X28">
        <f t="shared" si="10"/>
        <v>59.757675136190301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1904</v>
      </c>
      <c r="D29">
        <v>1917.9</v>
      </c>
      <c r="E29">
        <v>1875.05</v>
      </c>
      <c r="F29">
        <v>1900</v>
      </c>
      <c r="G29">
        <f>_xll.TA_TYPPRICE(D29,E29,F29)</f>
        <v>1897.6499999999999</v>
      </c>
      <c r="H29">
        <v>1884.1115173361368</v>
      </c>
      <c r="I29" t="str">
        <f t="shared" si="0"/>
        <v>UP</v>
      </c>
      <c r="J29">
        <v>1861.9608775045231</v>
      </c>
      <c r="K29">
        <v>1797.9022059391839</v>
      </c>
      <c r="L29" t="str">
        <f t="shared" si="1"/>
        <v>UP</v>
      </c>
      <c r="M29" t="str">
        <f t="shared" si="2"/>
        <v>UP</v>
      </c>
      <c r="N29">
        <v>87.366892767872599</v>
      </c>
      <c r="O29" t="str">
        <f t="shared" si="3"/>
        <v>UP</v>
      </c>
      <c r="P29" t="str">
        <f t="shared" si="4"/>
        <v>UP</v>
      </c>
      <c r="Q29">
        <f t="shared" si="5"/>
        <v>24.950000000000045</v>
      </c>
      <c r="R29">
        <f t="shared" si="6"/>
        <v>42.850000000000136</v>
      </c>
      <c r="S29">
        <f t="shared" si="7"/>
        <v>0.58226371061843563</v>
      </c>
      <c r="T29" t="str">
        <f t="shared" si="8"/>
        <v>No Indication</v>
      </c>
      <c r="U29" t="str">
        <f t="shared" si="9"/>
        <v>No T+M+I</v>
      </c>
      <c r="V29">
        <v>1806.6674082184595</v>
      </c>
      <c r="W29">
        <v>1742.5371953149731</v>
      </c>
      <c r="X29">
        <f t="shared" si="10"/>
        <v>64.130212903486381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1916.7</v>
      </c>
      <c r="D30">
        <v>1920</v>
      </c>
      <c r="E30">
        <v>1893.25</v>
      </c>
      <c r="F30">
        <v>1905</v>
      </c>
      <c r="G30">
        <f>_xll.TA_TYPPRICE(D30,E30,F30)</f>
        <v>1906.0833333333333</v>
      </c>
      <c r="H30">
        <v>1895.0974253347349</v>
      </c>
      <c r="I30" t="str">
        <f t="shared" si="0"/>
        <v>UP</v>
      </c>
      <c r="J30">
        <v>1874.8584602812957</v>
      </c>
      <c r="K30">
        <v>1819.0906046193652</v>
      </c>
      <c r="L30" t="str">
        <f t="shared" si="1"/>
        <v>UP</v>
      </c>
      <c r="M30" t="str">
        <f t="shared" si="2"/>
        <v>UP</v>
      </c>
      <c r="N30">
        <v>87.984521577975244</v>
      </c>
      <c r="O30" t="str">
        <f t="shared" si="3"/>
        <v>UP</v>
      </c>
      <c r="P30" t="str">
        <f t="shared" si="4"/>
        <v>UP</v>
      </c>
      <c r="Q30">
        <f t="shared" si="5"/>
        <v>11.75</v>
      </c>
      <c r="R30">
        <f t="shared" si="6"/>
        <v>26.75</v>
      </c>
      <c r="S30">
        <f t="shared" si="7"/>
        <v>0.43925233644859812</v>
      </c>
      <c r="T30" t="str">
        <f t="shared" si="8"/>
        <v>No Indication</v>
      </c>
      <c r="U30" t="str">
        <f t="shared" si="9"/>
        <v>No T+M+I</v>
      </c>
      <c r="V30">
        <v>1821.7954992617733</v>
      </c>
      <c r="W30">
        <v>1754.5714771434937</v>
      </c>
      <c r="X30">
        <f t="shared" si="10"/>
        <v>67.224022118279663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1895</v>
      </c>
      <c r="D31">
        <v>1915</v>
      </c>
      <c r="E31">
        <v>1875.2</v>
      </c>
      <c r="F31">
        <v>1907</v>
      </c>
      <c r="G31">
        <f>_xll.TA_TYPPRICE(D31,E31,F31)</f>
        <v>1899.0666666666666</v>
      </c>
      <c r="H31">
        <v>1897.0820460007008</v>
      </c>
      <c r="I31" t="str">
        <f t="shared" si="0"/>
        <v>UP</v>
      </c>
      <c r="J31">
        <v>1883.7788024410079</v>
      </c>
      <c r="K31">
        <v>1831.5593591483951</v>
      </c>
      <c r="L31" t="str">
        <f t="shared" si="1"/>
        <v>UP</v>
      </c>
      <c r="M31" t="str">
        <f t="shared" si="2"/>
        <v>UP</v>
      </c>
      <c r="N31">
        <v>88.271229605139084</v>
      </c>
      <c r="O31" t="str">
        <f t="shared" si="3"/>
        <v>UP</v>
      </c>
      <c r="P31" t="str">
        <f t="shared" si="4"/>
        <v>UP</v>
      </c>
      <c r="Q31">
        <f t="shared" si="5"/>
        <v>31.799999999999955</v>
      </c>
      <c r="R31">
        <f t="shared" si="6"/>
        <v>39.799999999999955</v>
      </c>
      <c r="S31">
        <f t="shared" si="7"/>
        <v>0.79899497487437166</v>
      </c>
      <c r="T31" t="str">
        <f t="shared" si="8"/>
        <v>No Indication</v>
      </c>
      <c r="U31" t="str">
        <f t="shared" si="9"/>
        <v>No T+M+I</v>
      </c>
      <c r="V31">
        <v>1834.9038839907312</v>
      </c>
      <c r="W31">
        <v>1765.8624788365682</v>
      </c>
      <c r="X31">
        <f t="shared" si="10"/>
        <v>69.041405154162931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1907.4</v>
      </c>
      <c r="D32">
        <v>1947.9</v>
      </c>
      <c r="E32">
        <v>1841.1</v>
      </c>
      <c r="F32">
        <v>1846</v>
      </c>
      <c r="G32">
        <f>_xll.TA_TYPPRICE(D32,E32,F32)</f>
        <v>1878.3333333333333</v>
      </c>
      <c r="H32">
        <v>1887.7076896670169</v>
      </c>
      <c r="I32" t="str">
        <f t="shared" si="0"/>
        <v>DOWN</v>
      </c>
      <c r="J32">
        <v>1898.0279574541173</v>
      </c>
      <c r="K32">
        <v>1833.6795015598627</v>
      </c>
      <c r="L32" t="str">
        <f t="shared" si="1"/>
        <v>No Confirmation</v>
      </c>
      <c r="M32" t="str">
        <f t="shared" si="2"/>
        <v>No Trend</v>
      </c>
      <c r="N32">
        <v>46.222034135458564</v>
      </c>
      <c r="O32" t="str">
        <f t="shared" si="3"/>
        <v>No Momentum</v>
      </c>
      <c r="P32" t="str">
        <f t="shared" si="4"/>
        <v>No Trend + Momentum</v>
      </c>
      <c r="Q32">
        <f t="shared" si="5"/>
        <v>4.9000000000000909</v>
      </c>
      <c r="R32">
        <f t="shared" si="6"/>
        <v>106.80000000000018</v>
      </c>
      <c r="S32">
        <f t="shared" si="7"/>
        <v>4.5880149812734854E-2</v>
      </c>
      <c r="T32" t="str">
        <f t="shared" si="8"/>
        <v>DOWN</v>
      </c>
      <c r="U32" t="str">
        <f t="shared" si="9"/>
        <v>No T+M+I</v>
      </c>
      <c r="V32">
        <v>1836.610978761388</v>
      </c>
      <c r="W32">
        <v>1771.7985915153411</v>
      </c>
      <c r="X32">
        <f t="shared" si="10"/>
        <v>64.81238724604691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1845</v>
      </c>
      <c r="D33">
        <v>1874</v>
      </c>
      <c r="E33">
        <v>1830</v>
      </c>
      <c r="F33">
        <v>1862</v>
      </c>
      <c r="G33">
        <f>_xll.TA_TYPPRICE(D33,E33,F33)</f>
        <v>1855.3333333333333</v>
      </c>
      <c r="H33">
        <v>1871.520511500175</v>
      </c>
      <c r="I33" t="str">
        <f t="shared" si="0"/>
        <v>DOWN</v>
      </c>
      <c r="J33">
        <v>1892.6884113532024</v>
      </c>
      <c r="K33">
        <v>1832.86183454656</v>
      </c>
      <c r="L33" t="str">
        <f t="shared" si="1"/>
        <v>No Confirmation</v>
      </c>
      <c r="M33" t="str">
        <f t="shared" si="2"/>
        <v>No Trend</v>
      </c>
      <c r="N33">
        <v>53.486702661982832</v>
      </c>
      <c r="O33" t="str">
        <f t="shared" si="3"/>
        <v>No Momentum</v>
      </c>
      <c r="P33" t="str">
        <f t="shared" si="4"/>
        <v>No Trend + Momentum</v>
      </c>
      <c r="Q33">
        <f t="shared" si="5"/>
        <v>32</v>
      </c>
      <c r="R33">
        <f t="shared" si="6"/>
        <v>44</v>
      </c>
      <c r="S33">
        <f t="shared" si="7"/>
        <v>0.72727272727272729</v>
      </c>
      <c r="T33" t="str">
        <f t="shared" si="8"/>
        <v>No Indication</v>
      </c>
      <c r="U33" t="str">
        <f t="shared" si="9"/>
        <v>No T+M+I</v>
      </c>
      <c r="V33">
        <v>1840.5169820288668</v>
      </c>
      <c r="W33">
        <v>1778.4801773290194</v>
      </c>
      <c r="X33">
        <f t="shared" si="10"/>
        <v>62.03680469984738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1860</v>
      </c>
      <c r="D34">
        <v>1879</v>
      </c>
      <c r="E34">
        <v>1853.55</v>
      </c>
      <c r="F34">
        <v>1873</v>
      </c>
      <c r="G34">
        <f>_xll.TA_TYPPRICE(D34,E34,F34)</f>
        <v>1868.5166666666667</v>
      </c>
      <c r="H34">
        <v>1870.0185890834209</v>
      </c>
      <c r="I34" t="str">
        <f t="shared" si="0"/>
        <v>UP</v>
      </c>
      <c r="J34">
        <v>1889.6465421636019</v>
      </c>
      <c r="K34">
        <v>1837.4592046473244</v>
      </c>
      <c r="L34" t="str">
        <f t="shared" si="1"/>
        <v>No Confirmation</v>
      </c>
      <c r="M34" t="str">
        <f t="shared" si="2"/>
        <v>No Trend</v>
      </c>
      <c r="N34">
        <v>58.324772435225434</v>
      </c>
      <c r="O34" t="str">
        <f t="shared" si="3"/>
        <v>No Momentum</v>
      </c>
      <c r="P34" t="str">
        <f t="shared" si="4"/>
        <v>No Trend + Momentum</v>
      </c>
      <c r="Q34">
        <f t="shared" si="5"/>
        <v>19.450000000000045</v>
      </c>
      <c r="R34">
        <f t="shared" si="6"/>
        <v>25.450000000000045</v>
      </c>
      <c r="S34">
        <f t="shared" si="7"/>
        <v>0.76424361493123816</v>
      </c>
      <c r="T34" t="str">
        <f t="shared" si="8"/>
        <v>No Indication</v>
      </c>
      <c r="U34" t="str">
        <f t="shared" si="9"/>
        <v>No T+M+I</v>
      </c>
      <c r="V34">
        <v>1845.5143694090411</v>
      </c>
      <c r="W34">
        <v>1785.4816456750179</v>
      </c>
      <c r="X34">
        <f t="shared" si="10"/>
        <v>60.032723734023193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1885</v>
      </c>
      <c r="D35">
        <v>1885.05</v>
      </c>
      <c r="E35">
        <v>1856.25</v>
      </c>
      <c r="F35">
        <v>1862</v>
      </c>
      <c r="G35">
        <f>_xll.TA_TYPPRICE(D35,E35,F35)</f>
        <v>1867.7666666666667</v>
      </c>
      <c r="H35">
        <v>1868.8926278750437</v>
      </c>
      <c r="I35" t="str">
        <f t="shared" si="0"/>
        <v>DOWN</v>
      </c>
      <c r="J35">
        <v>1888.6250883494681</v>
      </c>
      <c r="K35">
        <v>1841.634936947919</v>
      </c>
      <c r="L35" t="str">
        <f t="shared" si="1"/>
        <v>No Confirmation</v>
      </c>
      <c r="M35" t="str">
        <f t="shared" si="2"/>
        <v>No Trend</v>
      </c>
      <c r="N35">
        <v>51.61399975366151</v>
      </c>
      <c r="O35" t="str">
        <f t="shared" si="3"/>
        <v>No Momentum</v>
      </c>
      <c r="P35" t="str">
        <f t="shared" si="4"/>
        <v>No Trend + Momentum</v>
      </c>
      <c r="Q35">
        <f t="shared" si="5"/>
        <v>5.75</v>
      </c>
      <c r="R35">
        <f t="shared" si="6"/>
        <v>28.799999999999955</v>
      </c>
      <c r="S35">
        <f t="shared" si="7"/>
        <v>0.1996527777777781</v>
      </c>
      <c r="T35" t="str">
        <f t="shared" si="8"/>
        <v>DOWN</v>
      </c>
      <c r="U35" t="str">
        <f t="shared" si="9"/>
        <v>No T+M+I</v>
      </c>
      <c r="V35">
        <v>1848.0506202691886</v>
      </c>
      <c r="W35">
        <v>1791.1496719213128</v>
      </c>
      <c r="X35">
        <f t="shared" si="10"/>
        <v>56.900948347875783</v>
      </c>
      <c r="Y35">
        <v>62.096977181439421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1875</v>
      </c>
      <c r="D36">
        <v>1879.7</v>
      </c>
      <c r="E36">
        <v>1845.2</v>
      </c>
      <c r="F36">
        <v>1850</v>
      </c>
      <c r="G36">
        <f>_xll.TA_TYPPRICE(D36,E36,F36)</f>
        <v>1858.3</v>
      </c>
      <c r="H36">
        <v>1863.5963139375217</v>
      </c>
      <c r="I36" t="str">
        <f t="shared" si="0"/>
        <v>DOWN</v>
      </c>
      <c r="J36">
        <v>1886.6417353829197</v>
      </c>
      <c r="K36">
        <v>1842.4271731817148</v>
      </c>
      <c r="L36" t="str">
        <f t="shared" si="1"/>
        <v>No Confirmation</v>
      </c>
      <c r="M36" t="str">
        <f t="shared" si="2"/>
        <v>No Trend</v>
      </c>
      <c r="N36">
        <v>44.614122782341234</v>
      </c>
      <c r="O36" t="str">
        <f t="shared" si="3"/>
        <v>No Momentum</v>
      </c>
      <c r="P36" t="str">
        <f t="shared" si="4"/>
        <v>No Trend + Momentum</v>
      </c>
      <c r="Q36">
        <f t="shared" si="5"/>
        <v>4.7999999999999545</v>
      </c>
      <c r="R36">
        <f t="shared" si="6"/>
        <v>34.5</v>
      </c>
      <c r="S36">
        <f t="shared" si="7"/>
        <v>0.13913043478260737</v>
      </c>
      <c r="T36" t="str">
        <f t="shared" si="8"/>
        <v>DOWN</v>
      </c>
      <c r="U36" t="str">
        <f t="shared" si="9"/>
        <v>No T+M+I</v>
      </c>
      <c r="V36">
        <v>1848.3505248431595</v>
      </c>
      <c r="W36">
        <v>1795.508955482697</v>
      </c>
      <c r="X36">
        <f t="shared" si="10"/>
        <v>52.841569360462472</v>
      </c>
      <c r="Y36">
        <v>60.245895617244031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1864</v>
      </c>
      <c r="D37">
        <v>1890.95</v>
      </c>
      <c r="E37">
        <v>1853.05</v>
      </c>
      <c r="F37">
        <v>1869</v>
      </c>
      <c r="G37">
        <f>_xll.TA_TYPPRICE(D37,E37,F37)</f>
        <v>1871</v>
      </c>
      <c r="H37">
        <v>1867.2981569687608</v>
      </c>
      <c r="I37" t="str">
        <f t="shared" si="0"/>
        <v>UP</v>
      </c>
      <c r="J37">
        <v>1887.5991275200486</v>
      </c>
      <c r="K37">
        <v>1844.7878013635559</v>
      </c>
      <c r="L37" t="str">
        <f t="shared" si="1"/>
        <v>No Confirmation</v>
      </c>
      <c r="M37" t="str">
        <f t="shared" si="2"/>
        <v>No Trend</v>
      </c>
      <c r="N37">
        <v>56.33454483813518</v>
      </c>
      <c r="O37" t="str">
        <f t="shared" si="3"/>
        <v>No Momentum</v>
      </c>
      <c r="P37" t="str">
        <f t="shared" si="4"/>
        <v>No Trend + Momentum</v>
      </c>
      <c r="Q37">
        <f t="shared" si="5"/>
        <v>15.950000000000045</v>
      </c>
      <c r="R37">
        <f t="shared" si="6"/>
        <v>37.900000000000091</v>
      </c>
      <c r="S37">
        <f t="shared" si="7"/>
        <v>0.42084432717678122</v>
      </c>
      <c r="T37" t="str">
        <f t="shared" si="8"/>
        <v>No Indication</v>
      </c>
      <c r="U37" t="str">
        <f t="shared" si="9"/>
        <v>No T+M+I</v>
      </c>
      <c r="V37">
        <v>1851.5273671749812</v>
      </c>
      <c r="W37">
        <v>1800.9527365580527</v>
      </c>
      <c r="X37">
        <f t="shared" si="10"/>
        <v>50.574630616928516</v>
      </c>
      <c r="Y37">
        <v>58.311642617180929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1876</v>
      </c>
      <c r="D38">
        <v>1892.4</v>
      </c>
      <c r="E38">
        <v>1863.2</v>
      </c>
      <c r="F38">
        <v>1873</v>
      </c>
      <c r="G38">
        <f>_xll.TA_TYPPRICE(D38,E38,F38)</f>
        <v>1876.2</v>
      </c>
      <c r="H38">
        <v>1871.7490784843803</v>
      </c>
      <c r="I38" t="str">
        <f t="shared" si="0"/>
        <v>UP</v>
      </c>
      <c r="J38">
        <v>1888.6659880711488</v>
      </c>
      <c r="K38">
        <v>1848.8794010605434</v>
      </c>
      <c r="L38" t="str">
        <f t="shared" si="1"/>
        <v>No Confirmation</v>
      </c>
      <c r="M38" t="str">
        <f t="shared" si="2"/>
        <v>No Trend</v>
      </c>
      <c r="N38">
        <v>58.637911493105733</v>
      </c>
      <c r="O38" t="str">
        <f t="shared" si="3"/>
        <v>No Momentum</v>
      </c>
      <c r="P38" t="str">
        <f t="shared" si="4"/>
        <v>No Trend + Momentum</v>
      </c>
      <c r="Q38">
        <f t="shared" si="5"/>
        <v>9.7999999999999545</v>
      </c>
      <c r="R38">
        <f t="shared" si="6"/>
        <v>29.200000000000045</v>
      </c>
      <c r="S38">
        <f t="shared" si="7"/>
        <v>0.33561643835616228</v>
      </c>
      <c r="T38" t="str">
        <f t="shared" si="8"/>
        <v>No Indication</v>
      </c>
      <c r="U38" t="str">
        <f t="shared" si="9"/>
        <v>No T+M+I</v>
      </c>
      <c r="V38">
        <v>1854.8308491480611</v>
      </c>
      <c r="W38">
        <v>1806.2895708870858</v>
      </c>
      <c r="X38">
        <f t="shared" si="10"/>
        <v>48.541278260975332</v>
      </c>
      <c r="Y38">
        <v>56.357569745939813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1875.7</v>
      </c>
      <c r="D39">
        <v>1886.45</v>
      </c>
      <c r="E39">
        <v>1822.6</v>
      </c>
      <c r="F39">
        <v>1842</v>
      </c>
      <c r="G39">
        <f>_xll.TA_TYPPRICE(D39,E39,F39)</f>
        <v>1850.3500000000001</v>
      </c>
      <c r="H39">
        <v>1861.0495392421903</v>
      </c>
      <c r="I39" t="str">
        <f t="shared" si="0"/>
        <v>DOWN</v>
      </c>
      <c r="J39">
        <v>1888.1735462775603</v>
      </c>
      <c r="K39">
        <v>1843.0395341582005</v>
      </c>
      <c r="L39" t="str">
        <f t="shared" si="1"/>
        <v>DOWN</v>
      </c>
      <c r="M39" t="str">
        <f t="shared" si="2"/>
        <v>DOWN</v>
      </c>
      <c r="N39">
        <v>38.806873265331078</v>
      </c>
      <c r="O39" t="str">
        <f t="shared" si="3"/>
        <v>DOWN</v>
      </c>
      <c r="P39" t="str">
        <f t="shared" si="4"/>
        <v>DOWN</v>
      </c>
      <c r="Q39">
        <f t="shared" si="5"/>
        <v>19.400000000000091</v>
      </c>
      <c r="R39">
        <f t="shared" si="6"/>
        <v>63.850000000000136</v>
      </c>
      <c r="S39">
        <f t="shared" si="7"/>
        <v>0.3038371182458896</v>
      </c>
      <c r="T39" t="str">
        <f t="shared" si="8"/>
        <v>No Indication</v>
      </c>
      <c r="U39" t="str">
        <f t="shared" si="9"/>
        <v>No T+M+I</v>
      </c>
      <c r="V39">
        <v>1852.8568723560518</v>
      </c>
      <c r="W39">
        <v>1808.9347878584128</v>
      </c>
      <c r="X39">
        <f t="shared" si="10"/>
        <v>43.922084497638934</v>
      </c>
      <c r="Y39">
        <v>53.870472696279634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1842.45</v>
      </c>
      <c r="D40">
        <v>1843</v>
      </c>
      <c r="E40">
        <v>1790</v>
      </c>
      <c r="F40">
        <v>1815</v>
      </c>
      <c r="G40">
        <f>_xll.TA_TYPPRICE(D40,E40,F40)</f>
        <v>1816</v>
      </c>
      <c r="H40">
        <v>1838.5247696210952</v>
      </c>
      <c r="I40" t="str">
        <f t="shared" si="0"/>
        <v>DOWN</v>
      </c>
      <c r="J40">
        <v>1878.1349804381025</v>
      </c>
      <c r="K40">
        <v>1831.2529710119336</v>
      </c>
      <c r="L40" t="str">
        <f t="shared" si="1"/>
        <v>DOWN</v>
      </c>
      <c r="M40" t="str">
        <f t="shared" si="2"/>
        <v>DOWN</v>
      </c>
      <c r="N40">
        <v>28.363534069278312</v>
      </c>
      <c r="O40" t="str">
        <f t="shared" si="3"/>
        <v>DOWN</v>
      </c>
      <c r="P40" t="str">
        <f t="shared" si="4"/>
        <v>DOWN</v>
      </c>
      <c r="Q40">
        <f t="shared" si="5"/>
        <v>25</v>
      </c>
      <c r="R40">
        <f t="shared" si="6"/>
        <v>53</v>
      </c>
      <c r="S40">
        <f t="shared" si="7"/>
        <v>0.47169811320754718</v>
      </c>
      <c r="T40" t="str">
        <f t="shared" si="8"/>
        <v>No Indication</v>
      </c>
      <c r="U40" t="str">
        <f t="shared" si="9"/>
        <v>No T+M+I</v>
      </c>
      <c r="V40">
        <v>1847.0327381474285</v>
      </c>
      <c r="W40">
        <v>1809.3840628318637</v>
      </c>
      <c r="X40">
        <f t="shared" si="10"/>
        <v>37.648675315564788</v>
      </c>
      <c r="Y40">
        <v>50.626113220136666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1809.8</v>
      </c>
      <c r="D41">
        <v>1815.95</v>
      </c>
      <c r="E41">
        <v>1765</v>
      </c>
      <c r="F41">
        <v>1782</v>
      </c>
      <c r="G41">
        <f>_xll.TA_TYPPRICE(D41,E41,F41)</f>
        <v>1787.6499999999999</v>
      </c>
      <c r="H41">
        <v>1813.0873848105475</v>
      </c>
      <c r="I41" t="str">
        <f t="shared" si="0"/>
        <v>DOWN</v>
      </c>
      <c r="J41">
        <v>1864.3160958963019</v>
      </c>
      <c r="K41">
        <v>1816.5300885648373</v>
      </c>
      <c r="L41" t="str">
        <f t="shared" si="1"/>
        <v>DOWN</v>
      </c>
      <c r="M41" t="str">
        <f t="shared" si="2"/>
        <v>DOWN</v>
      </c>
      <c r="N41">
        <v>20.099714732799949</v>
      </c>
      <c r="O41" t="str">
        <f t="shared" si="3"/>
        <v>DOWN</v>
      </c>
      <c r="P41" t="str">
        <f t="shared" si="4"/>
        <v>DOWN</v>
      </c>
      <c r="Q41">
        <f t="shared" si="5"/>
        <v>17</v>
      </c>
      <c r="R41">
        <f t="shared" si="6"/>
        <v>50.950000000000045</v>
      </c>
      <c r="S41">
        <f t="shared" si="7"/>
        <v>0.33366045142296341</v>
      </c>
      <c r="T41" t="str">
        <f t="shared" si="8"/>
        <v>No Indication</v>
      </c>
      <c r="U41" t="str">
        <f t="shared" si="9"/>
        <v>No T+M+I</v>
      </c>
      <c r="V41">
        <v>1837.0277015093625</v>
      </c>
      <c r="W41">
        <v>1807.3556137332071</v>
      </c>
      <c r="X41">
        <f t="shared" si="10"/>
        <v>29.672087776155422</v>
      </c>
      <c r="Y41">
        <v>46.43530813134042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1781</v>
      </c>
      <c r="D42">
        <v>1820</v>
      </c>
      <c r="E42">
        <v>1755.6</v>
      </c>
      <c r="F42">
        <v>1820</v>
      </c>
      <c r="G42">
        <f>_xll.TA_TYPPRICE(D42,E42,F42)</f>
        <v>1798.5333333333335</v>
      </c>
      <c r="H42">
        <v>1805.8103590719406</v>
      </c>
      <c r="I42" t="str">
        <f t="shared" si="0"/>
        <v>UP</v>
      </c>
      <c r="J42">
        <v>1854.4680745860126</v>
      </c>
      <c r="K42">
        <v>1802.9900688837624</v>
      </c>
      <c r="L42" t="str">
        <f t="shared" si="1"/>
        <v>No Confirmation</v>
      </c>
      <c r="M42" t="str">
        <f t="shared" si="2"/>
        <v>No Trend</v>
      </c>
      <c r="N42">
        <v>43.707325037916974</v>
      </c>
      <c r="O42" t="str">
        <f t="shared" si="3"/>
        <v>No Momentum</v>
      </c>
      <c r="P42" t="str">
        <f t="shared" si="4"/>
        <v>No Trend + Momentum</v>
      </c>
      <c r="Q42">
        <f t="shared" si="5"/>
        <v>64.400000000000091</v>
      </c>
      <c r="R42">
        <f t="shared" si="6"/>
        <v>64.400000000000091</v>
      </c>
      <c r="S42">
        <f t="shared" si="7"/>
        <v>1</v>
      </c>
      <c r="T42" t="str">
        <f t="shared" si="8"/>
        <v>UP</v>
      </c>
      <c r="U42" t="str">
        <f t="shared" si="9"/>
        <v>No T+M+I</v>
      </c>
      <c r="V42">
        <v>1834.4080551233067</v>
      </c>
      <c r="W42">
        <v>1808.2922349381547</v>
      </c>
      <c r="X42">
        <f t="shared" si="10"/>
        <v>26.115820185151961</v>
      </c>
      <c r="Y42">
        <v>42.37141054210273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1825</v>
      </c>
      <c r="D43">
        <v>1835</v>
      </c>
      <c r="E43">
        <v>1791</v>
      </c>
      <c r="F43">
        <v>1805</v>
      </c>
      <c r="G43">
        <f>_xll.TA_TYPPRICE(D43,E43,F43)</f>
        <v>1810.3333333333333</v>
      </c>
      <c r="H43">
        <v>1808.0718462026371</v>
      </c>
      <c r="I43" t="str">
        <f t="shared" si="0"/>
        <v>DOWN</v>
      </c>
      <c r="J43">
        <v>1850.1418357891209</v>
      </c>
      <c r="K43">
        <v>1800.3256091318153</v>
      </c>
      <c r="L43" t="str">
        <f t="shared" si="1"/>
        <v>No Confirmation</v>
      </c>
      <c r="M43" t="str">
        <f t="shared" si="2"/>
        <v>No Trend</v>
      </c>
      <c r="N43">
        <v>38.146088302117946</v>
      </c>
      <c r="O43" t="str">
        <f t="shared" si="3"/>
        <v>DOWN</v>
      </c>
      <c r="P43" t="str">
        <f t="shared" si="4"/>
        <v>No Trend + Momentum</v>
      </c>
      <c r="Q43">
        <f t="shared" si="5"/>
        <v>14</v>
      </c>
      <c r="R43">
        <f t="shared" si="6"/>
        <v>44</v>
      </c>
      <c r="S43">
        <f t="shared" si="7"/>
        <v>0.31818181818181818</v>
      </c>
      <c r="T43" t="str">
        <f t="shared" si="8"/>
        <v>No Indication</v>
      </c>
      <c r="U43" t="str">
        <f t="shared" si="9"/>
        <v>No T+M+I</v>
      </c>
      <c r="V43">
        <v>1829.8837389504902</v>
      </c>
      <c r="W43">
        <v>1808.0483656834765</v>
      </c>
      <c r="X43">
        <f t="shared" si="10"/>
        <v>21.835373267013665</v>
      </c>
      <c r="Y43">
        <v>38.264203087084915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1787.1</v>
      </c>
      <c r="D44">
        <v>1809</v>
      </c>
      <c r="E44">
        <v>1780.5</v>
      </c>
      <c r="F44">
        <v>1798</v>
      </c>
      <c r="G44">
        <f>_xll.TA_TYPPRICE(D44,E44,F44)</f>
        <v>1795.8333333333333</v>
      </c>
      <c r="H44">
        <v>1801.952589767985</v>
      </c>
      <c r="I44" t="str">
        <f t="shared" si="0"/>
        <v>DOWN</v>
      </c>
      <c r="J44">
        <v>1840.9992056137608</v>
      </c>
      <c r="K44">
        <v>1795.9199182136342</v>
      </c>
      <c r="L44" t="str">
        <f t="shared" si="1"/>
        <v>No Confirmation</v>
      </c>
      <c r="M44" t="str">
        <f t="shared" si="2"/>
        <v>No Trend</v>
      </c>
      <c r="N44">
        <v>35.510425623938517</v>
      </c>
      <c r="O44" t="str">
        <f t="shared" si="3"/>
        <v>DOWN</v>
      </c>
      <c r="P44" t="str">
        <f t="shared" si="4"/>
        <v>No Trend + Momentum</v>
      </c>
      <c r="Q44">
        <f t="shared" si="5"/>
        <v>17.5</v>
      </c>
      <c r="R44">
        <f t="shared" si="6"/>
        <v>28.5</v>
      </c>
      <c r="S44">
        <f t="shared" si="7"/>
        <v>0.61403508771929827</v>
      </c>
      <c r="T44" t="str">
        <f t="shared" si="8"/>
        <v>No Indication</v>
      </c>
      <c r="U44" t="str">
        <f t="shared" si="9"/>
        <v>No T+M+I</v>
      </c>
      <c r="V44">
        <v>1824.9785483427224</v>
      </c>
      <c r="W44">
        <v>1807.3040422995152</v>
      </c>
      <c r="X44">
        <f t="shared" si="10"/>
        <v>17.674506043207202</v>
      </c>
      <c r="Y44">
        <v>34.146263678309374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1795</v>
      </c>
      <c r="D45">
        <v>1874.2</v>
      </c>
      <c r="E45">
        <v>1795</v>
      </c>
      <c r="F45">
        <v>1874</v>
      </c>
      <c r="G45">
        <f>_xll.TA_TYPPRICE(D45,E45,F45)</f>
        <v>1847.7333333333333</v>
      </c>
      <c r="H45">
        <v>1824.8429615506593</v>
      </c>
      <c r="I45" t="str">
        <f t="shared" si="0"/>
        <v>UP</v>
      </c>
      <c r="J45">
        <v>1848.3771599218139</v>
      </c>
      <c r="K45">
        <v>1795.7154919439376</v>
      </c>
      <c r="L45" t="str">
        <f t="shared" si="1"/>
        <v>UP</v>
      </c>
      <c r="M45" t="str">
        <f t="shared" si="2"/>
        <v>UP</v>
      </c>
      <c r="N45">
        <v>66.718548277029726</v>
      </c>
      <c r="O45" t="str">
        <f t="shared" si="3"/>
        <v>UP</v>
      </c>
      <c r="P45" t="str">
        <f t="shared" si="4"/>
        <v>UP</v>
      </c>
      <c r="Q45">
        <f t="shared" si="5"/>
        <v>79</v>
      </c>
      <c r="R45">
        <f t="shared" si="6"/>
        <v>79.200000000000045</v>
      </c>
      <c r="S45">
        <f t="shared" si="7"/>
        <v>0.99747474747474685</v>
      </c>
      <c r="T45" t="str">
        <f t="shared" si="8"/>
        <v>UP</v>
      </c>
      <c r="U45" t="str">
        <f t="shared" si="9"/>
        <v>UP</v>
      </c>
      <c r="V45">
        <v>1832.5203101361496</v>
      </c>
      <c r="W45">
        <v>1812.2444836106622</v>
      </c>
      <c r="X45">
        <f t="shared" si="10"/>
        <v>20.275826525487446</v>
      </c>
      <c r="Y45">
        <v>31.372176247744989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1878</v>
      </c>
      <c r="D46">
        <v>1885</v>
      </c>
      <c r="E46">
        <v>1851.1</v>
      </c>
      <c r="F46">
        <v>1859</v>
      </c>
      <c r="G46">
        <f>_xll.TA_TYPPRICE(D46,E46,F46)</f>
        <v>1865.0333333333335</v>
      </c>
      <c r="H46">
        <v>1844.9381474419965</v>
      </c>
      <c r="I46" t="str">
        <f t="shared" si="0"/>
        <v>UP</v>
      </c>
      <c r="J46">
        <v>1856.5155688280774</v>
      </c>
      <c r="K46">
        <v>1808.0231604008404</v>
      </c>
      <c r="L46" t="str">
        <f t="shared" si="1"/>
        <v>UP</v>
      </c>
      <c r="M46" t="str">
        <f t="shared" si="2"/>
        <v>UP</v>
      </c>
      <c r="N46">
        <v>59.602625825855171</v>
      </c>
      <c r="O46" t="str">
        <f t="shared" si="3"/>
        <v>No Momentum</v>
      </c>
      <c r="P46" t="str">
        <f t="shared" si="4"/>
        <v>No Trend + Momentum</v>
      </c>
      <c r="Q46">
        <f t="shared" si="5"/>
        <v>7.9000000000000909</v>
      </c>
      <c r="R46">
        <f t="shared" si="6"/>
        <v>33.900000000000091</v>
      </c>
      <c r="S46">
        <f t="shared" si="7"/>
        <v>0.23303834808259793</v>
      </c>
      <c r="T46" t="str">
        <f t="shared" si="8"/>
        <v>No Indication</v>
      </c>
      <c r="U46" t="str">
        <f t="shared" si="9"/>
        <v>No T+M+I</v>
      </c>
      <c r="V46">
        <v>1836.594108576742</v>
      </c>
      <c r="W46">
        <v>1815.7078551950576</v>
      </c>
      <c r="X46">
        <f t="shared" si="10"/>
        <v>20.886253381684355</v>
      </c>
      <c r="Y46">
        <v>29.274991674532863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1850.05</v>
      </c>
      <c r="D47">
        <v>1876.95</v>
      </c>
      <c r="E47">
        <v>1850</v>
      </c>
      <c r="F47">
        <v>1865</v>
      </c>
      <c r="G47">
        <f>_xll.TA_TYPPRICE(D47,E47,F47)</f>
        <v>1863.9833333333333</v>
      </c>
      <c r="H47">
        <v>1854.4607403876648</v>
      </c>
      <c r="I47" t="str">
        <f t="shared" si="0"/>
        <v>UP</v>
      </c>
      <c r="J47">
        <v>1861.0565535329492</v>
      </c>
      <c r="K47">
        <v>1817.3513469784314</v>
      </c>
      <c r="L47" t="str">
        <f t="shared" si="1"/>
        <v>UP</v>
      </c>
      <c r="M47" t="str">
        <f t="shared" si="2"/>
        <v>UP</v>
      </c>
      <c r="N47">
        <v>61.647865294127222</v>
      </c>
      <c r="O47" t="str">
        <f t="shared" si="3"/>
        <v>UP</v>
      </c>
      <c r="P47" t="str">
        <f t="shared" si="4"/>
        <v>UP</v>
      </c>
      <c r="Q47">
        <f t="shared" si="5"/>
        <v>15</v>
      </c>
      <c r="R47">
        <f t="shared" si="6"/>
        <v>26.950000000000045</v>
      </c>
      <c r="S47">
        <f t="shared" si="7"/>
        <v>0.5565862708719842</v>
      </c>
      <c r="T47" t="str">
        <f t="shared" si="8"/>
        <v>No Indication</v>
      </c>
      <c r="U47" t="str">
        <f t="shared" si="9"/>
        <v>No T+M+I</v>
      </c>
      <c r="V47">
        <v>1840.9642457187817</v>
      </c>
      <c r="W47">
        <v>1819.359125180609</v>
      </c>
      <c r="X47">
        <f t="shared" si="10"/>
        <v>21.605120538172741</v>
      </c>
      <c r="Y47">
        <v>27.741017447260838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1875.55</v>
      </c>
      <c r="D48">
        <v>1910</v>
      </c>
      <c r="E48">
        <v>1868.15</v>
      </c>
      <c r="F48">
        <v>1890</v>
      </c>
      <c r="G48">
        <f>_xll.TA_TYPPRICE(D48,E48,F48)</f>
        <v>1889.3833333333332</v>
      </c>
      <c r="H48">
        <v>1871.922036860499</v>
      </c>
      <c r="I48" t="str">
        <f t="shared" si="0"/>
        <v>UP</v>
      </c>
      <c r="J48">
        <v>1871.9328749700717</v>
      </c>
      <c r="K48">
        <v>1828.6399365387799</v>
      </c>
      <c r="L48" t="str">
        <f t="shared" si="1"/>
        <v>UP</v>
      </c>
      <c r="M48" t="str">
        <f t="shared" si="2"/>
        <v>UP</v>
      </c>
      <c r="N48">
        <v>69.650621710792649</v>
      </c>
      <c r="O48" t="str">
        <f t="shared" si="3"/>
        <v>UP</v>
      </c>
      <c r="P48" t="str">
        <f t="shared" si="4"/>
        <v>UP</v>
      </c>
      <c r="Q48">
        <f t="shared" si="5"/>
        <v>21.849999999999909</v>
      </c>
      <c r="R48">
        <f t="shared" si="6"/>
        <v>41.849999999999909</v>
      </c>
      <c r="S48">
        <f t="shared" si="7"/>
        <v>0.52210274790919853</v>
      </c>
      <c r="T48" t="str">
        <f t="shared" si="8"/>
        <v>No Indication</v>
      </c>
      <c r="U48" t="str">
        <f t="shared" si="9"/>
        <v>No T+M+I</v>
      </c>
      <c r="V48">
        <v>1848.5082079158922</v>
      </c>
      <c r="W48">
        <v>1824.591782574638</v>
      </c>
      <c r="X48">
        <f t="shared" si="10"/>
        <v>23.916425341254126</v>
      </c>
      <c r="Y48">
        <v>26.976099026059494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1885</v>
      </c>
      <c r="D49">
        <v>1927.5</v>
      </c>
      <c r="E49">
        <v>1881.9</v>
      </c>
      <c r="F49">
        <v>1905</v>
      </c>
      <c r="G49">
        <f>_xll.TA_TYPPRICE(D49,E49,F49)</f>
        <v>1904.8</v>
      </c>
      <c r="H49">
        <v>1888.3610184302495</v>
      </c>
      <c r="I49" t="str">
        <f t="shared" si="0"/>
        <v>UP</v>
      </c>
      <c r="J49">
        <v>1884.2811249767224</v>
      </c>
      <c r="K49">
        <v>1840.4755061968287</v>
      </c>
      <c r="L49" t="str">
        <f t="shared" si="1"/>
        <v>UP</v>
      </c>
      <c r="M49" t="str">
        <f t="shared" si="2"/>
        <v>UP</v>
      </c>
      <c r="N49">
        <v>73.757538374717043</v>
      </c>
      <c r="O49" t="str">
        <f t="shared" si="3"/>
        <v>UP</v>
      </c>
      <c r="P49" t="str">
        <f t="shared" si="4"/>
        <v>UP</v>
      </c>
      <c r="Q49">
        <f t="shared" si="5"/>
        <v>23.099999999999909</v>
      </c>
      <c r="R49">
        <f t="shared" si="6"/>
        <v>45.599999999999909</v>
      </c>
      <c r="S49">
        <f t="shared" si="7"/>
        <v>0.50657894736842002</v>
      </c>
      <c r="T49" t="str">
        <f t="shared" si="8"/>
        <v>No Indication</v>
      </c>
      <c r="U49" t="str">
        <f t="shared" si="9"/>
        <v>No T+M+I</v>
      </c>
      <c r="V49">
        <v>1857.1992528519088</v>
      </c>
      <c r="W49">
        <v>1830.5479468283686</v>
      </c>
      <c r="X49">
        <f t="shared" si="10"/>
        <v>26.651306023540201</v>
      </c>
      <c r="Y49">
        <v>26.911140425555637</v>
      </c>
      <c r="Z49" t="str">
        <f t="shared" si="11"/>
        <v>DOWN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1912</v>
      </c>
      <c r="D50">
        <v>1922.6</v>
      </c>
      <c r="E50">
        <v>1720</v>
      </c>
      <c r="F50">
        <v>1885</v>
      </c>
      <c r="G50">
        <f>_xll.TA_TYPPRICE(D50,E50,F50)</f>
        <v>1842.5333333333335</v>
      </c>
      <c r="H50">
        <v>1865.4471758817915</v>
      </c>
      <c r="I50" t="str">
        <f t="shared" si="0"/>
        <v>UP</v>
      </c>
      <c r="J50">
        <v>1892.7964305374508</v>
      </c>
      <c r="K50">
        <v>1813.7031714864224</v>
      </c>
      <c r="L50" t="str">
        <f t="shared" si="1"/>
        <v>No Confirmation</v>
      </c>
      <c r="M50" t="str">
        <f t="shared" si="2"/>
        <v>No Trend</v>
      </c>
      <c r="N50">
        <v>60.183928215263279</v>
      </c>
      <c r="O50" t="str">
        <f t="shared" si="3"/>
        <v>UP</v>
      </c>
      <c r="P50" t="str">
        <f t="shared" si="4"/>
        <v>No Trend + Momentum</v>
      </c>
      <c r="Q50">
        <f t="shared" si="5"/>
        <v>165</v>
      </c>
      <c r="R50">
        <f t="shared" si="6"/>
        <v>202.59999999999991</v>
      </c>
      <c r="S50">
        <f t="shared" si="7"/>
        <v>0.81441263573543965</v>
      </c>
      <c r="T50" t="str">
        <f t="shared" si="8"/>
        <v>UP</v>
      </c>
      <c r="U50" t="str">
        <f t="shared" si="9"/>
        <v>No T+M+I</v>
      </c>
      <c r="V50">
        <v>1861.476290874692</v>
      </c>
      <c r="W50">
        <v>1834.5814322484894</v>
      </c>
      <c r="X50">
        <f t="shared" si="10"/>
        <v>26.894858626202677</v>
      </c>
      <c r="Y50">
        <v>26.907884065685046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1894.7</v>
      </c>
      <c r="D51">
        <v>1912.4</v>
      </c>
      <c r="E51">
        <v>1855.75</v>
      </c>
      <c r="F51">
        <v>1873</v>
      </c>
      <c r="G51">
        <f>_xll.TA_TYPPRICE(D51,E51,F51)</f>
        <v>1880.3833333333332</v>
      </c>
      <c r="H51">
        <v>1872.9152546075625</v>
      </c>
      <c r="I51" t="str">
        <f t="shared" si="0"/>
        <v>UP</v>
      </c>
      <c r="J51">
        <v>1897.1527793069063</v>
      </c>
      <c r="K51">
        <v>1823.0469111561063</v>
      </c>
      <c r="L51" t="str">
        <f t="shared" si="1"/>
        <v>No Confirmation</v>
      </c>
      <c r="M51" t="str">
        <f t="shared" si="2"/>
        <v>No Trend</v>
      </c>
      <c r="N51">
        <v>52.884650907585126</v>
      </c>
      <c r="O51" t="str">
        <f t="shared" si="3"/>
        <v>No Momentum</v>
      </c>
      <c r="P51" t="str">
        <f t="shared" si="4"/>
        <v>No Trend + Momentum</v>
      </c>
      <c r="Q51">
        <f t="shared" si="5"/>
        <v>17.25</v>
      </c>
      <c r="R51">
        <f t="shared" si="6"/>
        <v>56.650000000000091</v>
      </c>
      <c r="S51">
        <f t="shared" si="7"/>
        <v>0.30450132391879914</v>
      </c>
      <c r="T51" t="str">
        <f t="shared" si="8"/>
        <v>No Indication</v>
      </c>
      <c r="U51" t="str">
        <f t="shared" si="9"/>
        <v>No T+M+I</v>
      </c>
      <c r="V51">
        <v>1863.2491692016624</v>
      </c>
      <c r="W51">
        <v>1837.4272520819345</v>
      </c>
      <c r="X51">
        <f t="shared" si="10"/>
        <v>25.821917119727914</v>
      </c>
      <c r="Y51">
        <v>26.69069067649362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1872.7</v>
      </c>
      <c r="D52">
        <v>1893</v>
      </c>
      <c r="E52">
        <v>1852.3</v>
      </c>
      <c r="F52">
        <v>1881</v>
      </c>
      <c r="G52">
        <f>_xll.TA_TYPPRICE(D52,E52,F52)</f>
        <v>1875.4333333333334</v>
      </c>
      <c r="H52">
        <v>1874.1742939704479</v>
      </c>
      <c r="I52" t="str">
        <f t="shared" si="0"/>
        <v>UP</v>
      </c>
      <c r="J52">
        <v>1896.2299394609272</v>
      </c>
      <c r="K52">
        <v>1829.5475975658603</v>
      </c>
      <c r="L52" t="str">
        <f t="shared" si="1"/>
        <v>No Confirmation</v>
      </c>
      <c r="M52" t="str">
        <f t="shared" si="2"/>
        <v>No Trend</v>
      </c>
      <c r="N52">
        <v>57.209450161595456</v>
      </c>
      <c r="O52" t="str">
        <f t="shared" si="3"/>
        <v>No Momentum</v>
      </c>
      <c r="P52" t="str">
        <f t="shared" si="4"/>
        <v>No Trend + Momentum</v>
      </c>
      <c r="Q52">
        <f t="shared" si="5"/>
        <v>28.700000000000045</v>
      </c>
      <c r="R52">
        <f t="shared" si="6"/>
        <v>40.700000000000045</v>
      </c>
      <c r="S52">
        <f t="shared" si="7"/>
        <v>0.7051597051597055</v>
      </c>
      <c r="T52" t="str">
        <f t="shared" si="8"/>
        <v>No Indication</v>
      </c>
      <c r="U52" t="str">
        <f t="shared" si="9"/>
        <v>No T+M+I</v>
      </c>
      <c r="V52">
        <v>1865.9800662475604</v>
      </c>
      <c r="W52">
        <v>1840.6548630388284</v>
      </c>
      <c r="X52">
        <f t="shared" si="10"/>
        <v>25.325203208732091</v>
      </c>
      <c r="Y52">
        <v>26.417593182941314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1883</v>
      </c>
      <c r="D53">
        <v>1892.45</v>
      </c>
      <c r="E53">
        <v>1872.45</v>
      </c>
      <c r="F53">
        <v>1880</v>
      </c>
      <c r="G53">
        <f>_xll.TA_TYPPRICE(D53,E53,F53)</f>
        <v>1881.6333333333332</v>
      </c>
      <c r="H53">
        <v>1877.9038136518907</v>
      </c>
      <c r="I53" t="str">
        <f t="shared" si="0"/>
        <v>UP</v>
      </c>
      <c r="J53">
        <v>1895.3899529140544</v>
      </c>
      <c r="K53">
        <v>1839.0814647734469</v>
      </c>
      <c r="L53" t="str">
        <f t="shared" si="1"/>
        <v>No Confirmation</v>
      </c>
      <c r="M53" t="str">
        <f t="shared" si="2"/>
        <v>No Trend</v>
      </c>
      <c r="N53">
        <v>56.400527996029716</v>
      </c>
      <c r="O53" t="str">
        <f t="shared" si="3"/>
        <v>No Momentum</v>
      </c>
      <c r="P53" t="str">
        <f t="shared" si="4"/>
        <v>No Trend + Momentum</v>
      </c>
      <c r="Q53">
        <f t="shared" si="5"/>
        <v>7.5499999999999545</v>
      </c>
      <c r="R53">
        <f t="shared" si="6"/>
        <v>20</v>
      </c>
      <c r="S53">
        <f t="shared" si="7"/>
        <v>0.37749999999999773</v>
      </c>
      <c r="T53" t="str">
        <f t="shared" si="8"/>
        <v>No Indication</v>
      </c>
      <c r="U53" t="str">
        <f t="shared" si="9"/>
        <v>No T+M+I</v>
      </c>
      <c r="V53">
        <v>1868.1369791325512</v>
      </c>
      <c r="W53">
        <v>1843.5693176285447</v>
      </c>
      <c r="X53">
        <f t="shared" si="10"/>
        <v>24.567661504006537</v>
      </c>
      <c r="Y53">
        <v>26.047606847154359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1885</v>
      </c>
      <c r="D54">
        <v>1887.75</v>
      </c>
      <c r="E54">
        <v>1862.6</v>
      </c>
      <c r="F54">
        <v>1872</v>
      </c>
      <c r="G54">
        <f>_xll.TA_TYPPRICE(D54,E54,F54)</f>
        <v>1874.1166666666668</v>
      </c>
      <c r="H54">
        <v>1876.0102401592787</v>
      </c>
      <c r="I54" t="str">
        <f t="shared" si="0"/>
        <v>DOWN</v>
      </c>
      <c r="J54">
        <v>1893.69218559982</v>
      </c>
      <c r="K54">
        <v>1844.3078059349032</v>
      </c>
      <c r="L54" t="str">
        <f t="shared" si="1"/>
        <v>No Confirmation</v>
      </c>
      <c r="M54" t="str">
        <f t="shared" si="2"/>
        <v>No Trend</v>
      </c>
      <c r="N54">
        <v>49.413611420868314</v>
      </c>
      <c r="O54" t="str">
        <f t="shared" si="3"/>
        <v>No Momentum</v>
      </c>
      <c r="P54" t="str">
        <f t="shared" si="4"/>
        <v>No Trend + Momentum</v>
      </c>
      <c r="Q54">
        <f t="shared" si="5"/>
        <v>9.4000000000000909</v>
      </c>
      <c r="R54">
        <f t="shared" si="6"/>
        <v>25.150000000000091</v>
      </c>
      <c r="S54">
        <f t="shared" si="7"/>
        <v>0.37375745526839194</v>
      </c>
      <c r="T54" t="str">
        <f t="shared" si="8"/>
        <v>No Indication</v>
      </c>
      <c r="U54" t="str">
        <f t="shared" si="9"/>
        <v>No T+M+I</v>
      </c>
      <c r="V54">
        <v>1868.7312900352356</v>
      </c>
      <c r="W54">
        <v>1845.6752941005043</v>
      </c>
      <c r="X54">
        <f t="shared" si="10"/>
        <v>23.0559959347313</v>
      </c>
      <c r="Y54">
        <v>25.449284664669747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1875</v>
      </c>
      <c r="D55">
        <v>1901.5</v>
      </c>
      <c r="E55">
        <v>1856.35</v>
      </c>
      <c r="F55">
        <v>1892</v>
      </c>
      <c r="G55">
        <f>_xll.TA_TYPPRICE(D55,E55,F55)</f>
        <v>1883.2833333333335</v>
      </c>
      <c r="H55">
        <v>1879.6467867463061</v>
      </c>
      <c r="I55" t="str">
        <f t="shared" si="0"/>
        <v>UP</v>
      </c>
      <c r="J55">
        <v>1895.4272554665267</v>
      </c>
      <c r="K55">
        <v>1846.9838490604802</v>
      </c>
      <c r="L55" t="str">
        <f t="shared" si="1"/>
        <v>No Confirmation</v>
      </c>
      <c r="M55" t="str">
        <f t="shared" si="2"/>
        <v>No Trend</v>
      </c>
      <c r="N55">
        <v>63.53151312975691</v>
      </c>
      <c r="O55" t="str">
        <f t="shared" si="3"/>
        <v>UP</v>
      </c>
      <c r="P55" t="str">
        <f t="shared" si="4"/>
        <v>No Trend + Momentum</v>
      </c>
      <c r="Q55">
        <f t="shared" si="5"/>
        <v>35.650000000000091</v>
      </c>
      <c r="R55">
        <f t="shared" si="6"/>
        <v>45.150000000000091</v>
      </c>
      <c r="S55">
        <f t="shared" si="7"/>
        <v>0.78959025470653421</v>
      </c>
      <c r="T55" t="str">
        <f t="shared" si="8"/>
        <v>No Indication</v>
      </c>
      <c r="U55" t="str">
        <f t="shared" si="9"/>
        <v>No T+M+I</v>
      </c>
      <c r="V55">
        <v>1872.3110915682762</v>
      </c>
      <c r="W55">
        <v>1849.1067537967633</v>
      </c>
      <c r="X55">
        <f t="shared" si="10"/>
        <v>23.204337771512883</v>
      </c>
      <c r="Y55">
        <v>25.000295286038373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1890</v>
      </c>
      <c r="D56">
        <v>1915</v>
      </c>
      <c r="E56">
        <v>1852.6</v>
      </c>
      <c r="F56">
        <v>1856</v>
      </c>
      <c r="G56">
        <f>_xll.TA_TYPPRICE(D56,E56,F56)</f>
        <v>1874.5333333333335</v>
      </c>
      <c r="H56">
        <v>1877.0900600398199</v>
      </c>
      <c r="I56" t="str">
        <f t="shared" si="0"/>
        <v>DOWN</v>
      </c>
      <c r="J56">
        <v>1899.7767542517431</v>
      </c>
      <c r="K56">
        <v>1848.2318826025958</v>
      </c>
      <c r="L56" t="str">
        <f t="shared" si="1"/>
        <v>No Confirmation</v>
      </c>
      <c r="M56" t="str">
        <f t="shared" si="2"/>
        <v>No Trend</v>
      </c>
      <c r="N56">
        <v>39.025679876645221</v>
      </c>
      <c r="O56" t="str">
        <f t="shared" si="3"/>
        <v>DOWN</v>
      </c>
      <c r="P56" t="str">
        <f t="shared" si="4"/>
        <v>No Trend + Momentum</v>
      </c>
      <c r="Q56">
        <f t="shared" si="5"/>
        <v>3.4000000000000909</v>
      </c>
      <c r="R56">
        <f t="shared" si="6"/>
        <v>62.400000000000091</v>
      </c>
      <c r="S56">
        <f t="shared" si="7"/>
        <v>5.4487179487180869E-2</v>
      </c>
      <c r="T56" t="str">
        <f t="shared" si="8"/>
        <v>DOWN</v>
      </c>
      <c r="U56" t="str">
        <f t="shared" si="9"/>
        <v>No T+M+I</v>
      </c>
      <c r="V56">
        <v>1869.8016928654645</v>
      </c>
      <c r="W56">
        <v>1849.6173646266327</v>
      </c>
      <c r="X56">
        <f t="shared" si="10"/>
        <v>20.184328238831768</v>
      </c>
      <c r="Y56">
        <v>24.037101876597053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1865</v>
      </c>
      <c r="D57">
        <v>1872</v>
      </c>
      <c r="E57">
        <v>1832.6</v>
      </c>
      <c r="F57">
        <v>1846</v>
      </c>
      <c r="G57">
        <f>_xll.TA_TYPPRICE(D57,E57,F57)</f>
        <v>1850.2</v>
      </c>
      <c r="H57">
        <v>1863.6450300199099</v>
      </c>
      <c r="I57" t="str">
        <f t="shared" si="0"/>
        <v>DOWN</v>
      </c>
      <c r="J57">
        <v>1893.6041421958003</v>
      </c>
      <c r="K57">
        <v>1844.7581309131301</v>
      </c>
      <c r="L57" t="str">
        <f t="shared" si="1"/>
        <v>No Confirmation</v>
      </c>
      <c r="M57" t="str">
        <f t="shared" si="2"/>
        <v>No Trend</v>
      </c>
      <c r="N57">
        <v>34.416211412135809</v>
      </c>
      <c r="O57" t="str">
        <f t="shared" si="3"/>
        <v>DOWN</v>
      </c>
      <c r="P57" t="str">
        <f t="shared" si="4"/>
        <v>No Trend + Momentum</v>
      </c>
      <c r="Q57">
        <f t="shared" si="5"/>
        <v>13.400000000000091</v>
      </c>
      <c r="R57">
        <f t="shared" si="6"/>
        <v>39.400000000000091</v>
      </c>
      <c r="S57">
        <f t="shared" si="7"/>
        <v>0.34010152284264111</v>
      </c>
      <c r="T57" t="str">
        <f t="shared" si="8"/>
        <v>No Indication</v>
      </c>
      <c r="U57" t="str">
        <f t="shared" si="9"/>
        <v>No T+M+I</v>
      </c>
      <c r="V57">
        <v>1866.1398939630853</v>
      </c>
      <c r="W57">
        <v>1849.3494116913266</v>
      </c>
      <c r="X57">
        <f t="shared" si="10"/>
        <v>16.790482271758719</v>
      </c>
      <c r="Y57">
        <v>22.587777955629385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1847</v>
      </c>
      <c r="D58">
        <v>1862</v>
      </c>
      <c r="E58">
        <v>1823.05</v>
      </c>
      <c r="F58">
        <v>1831</v>
      </c>
      <c r="G58">
        <f>_xll.TA_TYPPRICE(D58,E58,F58)</f>
        <v>1838.6833333333334</v>
      </c>
      <c r="H58">
        <v>1851.1641816766216</v>
      </c>
      <c r="I58" t="str">
        <f t="shared" si="0"/>
        <v>DOWN</v>
      </c>
      <c r="J58">
        <v>1886.5809994856224</v>
      </c>
      <c r="K58">
        <v>1839.9341018213233</v>
      </c>
      <c r="L58" t="str">
        <f t="shared" si="1"/>
        <v>DOWN</v>
      </c>
      <c r="M58" t="str">
        <f t="shared" si="2"/>
        <v>DOWN</v>
      </c>
      <c r="N58">
        <v>28.176215529478689</v>
      </c>
      <c r="O58" t="str">
        <f t="shared" si="3"/>
        <v>DOWN</v>
      </c>
      <c r="P58" t="str">
        <f t="shared" si="4"/>
        <v>DOWN</v>
      </c>
      <c r="Q58">
        <f t="shared" si="5"/>
        <v>7.9500000000000455</v>
      </c>
      <c r="R58">
        <f t="shared" si="6"/>
        <v>38.950000000000045</v>
      </c>
      <c r="S58">
        <f t="shared" si="7"/>
        <v>0.20410783055199067</v>
      </c>
      <c r="T58" t="str">
        <f t="shared" si="8"/>
        <v>No Indication</v>
      </c>
      <c r="U58" t="str">
        <f t="shared" si="9"/>
        <v>No T+M+I</v>
      </c>
      <c r="V58">
        <v>1860.7337564303029</v>
      </c>
      <c r="W58">
        <v>1847.9901960104876</v>
      </c>
      <c r="X58">
        <f t="shared" si="10"/>
        <v>12.743560419815367</v>
      </c>
      <c r="Y58">
        <v>20.618934448466582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1832.9</v>
      </c>
      <c r="D59">
        <v>1859.5</v>
      </c>
      <c r="E59">
        <v>1821.6</v>
      </c>
      <c r="F59">
        <v>1852</v>
      </c>
      <c r="G59">
        <f>_xll.TA_TYPPRICE(D59,E59,F59)</f>
        <v>1844.3666666666668</v>
      </c>
      <c r="H59">
        <v>1847.7654241716441</v>
      </c>
      <c r="I59" t="str">
        <f t="shared" si="0"/>
        <v>UP</v>
      </c>
      <c r="J59">
        <v>1880.5629995999286</v>
      </c>
      <c r="K59">
        <v>1835.8598569721403</v>
      </c>
      <c r="L59" t="str">
        <f t="shared" si="1"/>
        <v>No Confirmation</v>
      </c>
      <c r="M59" t="str">
        <f t="shared" si="2"/>
        <v>No Trend</v>
      </c>
      <c r="N59">
        <v>45.476190739692491</v>
      </c>
      <c r="O59" t="str">
        <f t="shared" si="3"/>
        <v>No Momentum</v>
      </c>
      <c r="P59" t="str">
        <f t="shared" si="4"/>
        <v>No Trend + Momentum</v>
      </c>
      <c r="Q59">
        <f t="shared" si="5"/>
        <v>30.400000000000091</v>
      </c>
      <c r="R59">
        <f t="shared" si="6"/>
        <v>37.900000000000091</v>
      </c>
      <c r="S59">
        <f t="shared" si="7"/>
        <v>0.80211081794195294</v>
      </c>
      <c r="T59" t="str">
        <f t="shared" si="8"/>
        <v>UP</v>
      </c>
      <c r="U59" t="str">
        <f t="shared" si="9"/>
        <v>No T+M+I</v>
      </c>
      <c r="V59">
        <v>1859.3901015948718</v>
      </c>
      <c r="W59">
        <v>1848.2872185282292</v>
      </c>
      <c r="X59">
        <f t="shared" si="10"/>
        <v>11.102883066642562</v>
      </c>
      <c r="Y59">
        <v>18.71572417210178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1851.4</v>
      </c>
      <c r="D60">
        <v>1858.05</v>
      </c>
      <c r="E60">
        <v>1837.65</v>
      </c>
      <c r="F60">
        <v>1841</v>
      </c>
      <c r="G60">
        <f>_xll.TA_TYPPRICE(D60,E60,F60)</f>
        <v>1845.5666666666666</v>
      </c>
      <c r="H60">
        <v>1846.6660454191554</v>
      </c>
      <c r="I60" t="str">
        <f t="shared" si="0"/>
        <v>DOWN</v>
      </c>
      <c r="J60">
        <v>1875.5601107999444</v>
      </c>
      <c r="K60">
        <v>1836.257666533887</v>
      </c>
      <c r="L60" t="str">
        <f t="shared" si="1"/>
        <v>No Confirmation</v>
      </c>
      <c r="M60" t="str">
        <f t="shared" si="2"/>
        <v>No Trend</v>
      </c>
      <c r="N60">
        <v>39.281142281098994</v>
      </c>
      <c r="O60" t="str">
        <f t="shared" si="3"/>
        <v>DOWN</v>
      </c>
      <c r="P60" t="str">
        <f t="shared" si="4"/>
        <v>No Trend + Momentum</v>
      </c>
      <c r="Q60">
        <f t="shared" si="5"/>
        <v>3.3499999999999091</v>
      </c>
      <c r="R60">
        <f t="shared" si="6"/>
        <v>20.399999999999864</v>
      </c>
      <c r="S60">
        <f t="shared" si="7"/>
        <v>0.16421568627450644</v>
      </c>
      <c r="T60" t="str">
        <f t="shared" si="8"/>
        <v>DOWN</v>
      </c>
      <c r="U60" t="str">
        <f t="shared" si="9"/>
        <v>No T+M+I</v>
      </c>
      <c r="V60">
        <v>1856.5608551956607</v>
      </c>
      <c r="W60">
        <v>1847.7474245631752</v>
      </c>
      <c r="X60">
        <f t="shared" si="10"/>
        <v>8.8134306324855061</v>
      </c>
      <c r="Y60">
        <v>16.735265464178525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1850</v>
      </c>
      <c r="D61">
        <v>1884.8</v>
      </c>
      <c r="E61">
        <v>1833.35</v>
      </c>
      <c r="F61">
        <v>1878</v>
      </c>
      <c r="G61">
        <f>_xll.TA_TYPPRICE(D61,E61,F61)</f>
        <v>1865.3833333333332</v>
      </c>
      <c r="H61">
        <v>1856.0246893762442</v>
      </c>
      <c r="I61" t="str">
        <f t="shared" si="0"/>
        <v>UP</v>
      </c>
      <c r="J61">
        <v>1877.6134195110678</v>
      </c>
      <c r="K61">
        <v>1835.6115184152454</v>
      </c>
      <c r="L61" t="str">
        <f t="shared" si="1"/>
        <v>UP</v>
      </c>
      <c r="M61" t="str">
        <f t="shared" si="2"/>
        <v>UP</v>
      </c>
      <c r="N61">
        <v>61.393663806848942</v>
      </c>
      <c r="O61" t="str">
        <f t="shared" si="3"/>
        <v>UP</v>
      </c>
      <c r="P61" t="str">
        <f t="shared" si="4"/>
        <v>UP</v>
      </c>
      <c r="Q61">
        <f t="shared" si="5"/>
        <v>44.650000000000091</v>
      </c>
      <c r="R61">
        <f t="shared" si="6"/>
        <v>51.450000000000045</v>
      </c>
      <c r="S61">
        <f t="shared" si="7"/>
        <v>0.86783284742468514</v>
      </c>
      <c r="T61" t="str">
        <f t="shared" si="8"/>
        <v>UP</v>
      </c>
      <c r="U61" t="str">
        <f t="shared" si="9"/>
        <v>UP</v>
      </c>
      <c r="V61">
        <v>1859.859185165559</v>
      </c>
      <c r="W61">
        <v>1849.988356077014</v>
      </c>
      <c r="X61">
        <f t="shared" si="10"/>
        <v>9.8708290885449514</v>
      </c>
      <c r="Y61">
        <v>15.36237818905181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1887.85</v>
      </c>
      <c r="D62">
        <v>1895.4</v>
      </c>
      <c r="E62">
        <v>1866.4</v>
      </c>
      <c r="F62">
        <v>1869</v>
      </c>
      <c r="G62">
        <f>_xll.TA_TYPPRICE(D62,E62,F62)</f>
        <v>1876.9333333333334</v>
      </c>
      <c r="H62">
        <v>1866.4790113547888</v>
      </c>
      <c r="I62" t="str">
        <f t="shared" si="0"/>
        <v>UP</v>
      </c>
      <c r="J62">
        <v>1881.5659929530527</v>
      </c>
      <c r="K62">
        <v>1842.4534032118577</v>
      </c>
      <c r="L62" t="str">
        <f t="shared" si="1"/>
        <v>No Confirmation</v>
      </c>
      <c r="M62" t="str">
        <f t="shared" si="2"/>
        <v>No Trend</v>
      </c>
      <c r="N62">
        <v>55.273253940162149</v>
      </c>
      <c r="O62" t="str">
        <f t="shared" si="3"/>
        <v>No Momentum</v>
      </c>
      <c r="P62" t="str">
        <f t="shared" si="4"/>
        <v>No Trend + Momentum</v>
      </c>
      <c r="Q62">
        <f t="shared" si="5"/>
        <v>2.5999999999999091</v>
      </c>
      <c r="R62">
        <f t="shared" si="6"/>
        <v>29</v>
      </c>
      <c r="S62">
        <f t="shared" si="7"/>
        <v>8.9655172413789966E-2</v>
      </c>
      <c r="T62" t="str">
        <f t="shared" si="8"/>
        <v>DOWN</v>
      </c>
      <c r="U62" t="str">
        <f t="shared" si="9"/>
        <v>No T+M+I</v>
      </c>
      <c r="V62">
        <v>1861.2654643708577</v>
      </c>
      <c r="W62">
        <v>1851.3966259972351</v>
      </c>
      <c r="X62">
        <f t="shared" si="10"/>
        <v>9.868838373622566</v>
      </c>
      <c r="Y62">
        <v>14.263670225965962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1875</v>
      </c>
      <c r="D63">
        <v>1881.4</v>
      </c>
      <c r="E63">
        <v>1862.3</v>
      </c>
      <c r="F63">
        <v>1872</v>
      </c>
      <c r="G63">
        <f>_xll.TA_TYPPRICE(D63,E63,F63)</f>
        <v>1871.8999999999999</v>
      </c>
      <c r="H63">
        <v>1869.1895056773942</v>
      </c>
      <c r="I63" t="str">
        <f t="shared" si="0"/>
        <v>UP</v>
      </c>
      <c r="J63">
        <v>1881.5291056301521</v>
      </c>
      <c r="K63">
        <v>1846.863758053667</v>
      </c>
      <c r="L63" t="str">
        <f t="shared" si="1"/>
        <v>No Confirmation</v>
      </c>
      <c r="M63" t="str">
        <f t="shared" si="2"/>
        <v>No Trend</v>
      </c>
      <c r="N63">
        <v>57.057019983099288</v>
      </c>
      <c r="O63" t="str">
        <f t="shared" si="3"/>
        <v>No Momentum</v>
      </c>
      <c r="P63" t="str">
        <f t="shared" si="4"/>
        <v>No Trend + Momentum</v>
      </c>
      <c r="Q63">
        <f t="shared" si="5"/>
        <v>9.7000000000000455</v>
      </c>
      <c r="R63">
        <f t="shared" si="6"/>
        <v>19.100000000000136</v>
      </c>
      <c r="S63">
        <f t="shared" si="7"/>
        <v>0.50785340314135996</v>
      </c>
      <c r="T63" t="str">
        <f t="shared" si="8"/>
        <v>No Indication</v>
      </c>
      <c r="U63" t="str">
        <f t="shared" si="9"/>
        <v>No T+M+I</v>
      </c>
      <c r="V63">
        <v>1862.9169313907257</v>
      </c>
      <c r="W63">
        <v>1852.9228018492918</v>
      </c>
      <c r="X63">
        <f t="shared" si="10"/>
        <v>9.9941295414339493</v>
      </c>
      <c r="Y63">
        <v>13.409762089059559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1864.4</v>
      </c>
      <c r="D64">
        <v>1872</v>
      </c>
      <c r="E64">
        <v>1846</v>
      </c>
      <c r="F64">
        <v>1847.5</v>
      </c>
      <c r="G64">
        <f>_xll.TA_TYPPRICE(D64,E64,F64)</f>
        <v>1855.1666666666667</v>
      </c>
      <c r="H64">
        <v>1862.1780861720304</v>
      </c>
      <c r="I64" t="str">
        <f t="shared" si="0"/>
        <v>DOWN</v>
      </c>
      <c r="J64">
        <v>1879.4115266012295</v>
      </c>
      <c r="K64">
        <v>1846.6718118195188</v>
      </c>
      <c r="L64" t="str">
        <f t="shared" si="1"/>
        <v>No Confirmation</v>
      </c>
      <c r="M64" t="str">
        <f t="shared" si="2"/>
        <v>No Trend</v>
      </c>
      <c r="N64">
        <v>40.54871383191788</v>
      </c>
      <c r="O64" t="str">
        <f t="shared" si="3"/>
        <v>No Momentum</v>
      </c>
      <c r="P64" t="str">
        <f t="shared" si="4"/>
        <v>No Trend + Momentum</v>
      </c>
      <c r="Q64">
        <f t="shared" si="5"/>
        <v>1.5</v>
      </c>
      <c r="R64">
        <f t="shared" si="6"/>
        <v>26</v>
      </c>
      <c r="S64">
        <f t="shared" si="7"/>
        <v>5.7692307692307696E-2</v>
      </c>
      <c r="T64" t="str">
        <f t="shared" si="8"/>
        <v>DOWN</v>
      </c>
      <c r="U64" t="str">
        <f t="shared" si="9"/>
        <v>No T+M+I</v>
      </c>
      <c r="V64">
        <v>1860.5450957921526</v>
      </c>
      <c r="W64">
        <v>1852.5211128234182</v>
      </c>
      <c r="X64">
        <f t="shared" si="10"/>
        <v>8.0239829687343445</v>
      </c>
      <c r="Y64">
        <v>12.332606264994515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1860</v>
      </c>
      <c r="D65">
        <v>1882.45</v>
      </c>
      <c r="E65">
        <v>1845</v>
      </c>
      <c r="F65">
        <v>1875</v>
      </c>
      <c r="G65">
        <f>_xll.TA_TYPPRICE(D65,E65,F65)</f>
        <v>1867.4833333333333</v>
      </c>
      <c r="H65">
        <v>1864.8307097526817</v>
      </c>
      <c r="I65" t="str">
        <f t="shared" si="0"/>
        <v>UP</v>
      </c>
      <c r="J65">
        <v>1880.0867429120674</v>
      </c>
      <c r="K65">
        <v>1846.300298081848</v>
      </c>
      <c r="L65" t="str">
        <f t="shared" si="1"/>
        <v>No Confirmation</v>
      </c>
      <c r="M65" t="str">
        <f t="shared" si="2"/>
        <v>No Trend</v>
      </c>
      <c r="N65">
        <v>57.714438813489565</v>
      </c>
      <c r="O65" t="str">
        <f t="shared" si="3"/>
        <v>No Momentum</v>
      </c>
      <c r="P65" t="str">
        <f t="shared" si="4"/>
        <v>No Trend + Momentum</v>
      </c>
      <c r="Q65">
        <f t="shared" si="5"/>
        <v>30</v>
      </c>
      <c r="R65">
        <f t="shared" si="6"/>
        <v>37.450000000000045</v>
      </c>
      <c r="S65">
        <f t="shared" si="7"/>
        <v>0.80106809078771601</v>
      </c>
      <c r="T65" t="str">
        <f t="shared" si="8"/>
        <v>UP</v>
      </c>
      <c r="U65" t="str">
        <f t="shared" si="9"/>
        <v>No T+M+I</v>
      </c>
      <c r="V65">
        <v>1862.7689272087446</v>
      </c>
      <c r="W65">
        <v>1854.1862155772392</v>
      </c>
      <c r="X65">
        <f t="shared" si="10"/>
        <v>8.58271163150539</v>
      </c>
      <c r="Y65">
        <v>11.582627338296691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1876.45</v>
      </c>
      <c r="D66">
        <v>1893.2</v>
      </c>
      <c r="E66">
        <v>1870.45</v>
      </c>
      <c r="F66">
        <v>1875</v>
      </c>
      <c r="G66">
        <f>_xll.TA_TYPPRICE(D66,E66,F66)</f>
        <v>1879.55</v>
      </c>
      <c r="H66">
        <v>1872.1903548763407</v>
      </c>
      <c r="I66" t="str">
        <f t="shared" si="0"/>
        <v>UP</v>
      </c>
      <c r="J66">
        <v>1883.000800042719</v>
      </c>
      <c r="K66">
        <v>1851.6668985081039</v>
      </c>
      <c r="L66" t="str">
        <f t="shared" si="1"/>
        <v>No Confirmation</v>
      </c>
      <c r="M66" t="str">
        <f t="shared" si="2"/>
        <v>No Trend</v>
      </c>
      <c r="N66">
        <v>57.714438813489565</v>
      </c>
      <c r="O66" t="str">
        <f t="shared" si="3"/>
        <v>No Momentum</v>
      </c>
      <c r="P66" t="str">
        <f t="shared" si="4"/>
        <v>No Trend + Momentum</v>
      </c>
      <c r="Q66">
        <f t="shared" si="5"/>
        <v>4.5499999999999545</v>
      </c>
      <c r="R66">
        <f t="shared" si="6"/>
        <v>22.75</v>
      </c>
      <c r="S66">
        <f t="shared" si="7"/>
        <v>0.19999999999999801</v>
      </c>
      <c r="T66" t="str">
        <f t="shared" si="8"/>
        <v>DOWN</v>
      </c>
      <c r="U66" t="str">
        <f t="shared" si="9"/>
        <v>No T+M+I</v>
      </c>
      <c r="V66">
        <v>1864.6506307150917</v>
      </c>
      <c r="W66">
        <v>1855.7279773863327</v>
      </c>
      <c r="X66">
        <f t="shared" si="10"/>
        <v>8.9226533287589973</v>
      </c>
      <c r="Y66">
        <v>11.050632536389152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1875.05</v>
      </c>
      <c r="D67">
        <v>1937.3</v>
      </c>
      <c r="E67">
        <v>1872</v>
      </c>
      <c r="F67">
        <v>1921</v>
      </c>
      <c r="G67">
        <f>_xll.TA_TYPPRICE(D67,E67,F67)</f>
        <v>1910.1000000000001</v>
      </c>
      <c r="H67">
        <v>1891.1451774381703</v>
      </c>
      <c r="I67" t="str">
        <f t="shared" ref="I67:I82" si="20">IF(F67&gt;H67,"UP","DOWN")</f>
        <v>UP</v>
      </c>
      <c r="J67">
        <v>1895.0672889221148</v>
      </c>
      <c r="K67">
        <v>1856.185365506303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75.90086857566979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49</v>
      </c>
      <c r="R67">
        <f t="shared" ref="R67:R82" si="26">D67-E67</f>
        <v>65.299999999999955</v>
      </c>
      <c r="S67">
        <f t="shared" ref="S67:S82" si="27">Q67/R67</f>
        <v>0.75038284839203728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1873.3197644512313</v>
      </c>
      <c r="W67">
        <v>1860.5629420243822</v>
      </c>
      <c r="X67">
        <f t="shared" ref="X67:X82" si="30">V67-W67</f>
        <v>12.756822426849112</v>
      </c>
      <c r="Y67">
        <v>11.391870514481145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1932.8</v>
      </c>
      <c r="D68">
        <v>1936.7</v>
      </c>
      <c r="E68">
        <v>1895</v>
      </c>
      <c r="F68">
        <v>1896.05</v>
      </c>
      <c r="G68">
        <f>_xll.TA_TYPPRICE(D68,E68,F68)</f>
        <v>1909.25</v>
      </c>
      <c r="H68">
        <v>1900.1975887190852</v>
      </c>
      <c r="I68" t="str">
        <f t="shared" si="20"/>
        <v>DOWN</v>
      </c>
      <c r="J68">
        <v>1904.3190024949781</v>
      </c>
      <c r="K68">
        <v>1864.8108398382358</v>
      </c>
      <c r="L68" t="str">
        <f t="shared" si="21"/>
        <v>No Confirmation</v>
      </c>
      <c r="M68" t="str">
        <f t="shared" si="22"/>
        <v>No Trend</v>
      </c>
      <c r="N68">
        <v>58.765284098014028</v>
      </c>
      <c r="O68" t="str">
        <f t="shared" si="23"/>
        <v>No Momentum</v>
      </c>
      <c r="P68" t="str">
        <f t="shared" si="24"/>
        <v>No Trend + Momentum</v>
      </c>
      <c r="Q68">
        <f t="shared" si="25"/>
        <v>1.0499999999999545</v>
      </c>
      <c r="R68">
        <f t="shared" si="26"/>
        <v>41.700000000000045</v>
      </c>
      <c r="S68">
        <f t="shared" si="27"/>
        <v>2.5179856115106796E-2</v>
      </c>
      <c r="T68" t="str">
        <f t="shared" si="28"/>
        <v>DOWN</v>
      </c>
      <c r="U68" t="str">
        <f t="shared" si="29"/>
        <v>No T+M+I</v>
      </c>
      <c r="V68">
        <v>1876.8167237664265</v>
      </c>
      <c r="W68">
        <v>1863.191612985539</v>
      </c>
      <c r="X68">
        <f t="shared" si="30"/>
        <v>13.625110780887553</v>
      </c>
      <c r="Y68">
        <v>11.838518567762426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1790</v>
      </c>
      <c r="D69">
        <v>1838.85</v>
      </c>
      <c r="E69">
        <v>1725.3</v>
      </c>
      <c r="F69">
        <v>1741</v>
      </c>
      <c r="G69">
        <f>_xll.TA_TYPPRICE(D69,E69,F69)</f>
        <v>1768.3833333333332</v>
      </c>
      <c r="H69">
        <v>1834.2904610262092</v>
      </c>
      <c r="I69" t="str">
        <f t="shared" si="20"/>
        <v>DOWN</v>
      </c>
      <c r="J69">
        <v>1889.7703352738718</v>
      </c>
      <c r="K69">
        <v>1833.8084309852945</v>
      </c>
      <c r="L69" t="str">
        <f t="shared" si="21"/>
        <v>DOWN</v>
      </c>
      <c r="M69" t="str">
        <f t="shared" si="22"/>
        <v>DOWN</v>
      </c>
      <c r="N69">
        <v>21.34022783311848</v>
      </c>
      <c r="O69" t="str">
        <f t="shared" si="23"/>
        <v>DOWN</v>
      </c>
      <c r="P69" t="str">
        <f t="shared" si="24"/>
        <v>DOWN</v>
      </c>
      <c r="Q69">
        <f t="shared" si="25"/>
        <v>15.700000000000045</v>
      </c>
      <c r="R69">
        <f t="shared" si="26"/>
        <v>113.54999999999995</v>
      </c>
      <c r="S69">
        <f t="shared" si="27"/>
        <v>0.13826508146191152</v>
      </c>
      <c r="T69" t="str">
        <f t="shared" si="28"/>
        <v>DOWN</v>
      </c>
      <c r="U69" t="str">
        <f t="shared" si="29"/>
        <v>DOWN</v>
      </c>
      <c r="V69">
        <v>1855.9218431869763</v>
      </c>
      <c r="W69">
        <v>1854.1403823940175</v>
      </c>
      <c r="X69">
        <f t="shared" si="30"/>
        <v>1.7814607929587964</v>
      </c>
      <c r="Y69">
        <v>9.8271070128017008</v>
      </c>
      <c r="Z69" t="str">
        <f t="shared" si="31"/>
        <v>DOWN</v>
      </c>
      <c r="AA69" t="str">
        <f t="shared" si="32"/>
        <v>DOWN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1740</v>
      </c>
      <c r="D70">
        <v>1823</v>
      </c>
      <c r="E70">
        <v>1720</v>
      </c>
      <c r="F70">
        <v>1811.35</v>
      </c>
      <c r="G70">
        <f>_xll.TA_TYPPRICE(D70,E70,F70)</f>
        <v>1784.7833333333335</v>
      </c>
      <c r="H70">
        <v>1809.5368971797714</v>
      </c>
      <c r="I70" t="str">
        <f t="shared" si="20"/>
        <v>UP</v>
      </c>
      <c r="J70">
        <v>1874.9324829907891</v>
      </c>
      <c r="K70">
        <v>1808.5176685441179</v>
      </c>
      <c r="L70" t="str">
        <f t="shared" si="21"/>
        <v>No Confirmation</v>
      </c>
      <c r="M70" t="str">
        <f t="shared" si="22"/>
        <v>No Trend</v>
      </c>
      <c r="N70">
        <v>42.212787522182737</v>
      </c>
      <c r="O70" t="str">
        <f t="shared" si="23"/>
        <v>No Momentum</v>
      </c>
      <c r="P70" t="str">
        <f t="shared" si="24"/>
        <v>No Trend + Momentum</v>
      </c>
      <c r="Q70">
        <f t="shared" si="25"/>
        <v>91.349999999999909</v>
      </c>
      <c r="R70">
        <f t="shared" si="26"/>
        <v>103</v>
      </c>
      <c r="S70">
        <f t="shared" si="27"/>
        <v>0.88689320388349424</v>
      </c>
      <c r="T70" t="str">
        <f t="shared" si="28"/>
        <v>UP</v>
      </c>
      <c r="U70" t="str">
        <f t="shared" si="29"/>
        <v>No T+M+I</v>
      </c>
      <c r="V70">
        <v>1849.0646365428261</v>
      </c>
      <c r="W70">
        <v>1850.9707244389051</v>
      </c>
      <c r="X70">
        <f t="shared" si="30"/>
        <v>-1.9060878960790433</v>
      </c>
      <c r="Y70">
        <v>7.480468031025552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1814</v>
      </c>
      <c r="D71">
        <v>1815</v>
      </c>
      <c r="E71">
        <v>1755.1</v>
      </c>
      <c r="F71">
        <v>1765</v>
      </c>
      <c r="G71">
        <f>_xll.TA_TYPPRICE(D71,E71,F71)</f>
        <v>1778.3666666666668</v>
      </c>
      <c r="H71">
        <v>1793.9517819232192</v>
      </c>
      <c r="I71" t="str">
        <f t="shared" si="20"/>
        <v>DOWN</v>
      </c>
      <c r="J71">
        <v>1861.6141534372805</v>
      </c>
      <c r="K71">
        <v>1796.6470755343139</v>
      </c>
      <c r="L71" t="str">
        <f t="shared" si="21"/>
        <v>DOWN</v>
      </c>
      <c r="M71" t="str">
        <f t="shared" si="22"/>
        <v>DOWN</v>
      </c>
      <c r="N71">
        <v>34.642277861042395</v>
      </c>
      <c r="O71" t="str">
        <f t="shared" si="23"/>
        <v>DOWN</v>
      </c>
      <c r="P71" t="str">
        <f t="shared" si="24"/>
        <v>DOWN</v>
      </c>
      <c r="Q71">
        <f t="shared" si="25"/>
        <v>9.9000000000000909</v>
      </c>
      <c r="R71">
        <f t="shared" si="26"/>
        <v>59.900000000000091</v>
      </c>
      <c r="S71">
        <f t="shared" si="27"/>
        <v>0.16527545909849875</v>
      </c>
      <c r="T71" t="str">
        <f t="shared" si="28"/>
        <v>DOWN</v>
      </c>
      <c r="U71" t="str">
        <f t="shared" si="29"/>
        <v>DOWN</v>
      </c>
      <c r="V71">
        <v>1836.1316155362374</v>
      </c>
      <c r="W71">
        <v>1844.6025226286158</v>
      </c>
      <c r="X71">
        <f t="shared" si="30"/>
        <v>-8.4709070923784111</v>
      </c>
      <c r="Y71">
        <v>4.2901930063447598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1808.15</v>
      </c>
      <c r="AE71">
        <f t="shared" si="36"/>
        <v>1792.1000000000001</v>
      </c>
      <c r="AF71">
        <f t="shared" si="37"/>
        <v>1785.0500000000002</v>
      </c>
      <c r="AG71">
        <f t="shared" si="38"/>
        <v>1778</v>
      </c>
    </row>
    <row r="72" spans="1:33" x14ac:dyDescent="0.25">
      <c r="A72" t="s">
        <v>5</v>
      </c>
      <c r="B72" s="1">
        <v>42956</v>
      </c>
      <c r="C72">
        <v>1768.95</v>
      </c>
      <c r="D72">
        <v>1768.95</v>
      </c>
      <c r="E72">
        <v>1672.8</v>
      </c>
      <c r="F72">
        <v>1690</v>
      </c>
      <c r="G72">
        <f>_xll.TA_TYPPRICE(D72,E72,F72)</f>
        <v>1710.5833333333333</v>
      </c>
      <c r="H72">
        <v>1752.2675576282763</v>
      </c>
      <c r="I72" t="str">
        <f t="shared" si="20"/>
        <v>DOWN</v>
      </c>
      <c r="J72">
        <v>1841.0221193401071</v>
      </c>
      <c r="K72">
        <v>1769.1255031933551</v>
      </c>
      <c r="L72" t="str">
        <f t="shared" si="21"/>
        <v>DOWN</v>
      </c>
      <c r="M72" t="str">
        <f t="shared" si="22"/>
        <v>DOWN</v>
      </c>
      <c r="N72">
        <v>25.420935398447092</v>
      </c>
      <c r="O72" t="str">
        <f t="shared" si="23"/>
        <v>DOWN</v>
      </c>
      <c r="P72" t="str">
        <f t="shared" si="24"/>
        <v>DOWN</v>
      </c>
      <c r="Q72">
        <f t="shared" si="25"/>
        <v>17.200000000000045</v>
      </c>
      <c r="R72">
        <f t="shared" si="26"/>
        <v>96.150000000000091</v>
      </c>
      <c r="S72">
        <f t="shared" si="27"/>
        <v>0.17888715548621975</v>
      </c>
      <c r="T72" t="str">
        <f t="shared" si="28"/>
        <v>DOWN</v>
      </c>
      <c r="U72" t="str">
        <f t="shared" si="29"/>
        <v>DOWN</v>
      </c>
      <c r="V72">
        <v>1813.6498285306625</v>
      </c>
      <c r="W72">
        <v>1833.1504839153849</v>
      </c>
      <c r="X72">
        <f t="shared" si="30"/>
        <v>-19.50065538472245</v>
      </c>
      <c r="Y72">
        <v>-0.46797667186868175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1758</v>
      </c>
      <c r="AE72">
        <f t="shared" si="36"/>
        <v>1732.2</v>
      </c>
      <c r="AF72">
        <f t="shared" si="37"/>
        <v>1720.9</v>
      </c>
      <c r="AG72">
        <f t="shared" si="38"/>
        <v>1709.5500000000002</v>
      </c>
    </row>
    <row r="73" spans="1:33" x14ac:dyDescent="0.25">
      <c r="A73" t="s">
        <v>5</v>
      </c>
      <c r="B73" s="1">
        <v>42957</v>
      </c>
      <c r="C73">
        <v>1685</v>
      </c>
      <c r="D73">
        <v>1729.5</v>
      </c>
      <c r="E73">
        <v>1657.55</v>
      </c>
      <c r="F73">
        <v>1713.95</v>
      </c>
      <c r="G73">
        <f>_xll.TA_TYPPRICE(D73,E73,F73)</f>
        <v>1700.3333333333333</v>
      </c>
      <c r="H73">
        <v>1726.3004454808047</v>
      </c>
      <c r="I73" t="str">
        <f t="shared" si="20"/>
        <v>DOWN</v>
      </c>
      <c r="J73">
        <v>1816.2394261534166</v>
      </c>
      <c r="K73">
        <v>1744.3309469281651</v>
      </c>
      <c r="L73" t="str">
        <f t="shared" si="21"/>
        <v>DOWN</v>
      </c>
      <c r="M73" t="str">
        <f t="shared" si="22"/>
        <v>DOWN</v>
      </c>
      <c r="N73">
        <v>32.584090809392478</v>
      </c>
      <c r="O73" t="str">
        <f t="shared" si="23"/>
        <v>DOWN</v>
      </c>
      <c r="P73" t="str">
        <f t="shared" si="24"/>
        <v>DOWN</v>
      </c>
      <c r="Q73">
        <f t="shared" si="25"/>
        <v>56.400000000000091</v>
      </c>
      <c r="R73">
        <f t="shared" si="26"/>
        <v>71.950000000000045</v>
      </c>
      <c r="S73">
        <f t="shared" si="27"/>
        <v>0.78387769284225228</v>
      </c>
      <c r="T73" t="str">
        <f t="shared" si="28"/>
        <v>No Indication</v>
      </c>
      <c r="U73" t="str">
        <f t="shared" si="29"/>
        <v>No T+M+I</v>
      </c>
      <c r="V73">
        <v>1798.311393372099</v>
      </c>
      <c r="W73">
        <v>1824.3208184401713</v>
      </c>
      <c r="X73">
        <f t="shared" si="30"/>
        <v>-26.009425068072233</v>
      </c>
      <c r="Y73">
        <v>-5.5762663511093917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1660.3</v>
      </c>
      <c r="D74">
        <v>1712.8</v>
      </c>
      <c r="E74">
        <v>1660.25</v>
      </c>
      <c r="F74">
        <v>1692</v>
      </c>
      <c r="G74">
        <f>_xll.TA_TYPPRICE(D74,E74,F74)</f>
        <v>1688.3500000000001</v>
      </c>
      <c r="H74">
        <v>1707.3252227404023</v>
      </c>
      <c r="I74" t="str">
        <f t="shared" si="20"/>
        <v>DOWN</v>
      </c>
      <c r="J74">
        <v>1793.2528870082128</v>
      </c>
      <c r="K74">
        <v>1725.6462920552394</v>
      </c>
      <c r="L74" t="str">
        <f t="shared" si="21"/>
        <v>DOWN</v>
      </c>
      <c r="M74" t="str">
        <f t="shared" si="22"/>
        <v>DOWN</v>
      </c>
      <c r="N74">
        <v>29.354140573272296</v>
      </c>
      <c r="O74" t="str">
        <f t="shared" si="23"/>
        <v>DOWN</v>
      </c>
      <c r="P74" t="str">
        <f t="shared" si="24"/>
        <v>DOWN</v>
      </c>
      <c r="Q74">
        <f t="shared" si="25"/>
        <v>31.75</v>
      </c>
      <c r="R74">
        <f t="shared" si="26"/>
        <v>52.549999999999955</v>
      </c>
      <c r="S74">
        <f t="shared" si="27"/>
        <v>0.60418648905804051</v>
      </c>
      <c r="T74" t="str">
        <f t="shared" si="28"/>
        <v>No Indication</v>
      </c>
      <c r="U74" t="str">
        <f t="shared" si="29"/>
        <v>No T+M+I</v>
      </c>
      <c r="V74">
        <v>1781.9557943917762</v>
      </c>
      <c r="W74">
        <v>1814.5192763334919</v>
      </c>
      <c r="X74">
        <f t="shared" si="30"/>
        <v>-32.563481941715736</v>
      </c>
      <c r="Y74">
        <v>-10.973709469230661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1705</v>
      </c>
      <c r="D75">
        <v>1725</v>
      </c>
      <c r="E75">
        <v>1691.55</v>
      </c>
      <c r="F75">
        <v>1698.1</v>
      </c>
      <c r="G75">
        <f>_xll.TA_TYPPRICE(D75,E75,F75)</f>
        <v>1704.8833333333332</v>
      </c>
      <c r="H75">
        <v>1706.1042780368678</v>
      </c>
      <c r="I75" t="str">
        <f t="shared" si="20"/>
        <v>DOWN</v>
      </c>
      <c r="J75">
        <v>1778.0855787841656</v>
      </c>
      <c r="K75">
        <v>1718.0693382651862</v>
      </c>
      <c r="L75" t="str">
        <f t="shared" si="21"/>
        <v>DOWN</v>
      </c>
      <c r="M75" t="str">
        <f t="shared" si="22"/>
        <v>DOWN</v>
      </c>
      <c r="N75">
        <v>31.705825874690557</v>
      </c>
      <c r="O75" t="str">
        <f t="shared" si="23"/>
        <v>DOWN</v>
      </c>
      <c r="P75" t="str">
        <f t="shared" si="24"/>
        <v>DOWN</v>
      </c>
      <c r="Q75">
        <f t="shared" si="25"/>
        <v>6.5499999999999545</v>
      </c>
      <c r="R75">
        <f t="shared" si="26"/>
        <v>33.450000000000045</v>
      </c>
      <c r="S75">
        <f t="shared" si="27"/>
        <v>0.19581464872944532</v>
      </c>
      <c r="T75" t="str">
        <f t="shared" si="28"/>
        <v>DOWN</v>
      </c>
      <c r="U75" t="str">
        <f t="shared" si="29"/>
        <v>DOWN</v>
      </c>
      <c r="V75">
        <v>1769.0549029468875</v>
      </c>
      <c r="W75">
        <v>1805.8956262347147</v>
      </c>
      <c r="X75">
        <f t="shared" si="30"/>
        <v>-36.840723287827132</v>
      </c>
      <c r="Y75">
        <v>-16.147112232949954</v>
      </c>
      <c r="Z75" t="str">
        <f t="shared" si="31"/>
        <v>DOWN</v>
      </c>
      <c r="AA75" t="str">
        <f t="shared" si="32"/>
        <v>DOWN</v>
      </c>
      <c r="AB75" t="str">
        <f t="shared" si="33"/>
        <v>DOWN</v>
      </c>
      <c r="AC75" t="str">
        <f t="shared" si="34"/>
        <v>DOWN</v>
      </c>
      <c r="AD75">
        <f t="shared" si="35"/>
        <v>1721.2</v>
      </c>
      <c r="AE75">
        <f t="shared" si="36"/>
        <v>1712.2</v>
      </c>
      <c r="AF75">
        <f t="shared" si="37"/>
        <v>1708.3000000000002</v>
      </c>
      <c r="AG75">
        <f t="shared" si="38"/>
        <v>1704.3500000000001</v>
      </c>
    </row>
    <row r="76" spans="1:33" x14ac:dyDescent="0.25">
      <c r="A76" t="s">
        <v>5</v>
      </c>
      <c r="B76" s="1">
        <v>42963</v>
      </c>
      <c r="C76">
        <v>1700</v>
      </c>
      <c r="D76">
        <v>1717.5</v>
      </c>
      <c r="E76">
        <v>1662.1</v>
      </c>
      <c r="F76">
        <v>1710.2</v>
      </c>
      <c r="G76">
        <f>_xll.TA_TYPPRICE(D76,E76,F76)</f>
        <v>1696.6000000000001</v>
      </c>
      <c r="H76">
        <v>1701.3521390184339</v>
      </c>
      <c r="I76" t="str">
        <f t="shared" si="20"/>
        <v>UP</v>
      </c>
      <c r="J76">
        <v>1764.6221168321288</v>
      </c>
      <c r="K76">
        <v>1705.6317075395891</v>
      </c>
      <c r="L76" t="str">
        <f t="shared" si="21"/>
        <v>No Confirmation</v>
      </c>
      <c r="M76" t="str">
        <f t="shared" si="22"/>
        <v>No Trend</v>
      </c>
      <c r="N76">
        <v>36.912953653101766</v>
      </c>
      <c r="O76" t="str">
        <f t="shared" si="23"/>
        <v>DOWN</v>
      </c>
      <c r="P76" t="str">
        <f t="shared" si="24"/>
        <v>No Trend + Momentum</v>
      </c>
      <c r="Q76">
        <f t="shared" si="25"/>
        <v>48.100000000000136</v>
      </c>
      <c r="R76">
        <f t="shared" si="26"/>
        <v>55.400000000000091</v>
      </c>
      <c r="S76">
        <f t="shared" si="27"/>
        <v>0.86823104693140896</v>
      </c>
      <c r="T76" t="str">
        <f t="shared" si="28"/>
        <v>UP</v>
      </c>
      <c r="U76" t="str">
        <f t="shared" si="29"/>
        <v>No T+M+I</v>
      </c>
      <c r="V76">
        <v>1760.0003024935202</v>
      </c>
      <c r="W76">
        <v>1798.8070613284394</v>
      </c>
      <c r="X76">
        <f t="shared" si="30"/>
        <v>-38.806758834919265</v>
      </c>
      <c r="Y76">
        <v>-20.679041553343815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1715.3</v>
      </c>
      <c r="D77">
        <v>1754.9</v>
      </c>
      <c r="E77">
        <v>1705</v>
      </c>
      <c r="F77">
        <v>1725.5</v>
      </c>
      <c r="G77">
        <f>_xll.TA_TYPPRICE(D77,E77,F77)</f>
        <v>1728.4666666666665</v>
      </c>
      <c r="H77">
        <v>1714.9094028425502</v>
      </c>
      <c r="I77" t="str">
        <f t="shared" si="20"/>
        <v>UP</v>
      </c>
      <c r="J77">
        <v>1762.4616464249891</v>
      </c>
      <c r="K77">
        <v>1705.491328086347</v>
      </c>
      <c r="L77" t="str">
        <f t="shared" si="21"/>
        <v>No Confirmation</v>
      </c>
      <c r="M77" t="str">
        <f t="shared" si="22"/>
        <v>No Trend</v>
      </c>
      <c r="N77">
        <v>43.698023074047313</v>
      </c>
      <c r="O77" t="str">
        <f t="shared" si="23"/>
        <v>No Momentum</v>
      </c>
      <c r="P77" t="str">
        <f t="shared" si="24"/>
        <v>No Trend + Momentum</v>
      </c>
      <c r="Q77">
        <f t="shared" si="25"/>
        <v>20.5</v>
      </c>
      <c r="R77">
        <f t="shared" si="26"/>
        <v>49.900000000000091</v>
      </c>
      <c r="S77">
        <f t="shared" si="27"/>
        <v>0.41082164328657239</v>
      </c>
      <c r="T77" t="str">
        <f t="shared" si="28"/>
        <v>No Indication</v>
      </c>
      <c r="U77" t="str">
        <f t="shared" si="29"/>
        <v>No T+M+I</v>
      </c>
      <c r="V77">
        <v>1754.6925636483631</v>
      </c>
      <c r="W77">
        <v>1793.3769086374439</v>
      </c>
      <c r="X77">
        <f t="shared" si="30"/>
        <v>-38.684344989080728</v>
      </c>
      <c r="Y77">
        <v>-24.280102240491196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1725</v>
      </c>
      <c r="D78">
        <v>1729</v>
      </c>
      <c r="E78">
        <v>1688.5</v>
      </c>
      <c r="F78">
        <v>1703</v>
      </c>
      <c r="G78">
        <f>_xll.TA_TYPPRICE(D78,E78,F78)</f>
        <v>1706.8333333333333</v>
      </c>
      <c r="H78">
        <v>1710.8713680879418</v>
      </c>
      <c r="I78" t="str">
        <f t="shared" si="20"/>
        <v>DOWN</v>
      </c>
      <c r="J78">
        <v>1755.0257249972137</v>
      </c>
      <c r="K78">
        <v>1701.7154774004921</v>
      </c>
      <c r="L78" t="str">
        <f t="shared" si="21"/>
        <v>No Confirmation</v>
      </c>
      <c r="M78" t="str">
        <f t="shared" si="22"/>
        <v>No Trend</v>
      </c>
      <c r="N78">
        <v>36.48483040234904</v>
      </c>
      <c r="O78" t="str">
        <f t="shared" si="23"/>
        <v>DOWN</v>
      </c>
      <c r="P78" t="str">
        <f t="shared" si="24"/>
        <v>No Trend + Momentum</v>
      </c>
      <c r="Q78">
        <f t="shared" si="25"/>
        <v>14.5</v>
      </c>
      <c r="R78">
        <f t="shared" si="26"/>
        <v>40.5</v>
      </c>
      <c r="S78">
        <f t="shared" si="27"/>
        <v>0.35802469135802467</v>
      </c>
      <c r="T78" t="str">
        <f t="shared" si="28"/>
        <v>No Indication</v>
      </c>
      <c r="U78" t="str">
        <f t="shared" si="29"/>
        <v>No T+M+I</v>
      </c>
      <c r="V78">
        <v>1746.739861548615</v>
      </c>
      <c r="W78">
        <v>1786.6823228124481</v>
      </c>
      <c r="X78">
        <f t="shared" si="30"/>
        <v>-39.942461263833138</v>
      </c>
      <c r="Y78">
        <v>-27.412574045159584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1704.9</v>
      </c>
      <c r="D79">
        <v>1749</v>
      </c>
      <c r="E79">
        <v>1667</v>
      </c>
      <c r="F79">
        <v>1676.2</v>
      </c>
      <c r="G79">
        <f>_xll.TA_TYPPRICE(D79,E79,F79)</f>
        <v>1697.3999999999999</v>
      </c>
      <c r="H79">
        <v>1704.1356840439707</v>
      </c>
      <c r="I79" t="str">
        <f t="shared" si="20"/>
        <v>DOWN</v>
      </c>
      <c r="J79">
        <v>1753.6866749978328</v>
      </c>
      <c r="K79">
        <v>1694.0009268670494</v>
      </c>
      <c r="L79" t="str">
        <f t="shared" si="21"/>
        <v>DOWN</v>
      </c>
      <c r="M79" t="str">
        <f t="shared" si="22"/>
        <v>DOWN</v>
      </c>
      <c r="N79">
        <v>29.286982574249855</v>
      </c>
      <c r="O79" t="str">
        <f t="shared" si="23"/>
        <v>DOWN</v>
      </c>
      <c r="P79" t="str">
        <f t="shared" si="24"/>
        <v>DOWN</v>
      </c>
      <c r="Q79">
        <f t="shared" si="25"/>
        <v>9.2000000000000455</v>
      </c>
      <c r="R79">
        <f t="shared" si="26"/>
        <v>82</v>
      </c>
      <c r="S79">
        <f t="shared" si="27"/>
        <v>0.11219512195122007</v>
      </c>
      <c r="T79" t="str">
        <f t="shared" si="28"/>
        <v>DOWN</v>
      </c>
      <c r="U79" t="str">
        <f t="shared" si="29"/>
        <v>DOWN</v>
      </c>
      <c r="V79">
        <v>1735.8875751565204</v>
      </c>
      <c r="W79">
        <v>1778.4984470485631</v>
      </c>
      <c r="X79">
        <f t="shared" si="30"/>
        <v>-42.610871892042724</v>
      </c>
      <c r="Y79">
        <v>-30.452233614536212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1681</v>
      </c>
      <c r="D80">
        <v>1692.1</v>
      </c>
      <c r="E80">
        <v>1612.3</v>
      </c>
      <c r="F80">
        <v>1633</v>
      </c>
      <c r="G80">
        <f>_xll.TA_TYPPRICE(D80,E80,F80)</f>
        <v>1645.8</v>
      </c>
      <c r="H80">
        <v>1674.9678420219852</v>
      </c>
      <c r="I80" t="str">
        <f t="shared" si="20"/>
        <v>DOWN</v>
      </c>
      <c r="J80">
        <v>1740.0007472205366</v>
      </c>
      <c r="K80">
        <v>1675.8451653410384</v>
      </c>
      <c r="L80" t="str">
        <f t="shared" si="21"/>
        <v>DOWN</v>
      </c>
      <c r="M80" t="str">
        <f t="shared" si="22"/>
        <v>DOWN</v>
      </c>
      <c r="N80">
        <v>20.956529011656823</v>
      </c>
      <c r="O80" t="str">
        <f t="shared" si="23"/>
        <v>DOWN</v>
      </c>
      <c r="P80" t="str">
        <f t="shared" si="24"/>
        <v>DOWN</v>
      </c>
      <c r="Q80">
        <f t="shared" si="25"/>
        <v>20.700000000000045</v>
      </c>
      <c r="R80">
        <f t="shared" si="26"/>
        <v>79.799999999999955</v>
      </c>
      <c r="S80">
        <f t="shared" si="27"/>
        <v>0.25939849624060224</v>
      </c>
      <c r="T80" t="str">
        <f t="shared" si="28"/>
        <v>No Indication</v>
      </c>
      <c r="U80" t="str">
        <f t="shared" si="29"/>
        <v>No T+M+I</v>
      </c>
      <c r="V80">
        <v>1720.0587174401326</v>
      </c>
      <c r="W80">
        <v>1767.7207843042252</v>
      </c>
      <c r="X80">
        <f t="shared" si="30"/>
        <v>-47.662066864092594</v>
      </c>
      <c r="Y80">
        <v>-33.894200264447491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1636.95</v>
      </c>
      <c r="D81">
        <v>1681.8</v>
      </c>
      <c r="E81">
        <v>1621.55</v>
      </c>
      <c r="F81">
        <v>1673</v>
      </c>
      <c r="G81">
        <f>_xll.TA_TYPPRICE(D81,E81,F81)</f>
        <v>1658.7833333333335</v>
      </c>
      <c r="H81">
        <v>1666.8755876776595</v>
      </c>
      <c r="I81" t="str">
        <f t="shared" si="20"/>
        <v>UP</v>
      </c>
      <c r="J81">
        <v>1727.067247838195</v>
      </c>
      <c r="K81">
        <v>1663.7795730430298</v>
      </c>
      <c r="L81" t="str">
        <f t="shared" si="21"/>
        <v>No Confirmation</v>
      </c>
      <c r="M81" t="str">
        <f t="shared" si="22"/>
        <v>No Trend</v>
      </c>
      <c r="N81">
        <v>40.533742730665523</v>
      </c>
      <c r="O81" t="str">
        <f t="shared" si="23"/>
        <v>No Momentum</v>
      </c>
      <c r="P81" t="str">
        <f t="shared" si="24"/>
        <v>No Trend + Momentum</v>
      </c>
      <c r="Q81">
        <f t="shared" si="25"/>
        <v>51.450000000000045</v>
      </c>
      <c r="R81">
        <f t="shared" si="26"/>
        <v>60.25</v>
      </c>
      <c r="S81">
        <f t="shared" si="27"/>
        <v>0.85394190871369369</v>
      </c>
      <c r="T81" t="str">
        <f t="shared" si="28"/>
        <v>UP</v>
      </c>
      <c r="U81" t="str">
        <f t="shared" si="29"/>
        <v>No T+M+I</v>
      </c>
      <c r="V81">
        <v>1712.8189147570351</v>
      </c>
      <c r="W81">
        <v>1760.7044299113195</v>
      </c>
      <c r="X81">
        <f t="shared" si="30"/>
        <v>-47.885515154284349</v>
      </c>
      <c r="Y81">
        <v>-36.69246324241486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1676.95</v>
      </c>
      <c r="D82">
        <v>1676.95</v>
      </c>
      <c r="E82">
        <v>1628.55</v>
      </c>
      <c r="F82">
        <v>1650</v>
      </c>
      <c r="G82">
        <f>_xll.TA_TYPPRICE(D82,E82,F82)</f>
        <v>1651.8333333333333</v>
      </c>
      <c r="H82">
        <v>1659.3544605054963</v>
      </c>
      <c r="I82" t="str">
        <f t="shared" si="20"/>
        <v>DOWN</v>
      </c>
      <c r="J82">
        <v>1715.9300816519294</v>
      </c>
      <c r="K82">
        <v>1655.9507790334676</v>
      </c>
      <c r="L82" t="str">
        <f t="shared" si="21"/>
        <v>DOWN</v>
      </c>
      <c r="M82" t="str">
        <f t="shared" si="22"/>
        <v>DOWN</v>
      </c>
      <c r="N82">
        <v>34.408438058424274</v>
      </c>
      <c r="O82" t="str">
        <f t="shared" si="23"/>
        <v>DOWN</v>
      </c>
      <c r="P82" t="str">
        <f t="shared" si="24"/>
        <v>DOWN</v>
      </c>
      <c r="Q82">
        <f t="shared" si="25"/>
        <v>21.450000000000045</v>
      </c>
      <c r="R82">
        <f t="shared" si="26"/>
        <v>48.400000000000091</v>
      </c>
      <c r="S82">
        <f t="shared" si="27"/>
        <v>0.44318181818181829</v>
      </c>
      <c r="T82" t="str">
        <f t="shared" si="28"/>
        <v>No Indication</v>
      </c>
      <c r="U82" t="str">
        <f t="shared" si="29"/>
        <v>No T+M+I</v>
      </c>
      <c r="V82">
        <v>1703.1544663328759</v>
      </c>
      <c r="W82">
        <v>1752.5041017697404</v>
      </c>
      <c r="X82">
        <f t="shared" si="30"/>
        <v>-49.349635436864446</v>
      </c>
      <c r="Y82">
        <v>-39.223897681304777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2017-07-05T05:24:52Z</dcterms:created>
  <dcterms:modified xsi:type="dcterms:W3CDTF">2017-08-26T06:06:54Z</dcterms:modified>
</cp:coreProperties>
</file>