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9" i="1"/>
  <c r="K23" i="1"/>
  <c r="K29" i="1"/>
  <c r="K39" i="1"/>
  <c r="K53" i="1"/>
  <c r="K6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7" i="1"/>
  <c r="K21" i="1"/>
  <c r="K25" i="1"/>
  <c r="K27" i="1"/>
  <c r="K31" i="1"/>
  <c r="K33" i="1"/>
  <c r="K35" i="1"/>
  <c r="K37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71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5" i="1"/>
  <c r="G69" i="1"/>
  <c r="G73" i="1"/>
  <c r="G75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9" i="1" l="1"/>
  <c r="AH13" i="1"/>
  <c r="AH53" i="1"/>
  <c r="AH12" i="1"/>
  <c r="AH20" i="1"/>
  <c r="AH36" i="1"/>
  <c r="AH44" i="1"/>
  <c r="AH52" i="1"/>
  <c r="AH56" i="1"/>
  <c r="AH11" i="1"/>
  <c r="AH15" i="1"/>
  <c r="AH19" i="1"/>
  <c r="AH35" i="1"/>
  <c r="AH2" i="1"/>
  <c r="AH14" i="1"/>
  <c r="AH26" i="1"/>
  <c r="AH30" i="1"/>
  <c r="AH34" i="1"/>
  <c r="AH38" i="1"/>
  <c r="AH42" i="1"/>
  <c r="AH50" i="1"/>
  <c r="AH54" i="1"/>
  <c r="AH51" i="1"/>
  <c r="AH22" i="1"/>
  <c r="AH23" i="1"/>
  <c r="AH5" i="1"/>
  <c r="AH29" i="1"/>
  <c r="AH37" i="1"/>
  <c r="AH21" i="1"/>
  <c r="AH3" i="1"/>
  <c r="AH32" i="1"/>
  <c r="AH47" i="1" l="1"/>
  <c r="AH31" i="1"/>
  <c r="AH41" i="1"/>
  <c r="AH18" i="1"/>
  <c r="AH4" i="1"/>
  <c r="AH7" i="1"/>
  <c r="AH55" i="1"/>
  <c r="AH39" i="1"/>
  <c r="AH28" i="1"/>
  <c r="AH10" i="1"/>
  <c r="AH25" i="1"/>
  <c r="AH46" i="1"/>
  <c r="AH6" i="1"/>
  <c r="AH43" i="1"/>
  <c r="AH27" i="1"/>
  <c r="AH40" i="1"/>
  <c r="AH24" i="1"/>
  <c r="AH8" i="1"/>
  <c r="AH45" i="1"/>
  <c r="AH48" i="1"/>
  <c r="AH49" i="1"/>
  <c r="AH16" i="1"/>
  <c r="AH33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<sst xmlns="http://schemas.openxmlformats.org/spreadsheetml/2006/main" count="115" uniqueCount="35">
  <si>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</si>
  <si>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</si>
  <si>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</si>
  <si>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</si>
  <si>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</si>
  <si>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CENTRALBK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</si>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</sst>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106.6</v>
      </c>
      <c r="D2">
        <v>109.2</v>
      </c>
      <c r="E2">
        <v>103.5</v>
      </c>
      <c r="F2">
        <v>105</v>
      </c>
      <c r="G2">
        <f>_xll.TA_TYPPRICE(D2,E2,F2)</f>
        <v>105.89999999999999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5.7000000000000028</v>
      </c>
      <c r="S2">
        <f>Q2/R2</f>
        <v>0.26315789473684198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105.5</v>
      </c>
      <c r="D3">
        <v>107</v>
      </c>
      <c r="E3">
        <v>104.25</v>
      </c>
      <c r="F3">
        <v>104</v>
      </c>
      <c r="G3">
        <f>_xll.TA_TYPPRICE(D3,E3,F3)</f>
        <v>105.08333333333333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-0.25</v>
      </c>
      <c r="R3">
        <f t="shared" ref="R3:R66" si="6">D3-E3</f>
        <v>2.75</v>
      </c>
      <c r="S3">
        <f t="shared" ref="S3:S66" si="7">Q3/R3</f>
        <v>-9.0909090909090912E-2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105.25</v>
      </c>
      <c r="D4">
        <v>112.3</v>
      </c>
      <c r="E4">
        <v>105.25</v>
      </c>
      <c r="F4">
        <v>110</v>
      </c>
      <c r="G4">
        <f>_xll.TA_TYPPRICE(D4,E4,F4)</f>
        <v>109.18333333333334</v>
      </c>
      <c r="H4">
        <v>106.72222222222221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4.75</v>
      </c>
      <c r="R4">
        <f t="shared" si="6"/>
        <v>7.0499999999999972</v>
      </c>
      <c r="S4">
        <f t="shared" si="7"/>
        <v>0.67375886524822726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111.35</v>
      </c>
      <c r="D5">
        <v>116.9</v>
      </c>
      <c r="E5">
        <v>108.2</v>
      </c>
      <c r="F5">
        <v>110</v>
      </c>
      <c r="G5">
        <f>_xll.TA_TYPPRICE(D5,E5,F5)</f>
        <v>111.7</v>
      </c>
      <c r="H5">
        <v>109.21111111111111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1.7999999999999972</v>
      </c>
      <c r="R5">
        <f t="shared" si="6"/>
        <v>8.7000000000000028</v>
      </c>
      <c r="S5">
        <f t="shared" si="7"/>
        <v>0.20689655172413754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111.55</v>
      </c>
      <c r="D6">
        <v>119.4</v>
      </c>
      <c r="E6">
        <v>109.6</v>
      </c>
      <c r="F6">
        <v>117</v>
      </c>
      <c r="G6">
        <f>_xll.TA_TYPPRICE(D6,E6,F6)</f>
        <v>115.33333333333333</v>
      </c>
      <c r="H6">
        <v>112.27222222222221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7.4000000000000057</v>
      </c>
      <c r="R6">
        <f t="shared" si="6"/>
        <v>9.8000000000000114</v>
      </c>
      <c r="S6">
        <f t="shared" si="7"/>
        <v>0.75510204081632626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117.4</v>
      </c>
      <c r="D7">
        <v>122.4</v>
      </c>
      <c r="E7">
        <v>113.15</v>
      </c>
      <c r="F7">
        <v>119</v>
      </c>
      <c r="G7">
        <f>_xll.TA_TYPPRICE(D7,E7,F7)</f>
        <v>118.18333333333334</v>
      </c>
      <c r="H7">
        <v>115.22777777777777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93.75</v>
      </c>
      <c r="O7" t="str">
        <f t="shared" si="3"/>
        <v>UP</v>
      </c>
      <c r="P7" t="e">
        <f t="shared" si="4"/>
        <v>#N/A</v>
      </c>
      <c r="Q7">
        <f t="shared" si="5"/>
        <v>5.8499999999999943</v>
      </c>
      <c r="R7">
        <f t="shared" si="6"/>
        <v>9.25</v>
      </c>
      <c r="S7">
        <f t="shared" si="7"/>
        <v>0.63243243243243186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122.3</v>
      </c>
      <c r="D8">
        <v>123.25</v>
      </c>
      <c r="E8">
        <v>116.6</v>
      </c>
      <c r="F8">
        <v>118</v>
      </c>
      <c r="G8">
        <f>_xll.TA_TYPPRICE(D8,E8,F8)</f>
        <v>119.28333333333335</v>
      </c>
      <c r="H8">
        <v>117.25555555555556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86.956521739130437</v>
      </c>
      <c r="O8" t="str">
        <f t="shared" si="3"/>
        <v>UP</v>
      </c>
      <c r="P8" t="e">
        <f t="shared" si="4"/>
        <v>#N/A</v>
      </c>
      <c r="Q8">
        <f t="shared" si="5"/>
        <v>1.4000000000000057</v>
      </c>
      <c r="R8">
        <f t="shared" si="6"/>
        <v>6.6500000000000057</v>
      </c>
      <c r="S8">
        <f t="shared" si="7"/>
        <v>0.21052631578947437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118.6</v>
      </c>
      <c r="D9">
        <v>118.6</v>
      </c>
      <c r="E9">
        <v>114</v>
      </c>
      <c r="F9">
        <v>114</v>
      </c>
      <c r="G9">
        <f>_xll.TA_TYPPRICE(D9,E9,F9)</f>
        <v>115.53333333333335</v>
      </c>
      <c r="H9">
        <v>116.39444444444445</v>
      </c>
      <c r="I9" t="str">
        <f t="shared" si="0"/>
        <v>DOWN</v>
      </c>
      <c r="J9">
        <v>116.13124999999999</v>
      </c>
      <c r="K9">
        <v>109.31874999999999</v>
      </c>
      <c r="L9" t="str">
        <f t="shared" si="1"/>
        <v>No Confirmation</v>
      </c>
      <c r="M9" t="str">
        <f t="shared" si="2"/>
        <v>No Trend</v>
      </c>
      <c r="N9">
        <v>63.829787234042549</v>
      </c>
      <c r="O9" t="str">
        <f t="shared" si="3"/>
        <v>UP</v>
      </c>
      <c r="P9" t="str">
        <f t="shared" si="4"/>
        <v>No Trend + Momentum</v>
      </c>
      <c r="Q9">
        <f t="shared" si="5"/>
        <v>0</v>
      </c>
      <c r="R9">
        <f t="shared" si="6"/>
        <v>4.5999999999999943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114.8</v>
      </c>
      <c r="D10">
        <v>116.5</v>
      </c>
      <c r="E10">
        <v>113.5</v>
      </c>
      <c r="F10">
        <v>114</v>
      </c>
      <c r="G10">
        <f>_xll.TA_TYPPRICE(D10,E10,F10)</f>
        <v>114.66666666666667</v>
      </c>
      <c r="H10">
        <v>115.53055555555557</v>
      </c>
      <c r="I10" t="str">
        <f t="shared" si="0"/>
        <v>DOWN</v>
      </c>
      <c r="J10">
        <v>116.21319444444444</v>
      </c>
      <c r="K10">
        <v>110.24791666666667</v>
      </c>
      <c r="L10" t="str">
        <f t="shared" si="1"/>
        <v>No Confirmation</v>
      </c>
      <c r="M10" t="str">
        <f t="shared" si="2"/>
        <v>No Trend</v>
      </c>
      <c r="N10">
        <v>63.82978723404257</v>
      </c>
      <c r="O10" t="str">
        <f t="shared" si="3"/>
        <v>UP</v>
      </c>
      <c r="P10" t="str">
        <f t="shared" si="4"/>
        <v>No Trend + Momentum</v>
      </c>
      <c r="Q10">
        <f t="shared" si="5"/>
        <v>0.5</v>
      </c>
      <c r="R10">
        <f t="shared" si="6"/>
        <v>3</v>
      </c>
      <c r="S10">
        <f t="shared" si="7"/>
        <v>0.16666666666666666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110</v>
      </c>
      <c r="D11">
        <v>115.5</v>
      </c>
      <c r="E11">
        <v>107.1</v>
      </c>
      <c r="F11">
        <v>115</v>
      </c>
      <c r="G11">
        <f>_xll.TA_TYPPRICE(D11,E11,F11)</f>
        <v>112.53333333333335</v>
      </c>
      <c r="H11">
        <v>114.03194444444446</v>
      </c>
      <c r="I11" t="str">
        <f t="shared" si="0"/>
        <v>UP</v>
      </c>
      <c r="J11">
        <v>116.05470679012345</v>
      </c>
      <c r="K11">
        <v>109.54837962962964</v>
      </c>
      <c r="L11" t="str">
        <f t="shared" si="1"/>
        <v>No Confirmation</v>
      </c>
      <c r="M11" t="str">
        <f t="shared" si="2"/>
        <v>No Trend</v>
      </c>
      <c r="N11">
        <v>67.233850323746438</v>
      </c>
      <c r="O11" t="str">
        <f t="shared" si="3"/>
        <v>UP</v>
      </c>
      <c r="P11" t="str">
        <f t="shared" si="4"/>
        <v>No Trend + Momentum</v>
      </c>
      <c r="Q11">
        <f t="shared" si="5"/>
        <v>7.9000000000000057</v>
      </c>
      <c r="R11">
        <f t="shared" si="6"/>
        <v>8.4000000000000057</v>
      </c>
      <c r="S11">
        <f t="shared" si="7"/>
        <v>0.94047619047619047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114.2</v>
      </c>
      <c r="D12">
        <v>119.4</v>
      </c>
      <c r="E12">
        <v>112.4</v>
      </c>
      <c r="F12">
        <v>119</v>
      </c>
      <c r="G12">
        <f>_xll.TA_TYPPRICE(D12,E12,F12)</f>
        <v>116.93333333333334</v>
      </c>
      <c r="H12">
        <v>115.4826388888889</v>
      </c>
      <c r="I12" t="str">
        <f t="shared" si="0"/>
        <v>UP</v>
      </c>
      <c r="J12">
        <v>116.79810528120713</v>
      </c>
      <c r="K12">
        <v>110.1820730452675</v>
      </c>
      <c r="L12" t="str">
        <f t="shared" si="1"/>
        <v>UP</v>
      </c>
      <c r="M12" t="str">
        <f t="shared" si="2"/>
        <v>UP</v>
      </c>
      <c r="N12">
        <v>77.718615605160764</v>
      </c>
      <c r="O12" t="str">
        <f t="shared" si="3"/>
        <v>UP</v>
      </c>
      <c r="P12" t="str">
        <f t="shared" si="4"/>
        <v>UP</v>
      </c>
      <c r="Q12">
        <f t="shared" si="5"/>
        <v>6.5999999999999943</v>
      </c>
      <c r="R12">
        <f t="shared" si="6"/>
        <v>7</v>
      </c>
      <c r="S12">
        <f t="shared" si="7"/>
        <v>0.94285714285714206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119</v>
      </c>
      <c r="D13">
        <v>122.1</v>
      </c>
      <c r="E13">
        <v>117.3</v>
      </c>
      <c r="F13">
        <v>121</v>
      </c>
      <c r="G13">
        <f>_xll.TA_TYPPRICE(D13,E13,F13)</f>
        <v>120.13333333333333</v>
      </c>
      <c r="H13">
        <v>117.80798611111112</v>
      </c>
      <c r="I13" t="str">
        <f t="shared" si="0"/>
        <v>UP</v>
      </c>
      <c r="J13">
        <v>117.97630410760554</v>
      </c>
      <c r="K13">
        <v>111.76383459076361</v>
      </c>
      <c r="L13" t="str">
        <f t="shared" si="1"/>
        <v>UP</v>
      </c>
      <c r="M13" t="str">
        <f t="shared" si="2"/>
        <v>UP</v>
      </c>
      <c r="N13">
        <v>81.432060840719771</v>
      </c>
      <c r="O13" t="str">
        <f t="shared" si="3"/>
        <v>UP</v>
      </c>
      <c r="P13" t="str">
        <f t="shared" si="4"/>
        <v>UP</v>
      </c>
      <c r="Q13">
        <f t="shared" si="5"/>
        <v>3.7000000000000028</v>
      </c>
      <c r="R13">
        <f t="shared" si="6"/>
        <v>4.7999999999999972</v>
      </c>
      <c r="S13">
        <f t="shared" si="7"/>
        <v>0.77083333333333437</v>
      </c>
      <c r="T13" t="str">
        <f t="shared" si="8"/>
        <v>No Indication</v>
      </c>
      <c r="U13" t="str">
        <f t="shared" si="9"/>
        <v>No T+M+I</v>
      </c>
      <c r="V13">
        <v>113.83333333333333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118</v>
      </c>
      <c r="D14">
        <v>122</v>
      </c>
      <c r="E14">
        <v>115.5</v>
      </c>
      <c r="F14">
        <v>116</v>
      </c>
      <c r="G14">
        <f>_xll.TA_TYPPRICE(D14,E14,F14)</f>
        <v>117.83333333333333</v>
      </c>
      <c r="H14">
        <v>117.82065972222222</v>
      </c>
      <c r="I14" t="str">
        <f t="shared" si="0"/>
        <v>DOWN</v>
      </c>
      <c r="J14">
        <v>118.87045875035987</v>
      </c>
      <c r="K14">
        <v>112.59409357059391</v>
      </c>
      <c r="L14" t="str">
        <f t="shared" si="1"/>
        <v>No Confirmation</v>
      </c>
      <c r="M14" t="str">
        <f t="shared" si="2"/>
        <v>No Trend</v>
      </c>
      <c r="N14">
        <v>53.544955547236704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6.5</v>
      </c>
      <c r="S14">
        <f t="shared" si="7"/>
        <v>7.6923076923076927E-2</v>
      </c>
      <c r="T14" t="str">
        <f t="shared" si="8"/>
        <v>DOWN</v>
      </c>
      <c r="U14" t="str">
        <f t="shared" si="9"/>
        <v>No T+M+I</v>
      </c>
      <c r="V14">
        <v>114.16666666666666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117.5</v>
      </c>
      <c r="D15">
        <v>119.25</v>
      </c>
      <c r="E15">
        <v>111.9</v>
      </c>
      <c r="F15">
        <v>116</v>
      </c>
      <c r="G15">
        <f>_xll.TA_TYPPRICE(D15,E15,F15)</f>
        <v>115.71666666666665</v>
      </c>
      <c r="H15">
        <v>116.76866319444443</v>
      </c>
      <c r="I15" t="str">
        <f t="shared" si="0"/>
        <v>DOWN</v>
      </c>
      <c r="J15">
        <v>118.9548012502799</v>
      </c>
      <c r="K15">
        <v>112.43985055490637</v>
      </c>
      <c r="L15" t="str">
        <f t="shared" si="1"/>
        <v>No Confirmation</v>
      </c>
      <c r="M15" t="str">
        <f t="shared" si="2"/>
        <v>No Trend</v>
      </c>
      <c r="N15">
        <v>53.544955547236704</v>
      </c>
      <c r="O15" t="str">
        <f t="shared" si="3"/>
        <v>No Momentum</v>
      </c>
      <c r="P15" t="str">
        <f t="shared" si="4"/>
        <v>No Trend + Momentum</v>
      </c>
      <c r="Q15">
        <f t="shared" si="5"/>
        <v>4.0999999999999943</v>
      </c>
      <c r="R15">
        <f t="shared" si="6"/>
        <v>7.3499999999999943</v>
      </c>
      <c r="S15">
        <f t="shared" si="7"/>
        <v>0.5578231292517003</v>
      </c>
      <c r="T15" t="str">
        <f t="shared" si="8"/>
        <v>No Indication</v>
      </c>
      <c r="U15" t="str">
        <f t="shared" si="9"/>
        <v>No T+M+I</v>
      </c>
      <c r="V15">
        <v>114.44871794871794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119.55</v>
      </c>
      <c r="D16">
        <v>119.55</v>
      </c>
      <c r="E16">
        <v>113</v>
      </c>
      <c r="F16">
        <v>114</v>
      </c>
      <c r="G16">
        <f>_xll.TA_TYPPRICE(D16,E16,F16)</f>
        <v>115.51666666666667</v>
      </c>
      <c r="H16">
        <v>116.14266493055555</v>
      </c>
      <c r="I16" t="str">
        <f t="shared" si="0"/>
        <v>DOWN</v>
      </c>
      <c r="J16">
        <v>119.08706763910659</v>
      </c>
      <c r="K16">
        <v>112.56432820937162</v>
      </c>
      <c r="L16" t="str">
        <f t="shared" si="1"/>
        <v>No Confirmation</v>
      </c>
      <c r="M16" t="str">
        <f t="shared" si="2"/>
        <v>No Trend</v>
      </c>
      <c r="N16">
        <v>44.104894272297862</v>
      </c>
      <c r="O16" t="str">
        <f t="shared" si="3"/>
        <v>No Momentum</v>
      </c>
      <c r="P16" t="str">
        <f t="shared" si="4"/>
        <v>No Trend + Momentum</v>
      </c>
      <c r="Q16">
        <f t="shared" si="5"/>
        <v>1</v>
      </c>
      <c r="R16">
        <f t="shared" si="6"/>
        <v>6.5499999999999972</v>
      </c>
      <c r="S16">
        <f t="shared" si="7"/>
        <v>0.1526717557251909</v>
      </c>
      <c r="T16" t="str">
        <f t="shared" si="8"/>
        <v>DOWN</v>
      </c>
      <c r="U16" t="str">
        <f t="shared" si="9"/>
        <v>No T+M+I</v>
      </c>
      <c r="V16">
        <v>114.37968441814596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110</v>
      </c>
      <c r="D17">
        <v>113</v>
      </c>
      <c r="E17">
        <v>106.6</v>
      </c>
      <c r="F17">
        <v>109</v>
      </c>
      <c r="G17">
        <f>_xll.TA_TYPPRICE(D17,E17,F17)</f>
        <v>109.53333333333335</v>
      </c>
      <c r="H17">
        <v>112.83799913194446</v>
      </c>
      <c r="I17" t="str">
        <f t="shared" si="0"/>
        <v>DOWN</v>
      </c>
      <c r="J17">
        <v>117.73438594152735</v>
      </c>
      <c r="K17">
        <v>111.23892194062238</v>
      </c>
      <c r="L17" t="str">
        <f t="shared" si="1"/>
        <v>DOWN</v>
      </c>
      <c r="M17" t="str">
        <f t="shared" si="2"/>
        <v>DOWN</v>
      </c>
      <c r="N17">
        <v>28.437478740717275</v>
      </c>
      <c r="O17" t="str">
        <f t="shared" si="3"/>
        <v>DOWN</v>
      </c>
      <c r="P17" t="str">
        <f t="shared" si="4"/>
        <v>DOWN</v>
      </c>
      <c r="Q17">
        <f t="shared" si="5"/>
        <v>2.4000000000000057</v>
      </c>
      <c r="R17">
        <f t="shared" si="6"/>
        <v>6.4000000000000057</v>
      </c>
      <c r="S17">
        <f t="shared" si="7"/>
        <v>0.37500000000000056</v>
      </c>
      <c r="T17" t="str">
        <f t="shared" si="8"/>
        <v>No Indication</v>
      </c>
      <c r="U17" t="str">
        <f t="shared" si="9"/>
        <v>No T+M+I</v>
      </c>
      <c r="V17">
        <v>113.55204066150812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109.9</v>
      </c>
      <c r="D18">
        <v>111</v>
      </c>
      <c r="E18">
        <v>103.3</v>
      </c>
      <c r="F18">
        <v>104</v>
      </c>
      <c r="G18">
        <f>_xll.TA_TYPPRICE(D18,E18,F18)</f>
        <v>106.10000000000001</v>
      </c>
      <c r="H18">
        <v>109.46899956597224</v>
      </c>
      <c r="I18" t="str">
        <f t="shared" si="0"/>
        <v>DOWN</v>
      </c>
      <c r="J18">
        <v>116.23785573229905</v>
      </c>
      <c r="K18">
        <v>109.47471706492851</v>
      </c>
      <c r="L18" t="str">
        <f t="shared" si="1"/>
        <v>DOWN</v>
      </c>
      <c r="M18" t="str">
        <f t="shared" si="2"/>
        <v>DOWN</v>
      </c>
      <c r="N18">
        <v>19.693020297745274</v>
      </c>
      <c r="O18" t="str">
        <f t="shared" si="3"/>
        <v>DOWN</v>
      </c>
      <c r="P18" t="str">
        <f t="shared" si="4"/>
        <v>DOWN</v>
      </c>
      <c r="Q18">
        <f t="shared" si="5"/>
        <v>0.70000000000000284</v>
      </c>
      <c r="R18">
        <f t="shared" si="6"/>
        <v>7.7000000000000028</v>
      </c>
      <c r="S18">
        <f t="shared" si="7"/>
        <v>9.0909090909091245E-2</v>
      </c>
      <c r="T18" t="str">
        <f t="shared" si="8"/>
        <v>DOWN</v>
      </c>
      <c r="U18" t="str">
        <f t="shared" si="9"/>
        <v>DOWN</v>
      </c>
      <c r="V18">
        <v>112.08249594435303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105</v>
      </c>
      <c r="D19">
        <v>106.3</v>
      </c>
      <c r="E19">
        <v>103.15</v>
      </c>
      <c r="F19">
        <v>104</v>
      </c>
      <c r="G19">
        <f>_xll.TA_TYPPRICE(D19,E19,F19)</f>
        <v>104.48333333333333</v>
      </c>
      <c r="H19">
        <v>106.97616644965279</v>
      </c>
      <c r="I19" t="str">
        <f t="shared" si="0"/>
        <v>DOWN</v>
      </c>
      <c r="J19">
        <v>114.0294433473437</v>
      </c>
      <c r="K19">
        <v>108.06922438383329</v>
      </c>
      <c r="L19" t="str">
        <f t="shared" si="1"/>
        <v>DOWN</v>
      </c>
      <c r="M19" t="str">
        <f t="shared" si="2"/>
        <v>DOWN</v>
      </c>
      <c r="N19">
        <v>19.693020297745274</v>
      </c>
      <c r="O19" t="str">
        <f t="shared" si="3"/>
        <v>DOWN</v>
      </c>
      <c r="P19" t="str">
        <f t="shared" si="4"/>
        <v>DOWN</v>
      </c>
      <c r="Q19">
        <f t="shared" si="5"/>
        <v>0.84999999999999432</v>
      </c>
      <c r="R19">
        <f t="shared" si="6"/>
        <v>3.1499999999999915</v>
      </c>
      <c r="S19">
        <f t="shared" si="7"/>
        <v>0.26984126984126877</v>
      </c>
      <c r="T19" t="str">
        <f t="shared" si="8"/>
        <v>No Indication</v>
      </c>
      <c r="U19" t="str">
        <f t="shared" si="9"/>
        <v>No T+M+I</v>
      </c>
      <c r="V19">
        <v>110.83903502983718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104.85</v>
      </c>
      <c r="D20">
        <v>106.3</v>
      </c>
      <c r="E20">
        <v>103.4</v>
      </c>
      <c r="F20">
        <v>104</v>
      </c>
      <c r="G20">
        <f>_xll.TA_TYPPRICE(D20,E20,F20)</f>
        <v>104.56666666666666</v>
      </c>
      <c r="H20">
        <v>105.77141655815973</v>
      </c>
      <c r="I20" t="str">
        <f t="shared" si="0"/>
        <v>DOWN</v>
      </c>
      <c r="J20">
        <v>112.31178927015621</v>
      </c>
      <c r="K20">
        <v>107.03161896520366</v>
      </c>
      <c r="L20" t="str">
        <f t="shared" si="1"/>
        <v>DOWN</v>
      </c>
      <c r="M20" t="str">
        <f t="shared" si="2"/>
        <v>DOWN</v>
      </c>
      <c r="N20">
        <v>19.693020297745274</v>
      </c>
      <c r="O20" t="str">
        <f t="shared" si="3"/>
        <v>DOWN</v>
      </c>
      <c r="P20" t="str">
        <f t="shared" si="4"/>
        <v>DOWN</v>
      </c>
      <c r="Q20">
        <f t="shared" si="5"/>
        <v>0.59999999999999432</v>
      </c>
      <c r="R20">
        <f t="shared" si="6"/>
        <v>2.8999999999999915</v>
      </c>
      <c r="S20">
        <f t="shared" si="7"/>
        <v>0.20689655172413657</v>
      </c>
      <c r="T20" t="str">
        <f t="shared" si="8"/>
        <v>No Indication</v>
      </c>
      <c r="U20" t="str">
        <f t="shared" si="9"/>
        <v>No T+M+I</v>
      </c>
      <c r="V20">
        <v>109.78687579447761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105</v>
      </c>
      <c r="D21">
        <v>105.6</v>
      </c>
      <c r="E21">
        <v>101.6</v>
      </c>
      <c r="F21">
        <v>103</v>
      </c>
      <c r="G21">
        <f>_xll.TA_TYPPRICE(D21,E21,F21)</f>
        <v>103.39999999999999</v>
      </c>
      <c r="H21">
        <v>104.58570827907985</v>
      </c>
      <c r="I21" t="str">
        <f t="shared" si="0"/>
        <v>DOWN</v>
      </c>
      <c r="J21">
        <v>110.82028054345483</v>
      </c>
      <c r="K21">
        <v>105.82459252849173</v>
      </c>
      <c r="L21" t="str">
        <f t="shared" si="1"/>
        <v>DOWN</v>
      </c>
      <c r="M21" t="str">
        <f t="shared" si="2"/>
        <v>DOWN</v>
      </c>
      <c r="N21">
        <v>17.581228572960899</v>
      </c>
      <c r="O21" t="str">
        <f t="shared" si="3"/>
        <v>DOWN</v>
      </c>
      <c r="P21" t="str">
        <f t="shared" si="4"/>
        <v>DOWN</v>
      </c>
      <c r="Q21">
        <f t="shared" si="5"/>
        <v>1.4000000000000057</v>
      </c>
      <c r="R21">
        <f t="shared" si="6"/>
        <v>4</v>
      </c>
      <c r="S21">
        <f t="shared" si="7"/>
        <v>0.35000000000000142</v>
      </c>
      <c r="T21" t="str">
        <f t="shared" si="8"/>
        <v>No Indication</v>
      </c>
      <c r="U21" t="str">
        <f t="shared" si="9"/>
        <v>No T+M+I</v>
      </c>
      <c r="V21">
        <v>108.74274105686567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102</v>
      </c>
      <c r="D22">
        <v>105.9</v>
      </c>
      <c r="E22">
        <v>101</v>
      </c>
      <c r="F22">
        <v>102</v>
      </c>
      <c r="G22">
        <f>_xll.TA_TYPPRICE(D22,E22,F22)</f>
        <v>102.96666666666665</v>
      </c>
      <c r="H22">
        <v>103.77618747287326</v>
      </c>
      <c r="I22" t="str">
        <f t="shared" si="0"/>
        <v>DOWN</v>
      </c>
      <c r="J22">
        <v>109.72688486713153</v>
      </c>
      <c r="K22">
        <v>104.75246085549357</v>
      </c>
      <c r="L22" t="str">
        <f t="shared" si="1"/>
        <v>DOWN</v>
      </c>
      <c r="M22" t="str">
        <f t="shared" si="2"/>
        <v>DOWN</v>
      </c>
      <c r="N22">
        <v>15.503121506881085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4.9000000000000057</v>
      </c>
      <c r="S22">
        <f t="shared" si="7"/>
        <v>0.20408163265306098</v>
      </c>
      <c r="T22" t="str">
        <f t="shared" si="8"/>
        <v>No Indication</v>
      </c>
      <c r="U22" t="str">
        <f t="shared" si="9"/>
        <v>No T+M+I</v>
      </c>
      <c r="V22">
        <v>107.70539627888634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103.7</v>
      </c>
      <c r="D23">
        <v>105.8</v>
      </c>
      <c r="E23">
        <v>102.35</v>
      </c>
      <c r="F23">
        <v>103</v>
      </c>
      <c r="G23">
        <f>_xll.TA_TYPPRICE(D23,E23,F23)</f>
        <v>103.71666666666665</v>
      </c>
      <c r="H23">
        <v>103.74642706976996</v>
      </c>
      <c r="I23" t="str">
        <f t="shared" si="0"/>
        <v>DOWN</v>
      </c>
      <c r="J23">
        <v>108.85424378554674</v>
      </c>
      <c r="K23">
        <v>104.21858066538388</v>
      </c>
      <c r="L23" t="str">
        <f t="shared" si="1"/>
        <v>DOWN</v>
      </c>
      <c r="M23" t="str">
        <f t="shared" si="2"/>
        <v>DOWN</v>
      </c>
      <c r="N23">
        <v>26.380441838988229</v>
      </c>
      <c r="O23" t="str">
        <f t="shared" si="3"/>
        <v>DOWN</v>
      </c>
      <c r="P23" t="str">
        <f t="shared" si="4"/>
        <v>DOWN</v>
      </c>
      <c r="Q23">
        <f t="shared" si="5"/>
        <v>0.65000000000000568</v>
      </c>
      <c r="R23">
        <f t="shared" si="6"/>
        <v>3.4500000000000028</v>
      </c>
      <c r="S23">
        <f t="shared" si="7"/>
        <v>0.18840579710145078</v>
      </c>
      <c r="T23" t="str">
        <f t="shared" si="8"/>
        <v>DOWN</v>
      </c>
      <c r="U23" t="str">
        <f t="shared" si="9"/>
        <v>DOWN</v>
      </c>
      <c r="V23">
        <v>106.98148915905767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103.25</v>
      </c>
      <c r="D24">
        <v>103.9</v>
      </c>
      <c r="E24">
        <v>102.3</v>
      </c>
      <c r="F24">
        <v>103</v>
      </c>
      <c r="G24">
        <f>_xll.TA_TYPPRICE(D24,E24,F24)</f>
        <v>103.06666666666666</v>
      </c>
      <c r="H24">
        <v>103.40654686821831</v>
      </c>
      <c r="I24" t="str">
        <f t="shared" si="0"/>
        <v>DOWN</v>
      </c>
      <c r="J24">
        <v>107.75330072209191</v>
      </c>
      <c r="K24">
        <v>103.79222940640969</v>
      </c>
      <c r="L24" t="str">
        <f t="shared" si="1"/>
        <v>DOWN</v>
      </c>
      <c r="M24" t="str">
        <f t="shared" si="2"/>
        <v>DOWN</v>
      </c>
      <c r="N24">
        <v>26.380441838988229</v>
      </c>
      <c r="O24" t="str">
        <f t="shared" si="3"/>
        <v>DOWN</v>
      </c>
      <c r="P24" t="str">
        <f t="shared" si="4"/>
        <v>DOWN</v>
      </c>
      <c r="Q24">
        <f t="shared" si="5"/>
        <v>0.70000000000000284</v>
      </c>
      <c r="R24">
        <f t="shared" si="6"/>
        <v>1.6000000000000085</v>
      </c>
      <c r="S24">
        <f t="shared" si="7"/>
        <v>0.43749999999999944</v>
      </c>
      <c r="T24" t="str">
        <f t="shared" si="8"/>
        <v>No Indication</v>
      </c>
      <c r="U24" t="str">
        <f t="shared" si="9"/>
        <v>No T+M+I</v>
      </c>
      <c r="V24">
        <v>106.36895236535649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103.1</v>
      </c>
      <c r="D25">
        <v>104.9</v>
      </c>
      <c r="E25">
        <v>102.1</v>
      </c>
      <c r="F25">
        <v>102</v>
      </c>
      <c r="G25">
        <f>_xll.TA_TYPPRICE(D25,E25,F25)</f>
        <v>103</v>
      </c>
      <c r="H25">
        <v>103.20327343410915</v>
      </c>
      <c r="I25" t="str">
        <f t="shared" si="0"/>
        <v>DOWN</v>
      </c>
      <c r="J25">
        <v>107.11923389496037</v>
      </c>
      <c r="K25">
        <v>103.41617842720754</v>
      </c>
      <c r="L25" t="str">
        <f t="shared" si="1"/>
        <v>DOWN</v>
      </c>
      <c r="M25" t="str">
        <f t="shared" si="2"/>
        <v>DOWN</v>
      </c>
      <c r="N25">
        <v>21.962812843518169</v>
      </c>
      <c r="O25" t="str">
        <f t="shared" si="3"/>
        <v>DOWN</v>
      </c>
      <c r="P25" t="str">
        <f t="shared" si="4"/>
        <v>DOWN</v>
      </c>
      <c r="Q25">
        <f t="shared" si="5"/>
        <v>-9.9999999999994316E-2</v>
      </c>
      <c r="R25">
        <f t="shared" si="6"/>
        <v>2.8000000000000114</v>
      </c>
      <c r="S25">
        <f t="shared" si="7"/>
        <v>-3.571428571428354E-2</v>
      </c>
      <c r="T25" t="str">
        <f t="shared" si="8"/>
        <v>DOWN</v>
      </c>
      <c r="U25" t="str">
        <f t="shared" si="9"/>
        <v>DOWN</v>
      </c>
      <c r="V25">
        <v>105.69680584760934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103</v>
      </c>
      <c r="D26">
        <v>103.45</v>
      </c>
      <c r="E26">
        <v>102</v>
      </c>
      <c r="F26">
        <v>102</v>
      </c>
      <c r="G26">
        <f>_xll.TA_TYPPRICE(D26,E26,F26)</f>
        <v>102.48333333333333</v>
      </c>
      <c r="H26">
        <v>102.84330338372123</v>
      </c>
      <c r="I26" t="str">
        <f t="shared" si="0"/>
        <v>DOWN</v>
      </c>
      <c r="J26">
        <v>106.30384858496917</v>
      </c>
      <c r="K26">
        <v>103.10147211005031</v>
      </c>
      <c r="L26" t="str">
        <f t="shared" si="1"/>
        <v>DOWN</v>
      </c>
      <c r="M26" t="str">
        <f t="shared" si="2"/>
        <v>DOWN</v>
      </c>
      <c r="N26">
        <v>21.962812843518169</v>
      </c>
      <c r="O26" t="str">
        <f t="shared" si="3"/>
        <v>DOWN</v>
      </c>
      <c r="P26" t="str">
        <f t="shared" si="4"/>
        <v>DOWN</v>
      </c>
      <c r="Q26">
        <f t="shared" si="5"/>
        <v>0</v>
      </c>
      <c r="R26">
        <f t="shared" si="6"/>
        <v>1.4500000000000028</v>
      </c>
      <c r="S26">
        <f t="shared" si="7"/>
        <v>0</v>
      </c>
      <c r="T26" t="str">
        <f t="shared" si="8"/>
        <v>DOWN</v>
      </c>
      <c r="U26" t="str">
        <f t="shared" si="9"/>
        <v>DOWN</v>
      </c>
      <c r="V26">
        <v>105.12806648643867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102.25</v>
      </c>
      <c r="D27">
        <v>103.15</v>
      </c>
      <c r="E27">
        <v>99.65</v>
      </c>
      <c r="F27">
        <v>101</v>
      </c>
      <c r="G27">
        <f>_xll.TA_TYPPRICE(D27,E27,F27)</f>
        <v>101.26666666666667</v>
      </c>
      <c r="H27">
        <v>102.05498502519396</v>
      </c>
      <c r="I27" t="str">
        <f t="shared" si="0"/>
        <v>DOWN</v>
      </c>
      <c r="J27">
        <v>105.60299334386491</v>
      </c>
      <c r="K27">
        <v>102.33447830781691</v>
      </c>
      <c r="L27" t="str">
        <f t="shared" si="1"/>
        <v>DOWN</v>
      </c>
      <c r="M27" t="str">
        <f t="shared" si="2"/>
        <v>DOWN</v>
      </c>
      <c r="N27">
        <v>17.407953929289118</v>
      </c>
      <c r="O27" t="str">
        <f t="shared" si="3"/>
        <v>DOWN</v>
      </c>
      <c r="P27" t="str">
        <f t="shared" si="4"/>
        <v>DOWN</v>
      </c>
      <c r="Q27">
        <f t="shared" si="5"/>
        <v>1.3499999999999943</v>
      </c>
      <c r="R27">
        <f t="shared" si="6"/>
        <v>3.5</v>
      </c>
      <c r="S27">
        <f t="shared" si="7"/>
        <v>0.38571428571428407</v>
      </c>
      <c r="T27" t="str">
        <f t="shared" si="8"/>
        <v>No Indication</v>
      </c>
      <c r="U27" t="str">
        <f t="shared" si="9"/>
        <v>No T+M+I</v>
      </c>
      <c r="V27">
        <v>104.49297933467888</v>
      </c>
      <c r="W27">
        <v>109.57692307692308</v>
      </c>
      <c r="X27">
        <f t="shared" si="10"/>
        <v>-5.0839437422442018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100.6</v>
      </c>
      <c r="D28">
        <v>101.65</v>
      </c>
      <c r="E28">
        <v>99.8</v>
      </c>
      <c r="F28">
        <v>101</v>
      </c>
      <c r="G28">
        <f>_xll.TA_TYPPRICE(D28,E28,F28)</f>
        <v>100.81666666666666</v>
      </c>
      <c r="H28">
        <v>101.43582584593031</v>
      </c>
      <c r="I28" t="str">
        <f t="shared" si="0"/>
        <v>DOWN</v>
      </c>
      <c r="J28">
        <v>104.7245503785616</v>
      </c>
      <c r="K28">
        <v>101.77126090607982</v>
      </c>
      <c r="L28" t="str">
        <f t="shared" si="1"/>
        <v>DOWN</v>
      </c>
      <c r="M28" t="str">
        <f t="shared" si="2"/>
        <v>DOWN</v>
      </c>
      <c r="N28">
        <v>17.407953929289125</v>
      </c>
      <c r="O28" t="str">
        <f t="shared" si="3"/>
        <v>DOWN</v>
      </c>
      <c r="P28" t="str">
        <f t="shared" si="4"/>
        <v>DOWN</v>
      </c>
      <c r="Q28">
        <f t="shared" si="5"/>
        <v>1.2000000000000028</v>
      </c>
      <c r="R28">
        <f t="shared" si="6"/>
        <v>1.8500000000000085</v>
      </c>
      <c r="S28">
        <f t="shared" si="7"/>
        <v>0.64864864864864724</v>
      </c>
      <c r="T28" t="str">
        <f t="shared" si="8"/>
        <v>No Indication</v>
      </c>
      <c r="U28" t="str">
        <f t="shared" si="9"/>
        <v>No T+M+I</v>
      </c>
      <c r="V28">
        <v>103.95559789857444</v>
      </c>
      <c r="W28">
        <v>108.94159544159544</v>
      </c>
      <c r="X28">
        <f t="shared" si="10"/>
        <v>-4.985997543021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101.05</v>
      </c>
      <c r="D29">
        <v>101.45</v>
      </c>
      <c r="E29">
        <v>98.8</v>
      </c>
      <c r="F29">
        <v>101</v>
      </c>
      <c r="G29">
        <f>_xll.TA_TYPPRICE(D29,E29,F29)</f>
        <v>100.41666666666667</v>
      </c>
      <c r="H29">
        <v>100.9262462562985</v>
      </c>
      <c r="I29" t="str">
        <f t="shared" si="0"/>
        <v>UP</v>
      </c>
      <c r="J29">
        <v>103.99687251665902</v>
      </c>
      <c r="K29">
        <v>101.11098070472875</v>
      </c>
      <c r="L29" t="str">
        <f t="shared" si="1"/>
        <v>DOWN</v>
      </c>
      <c r="M29" t="str">
        <f t="shared" si="2"/>
        <v>No Trend</v>
      </c>
      <c r="N29">
        <v>17.407953929289121</v>
      </c>
      <c r="O29" t="str">
        <f t="shared" si="3"/>
        <v>DOWN</v>
      </c>
      <c r="P29" t="str">
        <f t="shared" si="4"/>
        <v>No Trend + Momentum</v>
      </c>
      <c r="Q29">
        <f t="shared" si="5"/>
        <v>2.2000000000000028</v>
      </c>
      <c r="R29">
        <f t="shared" si="6"/>
        <v>2.6500000000000057</v>
      </c>
      <c r="S29">
        <f t="shared" si="7"/>
        <v>0.83018867924528228</v>
      </c>
      <c r="T29" t="str">
        <f t="shared" si="8"/>
        <v>UP</v>
      </c>
      <c r="U29" t="str">
        <f t="shared" si="9"/>
        <v>No T+M+I</v>
      </c>
      <c r="V29">
        <v>103.50089052956298</v>
      </c>
      <c r="W29">
        <v>108.35332911258837</v>
      </c>
      <c r="X29">
        <f t="shared" si="10"/>
        <v>-4.8524385830253891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100.25</v>
      </c>
      <c r="D30">
        <v>100.9</v>
      </c>
      <c r="E30">
        <v>99.35</v>
      </c>
      <c r="F30">
        <v>101</v>
      </c>
      <c r="G30">
        <f>_xll.TA_TYPPRICE(D30,E30,F30)</f>
        <v>100.41666666666667</v>
      </c>
      <c r="H30">
        <v>100.67145646148259</v>
      </c>
      <c r="I30" t="str">
        <f t="shared" si="0"/>
        <v>UP</v>
      </c>
      <c r="J30">
        <v>103.30867862406814</v>
      </c>
      <c r="K30">
        <v>100.71965165923346</v>
      </c>
      <c r="L30" t="str">
        <f t="shared" si="1"/>
        <v>No Confirmation</v>
      </c>
      <c r="M30" t="str">
        <f t="shared" si="2"/>
        <v>No Trend</v>
      </c>
      <c r="N30">
        <v>17.407953929289121</v>
      </c>
      <c r="O30" t="str">
        <f t="shared" si="3"/>
        <v>DOWN</v>
      </c>
      <c r="P30" t="str">
        <f t="shared" si="4"/>
        <v>No Trend + Momentum</v>
      </c>
      <c r="Q30">
        <f t="shared" si="5"/>
        <v>1.6500000000000057</v>
      </c>
      <c r="R30">
        <f t="shared" si="6"/>
        <v>1.5500000000000114</v>
      </c>
      <c r="S30">
        <f t="shared" si="7"/>
        <v>1.064516129032254</v>
      </c>
      <c r="T30" t="str">
        <f t="shared" si="8"/>
        <v>UP</v>
      </c>
      <c r="U30" t="str">
        <f t="shared" si="9"/>
        <v>No T+M+I</v>
      </c>
      <c r="V30">
        <v>103.11613814039944</v>
      </c>
      <c r="W30">
        <v>107.80863806721145</v>
      </c>
      <c r="X30">
        <f t="shared" si="10"/>
        <v>-4.6924999268120047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100.4</v>
      </c>
      <c r="D31">
        <v>101.45</v>
      </c>
      <c r="E31">
        <v>99</v>
      </c>
      <c r="F31">
        <v>101</v>
      </c>
      <c r="G31">
        <f>_xll.TA_TYPPRICE(D31,E31,F31)</f>
        <v>100.48333333333333</v>
      </c>
      <c r="H31">
        <v>100.57739489740797</v>
      </c>
      <c r="I31" t="str">
        <f t="shared" si="0"/>
        <v>UP</v>
      </c>
      <c r="J31">
        <v>102.89563892983077</v>
      </c>
      <c r="K31">
        <v>100.33750684607047</v>
      </c>
      <c r="L31" t="str">
        <f t="shared" si="1"/>
        <v>No Confirmation</v>
      </c>
      <c r="M31" t="str">
        <f t="shared" si="2"/>
        <v>No Trend</v>
      </c>
      <c r="N31">
        <v>17.407953929289121</v>
      </c>
      <c r="O31" t="str">
        <f t="shared" si="3"/>
        <v>DOWN</v>
      </c>
      <c r="P31" t="str">
        <f t="shared" si="4"/>
        <v>No Trend + Momentum</v>
      </c>
      <c r="Q31">
        <f t="shared" si="5"/>
        <v>2</v>
      </c>
      <c r="R31">
        <f t="shared" si="6"/>
        <v>2.4500000000000028</v>
      </c>
      <c r="S31">
        <f t="shared" si="7"/>
        <v>0.81632653061224392</v>
      </c>
      <c r="T31" t="str">
        <f t="shared" si="8"/>
        <v>UP</v>
      </c>
      <c r="U31" t="str">
        <f t="shared" si="9"/>
        <v>No T+M+I</v>
      </c>
      <c r="V31">
        <v>102.79057842649183</v>
      </c>
      <c r="W31">
        <v>107.30429450667727</v>
      </c>
      <c r="X31">
        <f t="shared" si="10"/>
        <v>-4.5137160801854321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100.35</v>
      </c>
      <c r="D32">
        <v>101.8</v>
      </c>
      <c r="E32">
        <v>98.4</v>
      </c>
      <c r="F32">
        <v>100</v>
      </c>
      <c r="G32">
        <f>_xll.TA_TYPPRICE(D32,E32,F32)</f>
        <v>100.06666666666666</v>
      </c>
      <c r="H32">
        <v>100.32203078203732</v>
      </c>
      <c r="I32" t="str">
        <f t="shared" si="0"/>
        <v>DOWN</v>
      </c>
      <c r="J32">
        <v>102.65216361209059</v>
      </c>
      <c r="K32">
        <v>99.906949769165919</v>
      </c>
      <c r="L32" t="str">
        <f t="shared" si="1"/>
        <v>No Confirmation</v>
      </c>
      <c r="M32" t="str">
        <f t="shared" si="2"/>
        <v>No Trend</v>
      </c>
      <c r="N32">
        <v>10.660740903350742</v>
      </c>
      <c r="O32" t="str">
        <f t="shared" si="3"/>
        <v>DOWN</v>
      </c>
      <c r="P32" t="str">
        <f t="shared" si="4"/>
        <v>No Trend + Momentum</v>
      </c>
      <c r="Q32">
        <f t="shared" si="5"/>
        <v>1.5999999999999943</v>
      </c>
      <c r="R32">
        <f t="shared" si="6"/>
        <v>3.3999999999999915</v>
      </c>
      <c r="S32">
        <f t="shared" si="7"/>
        <v>0.47058823529411714</v>
      </c>
      <c r="T32" t="str">
        <f t="shared" si="8"/>
        <v>No Indication</v>
      </c>
      <c r="U32" t="str">
        <f t="shared" si="9"/>
        <v>No T+M+I</v>
      </c>
      <c r="V32">
        <v>102.36125866857002</v>
      </c>
      <c r="W32">
        <v>106.7632356543308</v>
      </c>
      <c r="X32">
        <f t="shared" si="10"/>
        <v>-4.4019769857607827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99.8</v>
      </c>
      <c r="D33">
        <v>102.55</v>
      </c>
      <c r="E33">
        <v>99.8</v>
      </c>
      <c r="F33">
        <v>102</v>
      </c>
      <c r="G33">
        <f>_xll.TA_TYPPRICE(D33,E33,F33)</f>
        <v>101.45</v>
      </c>
      <c r="H33">
        <v>100.88601539101866</v>
      </c>
      <c r="I33" t="str">
        <f t="shared" si="0"/>
        <v>UP</v>
      </c>
      <c r="J33">
        <v>102.62946058718157</v>
      </c>
      <c r="K33">
        <v>99.883183153795713</v>
      </c>
      <c r="L33" t="str">
        <f t="shared" si="1"/>
        <v>No Confirmation</v>
      </c>
      <c r="M33" t="str">
        <f t="shared" si="2"/>
        <v>No Trend</v>
      </c>
      <c r="N33">
        <v>54.626726594801134</v>
      </c>
      <c r="O33" t="str">
        <f t="shared" si="3"/>
        <v>No Momentum</v>
      </c>
      <c r="P33" t="str">
        <f t="shared" si="4"/>
        <v>No Trend + Momentum</v>
      </c>
      <c r="Q33">
        <f t="shared" si="5"/>
        <v>2.2000000000000028</v>
      </c>
      <c r="R33">
        <f t="shared" si="6"/>
        <v>2.75</v>
      </c>
      <c r="S33">
        <f t="shared" si="7"/>
        <v>0.80000000000000104</v>
      </c>
      <c r="T33" t="str">
        <f t="shared" si="8"/>
        <v>UP</v>
      </c>
      <c r="U33" t="str">
        <f t="shared" si="9"/>
        <v>No T+M+I</v>
      </c>
      <c r="V33">
        <v>102.30568041186693</v>
      </c>
      <c r="W33">
        <v>106.41040338363963</v>
      </c>
      <c r="X33">
        <f t="shared" si="10"/>
        <v>-4.1047229717727021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101.05</v>
      </c>
      <c r="D34">
        <v>101.35</v>
      </c>
      <c r="E34">
        <v>99</v>
      </c>
      <c r="F34">
        <v>101</v>
      </c>
      <c r="G34">
        <f>_xll.TA_TYPPRICE(D34,E34,F34)</f>
        <v>100.45</v>
      </c>
      <c r="H34">
        <v>100.66800769550933</v>
      </c>
      <c r="I34" t="str">
        <f t="shared" si="0"/>
        <v>UP</v>
      </c>
      <c r="J34">
        <v>102.34513601225233</v>
      </c>
      <c r="K34">
        <v>99.686920230729996</v>
      </c>
      <c r="L34" t="str">
        <f t="shared" si="1"/>
        <v>No Confirmation</v>
      </c>
      <c r="M34" t="str">
        <f t="shared" si="2"/>
        <v>No Trend</v>
      </c>
      <c r="N34">
        <v>41.777048694800534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2.3499999999999943</v>
      </c>
      <c r="S34">
        <f t="shared" si="7"/>
        <v>0.85106382978723605</v>
      </c>
      <c r="T34" t="str">
        <f t="shared" si="8"/>
        <v>UP</v>
      </c>
      <c r="U34" t="str">
        <f t="shared" si="9"/>
        <v>No T+M+I</v>
      </c>
      <c r="V34">
        <v>102.10480650234894</v>
      </c>
      <c r="W34">
        <v>106.00963276262929</v>
      </c>
      <c r="X34">
        <f t="shared" si="10"/>
        <v>-3.904826260280359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99.7</v>
      </c>
      <c r="D35">
        <v>100.95</v>
      </c>
      <c r="E35">
        <v>99.3</v>
      </c>
      <c r="F35">
        <v>99</v>
      </c>
      <c r="G35">
        <f>_xll.TA_TYPPRICE(D35,E35,F35)</f>
        <v>99.75</v>
      </c>
      <c r="H35">
        <v>100.20900384775467</v>
      </c>
      <c r="I35" t="str">
        <f t="shared" si="0"/>
        <v>DOWN</v>
      </c>
      <c r="J35">
        <v>102.03510578730736</v>
      </c>
      <c r="K35">
        <v>99.600937957234436</v>
      </c>
      <c r="L35" t="str">
        <f t="shared" si="1"/>
        <v>DOWN</v>
      </c>
      <c r="M35" t="str">
        <f t="shared" si="2"/>
        <v>DOWN</v>
      </c>
      <c r="N35">
        <v>26.306849329217968</v>
      </c>
      <c r="O35" t="str">
        <f t="shared" si="3"/>
        <v>DOWN</v>
      </c>
      <c r="P35" t="str">
        <f t="shared" si="4"/>
        <v>DOWN</v>
      </c>
      <c r="Q35">
        <f t="shared" si="5"/>
        <v>-0.29999999999999716</v>
      </c>
      <c r="R35">
        <f t="shared" si="6"/>
        <v>1.6500000000000057</v>
      </c>
      <c r="S35">
        <f t="shared" si="7"/>
        <v>-0.18181818181817946</v>
      </c>
      <c r="T35" t="str">
        <f t="shared" si="8"/>
        <v>DOWN</v>
      </c>
      <c r="U35" t="str">
        <f t="shared" si="9"/>
        <v>DOWN</v>
      </c>
      <c r="V35">
        <v>101.62714396352602</v>
      </c>
      <c r="W35">
        <v>105.49040070613823</v>
      </c>
      <c r="X35">
        <f t="shared" si="10"/>
        <v>-3.863256742612208</v>
      </c>
      <c r="Y35">
        <v>-4.4892643150793425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100.25</v>
      </c>
      <c r="D36">
        <v>100.5</v>
      </c>
      <c r="E36">
        <v>97.5</v>
      </c>
      <c r="F36">
        <v>98</v>
      </c>
      <c r="G36">
        <f>_xll.TA_TYPPRICE(D36,E36,F36)</f>
        <v>98.666666666666671</v>
      </c>
      <c r="H36">
        <v>99.437835257210679</v>
      </c>
      <c r="I36" t="str">
        <f t="shared" si="0"/>
        <v>DOWN</v>
      </c>
      <c r="J36">
        <v>101.69397116790573</v>
      </c>
      <c r="K36">
        <v>99.13406285562678</v>
      </c>
      <c r="L36" t="str">
        <f t="shared" si="1"/>
        <v>DOWN</v>
      </c>
      <c r="M36" t="str">
        <f t="shared" si="2"/>
        <v>DOWN</v>
      </c>
      <c r="N36">
        <v>21.362674726649484</v>
      </c>
      <c r="O36" t="str">
        <f t="shared" si="3"/>
        <v>DOWN</v>
      </c>
      <c r="P36" t="str">
        <f t="shared" si="4"/>
        <v>DOWN</v>
      </c>
      <c r="Q36">
        <f t="shared" si="5"/>
        <v>0.5</v>
      </c>
      <c r="R36">
        <f t="shared" si="6"/>
        <v>3</v>
      </c>
      <c r="S36">
        <f t="shared" si="7"/>
        <v>0.16666666666666666</v>
      </c>
      <c r="T36" t="str">
        <f t="shared" si="8"/>
        <v>DOWN</v>
      </c>
      <c r="U36" t="str">
        <f t="shared" si="9"/>
        <v>DOWN</v>
      </c>
      <c r="V36">
        <v>101.06912181529125</v>
      </c>
      <c r="W36">
        <v>104.93555620938726</v>
      </c>
      <c r="X36">
        <f t="shared" si="10"/>
        <v>-3.8664343940960038</v>
      </c>
      <c r="Y36">
        <v>-4.3646983308826748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97.85</v>
      </c>
      <c r="D37">
        <v>98.15</v>
      </c>
      <c r="E37">
        <v>95.1</v>
      </c>
      <c r="F37">
        <v>96</v>
      </c>
      <c r="G37">
        <f>_xll.TA_TYPPRICE(D37,E37,F37)</f>
        <v>96.416666666666671</v>
      </c>
      <c r="H37">
        <v>97.927250961938682</v>
      </c>
      <c r="I37" t="str">
        <f t="shared" si="0"/>
        <v>DOWN</v>
      </c>
      <c r="J37">
        <v>100.90642201948224</v>
      </c>
      <c r="K37">
        <v>98.237604443265269</v>
      </c>
      <c r="L37" t="str">
        <f t="shared" si="1"/>
        <v>DOWN</v>
      </c>
      <c r="M37" t="str">
        <f t="shared" si="2"/>
        <v>DOWN</v>
      </c>
      <c r="N37">
        <v>14.533853441171349</v>
      </c>
      <c r="O37" t="str">
        <f t="shared" si="3"/>
        <v>DOWN</v>
      </c>
      <c r="P37" t="str">
        <f t="shared" si="4"/>
        <v>DOWN</v>
      </c>
      <c r="Q37">
        <f t="shared" si="5"/>
        <v>0.90000000000000568</v>
      </c>
      <c r="R37">
        <f t="shared" si="6"/>
        <v>3.0500000000000114</v>
      </c>
      <c r="S37">
        <f t="shared" si="7"/>
        <v>0.29508196721311553</v>
      </c>
      <c r="T37" t="str">
        <f t="shared" si="8"/>
        <v>No Indication</v>
      </c>
      <c r="U37" t="str">
        <f t="shared" si="9"/>
        <v>No T+M+I</v>
      </c>
      <c r="V37">
        <v>100.28925692063106</v>
      </c>
      <c r="W37">
        <v>104.27366315684006</v>
      </c>
      <c r="X37">
        <f t="shared" si="10"/>
        <v>-3.9844062362089971</v>
      </c>
      <c r="Y37">
        <v>-4.2886399119479393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94.55</v>
      </c>
      <c r="D38">
        <v>95.9</v>
      </c>
      <c r="E38">
        <v>94.2</v>
      </c>
      <c r="F38">
        <v>95</v>
      </c>
      <c r="G38">
        <f>_xll.TA_TYPPRICE(D38,E38,F38)</f>
        <v>95.033333333333346</v>
      </c>
      <c r="H38">
        <v>96.480292147636021</v>
      </c>
      <c r="I38" t="str">
        <f t="shared" si="0"/>
        <v>DOWN</v>
      </c>
      <c r="J38">
        <v>99.793883792930629</v>
      </c>
      <c r="K38">
        <v>97.340359011428546</v>
      </c>
      <c r="L38" t="str">
        <f t="shared" si="1"/>
        <v>DOWN</v>
      </c>
      <c r="M38" t="str">
        <f t="shared" si="2"/>
        <v>DOWN</v>
      </c>
      <c r="N38">
        <v>12.113681194365137</v>
      </c>
      <c r="O38" t="str">
        <f t="shared" si="3"/>
        <v>DOWN</v>
      </c>
      <c r="P38" t="str">
        <f t="shared" si="4"/>
        <v>DOWN</v>
      </c>
      <c r="Q38">
        <f t="shared" si="5"/>
        <v>0.79999999999999716</v>
      </c>
      <c r="R38">
        <f t="shared" si="6"/>
        <v>1.7000000000000028</v>
      </c>
      <c r="S38">
        <f t="shared" si="7"/>
        <v>0.4705882352941152</v>
      </c>
      <c r="T38" t="str">
        <f t="shared" si="8"/>
        <v>No Indication</v>
      </c>
      <c r="U38" t="str">
        <f t="shared" si="9"/>
        <v>No T+M+I</v>
      </c>
      <c r="V38">
        <v>99.475525086687824</v>
      </c>
      <c r="W38">
        <v>103.58672514522227</v>
      </c>
      <c r="X38">
        <f t="shared" si="10"/>
        <v>-4.1112000585344504</v>
      </c>
      <c r="Y38">
        <v>-4.2531519412652417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95</v>
      </c>
      <c r="D39">
        <v>95</v>
      </c>
      <c r="E39">
        <v>91.75</v>
      </c>
      <c r="F39">
        <v>92</v>
      </c>
      <c r="G39">
        <f>_xll.TA_TYPPRICE(D39,E39,F39)</f>
        <v>92.916666666666671</v>
      </c>
      <c r="H39">
        <v>94.698479407151353</v>
      </c>
      <c r="I39" t="str">
        <f t="shared" si="0"/>
        <v>DOWN</v>
      </c>
      <c r="J39">
        <v>98.728576283390495</v>
      </c>
      <c r="K39">
        <v>96.098057008888873</v>
      </c>
      <c r="L39" t="str">
        <f t="shared" si="1"/>
        <v>DOWN</v>
      </c>
      <c r="M39" t="str">
        <f t="shared" si="2"/>
        <v>DOWN</v>
      </c>
      <c r="N39">
        <v>7.4571029388424011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3.25</v>
      </c>
      <c r="S39">
        <f t="shared" si="7"/>
        <v>7.6923076923076927E-2</v>
      </c>
      <c r="T39" t="str">
        <f t="shared" si="8"/>
        <v>DOWN</v>
      </c>
      <c r="U39" t="str">
        <f t="shared" si="9"/>
        <v>DOWN</v>
      </c>
      <c r="V39">
        <v>98.325444304120467</v>
      </c>
      <c r="W39">
        <v>102.72844920853915</v>
      </c>
      <c r="X39">
        <f t="shared" si="10"/>
        <v>-4.4030049044186796</v>
      </c>
      <c r="Y39">
        <v>-4.2831225338959289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94.65</v>
      </c>
      <c r="AE39">
        <f t="shared" si="16"/>
        <v>93.75</v>
      </c>
      <c r="AF39">
        <f t="shared" si="17"/>
        <v>93.4</v>
      </c>
      <c r="AG39">
        <f t="shared" si="18"/>
        <v>93</v>
      </c>
      <c r="AH39">
        <f t="shared" si="19"/>
        <v>93</v>
      </c>
    </row>
    <row r="40" spans="1:34" x14ac:dyDescent="0.25">
      <c r="A40" t="s">
        <v>5</v>
      </c>
      <c r="B40" s="1">
        <v>42909</v>
      </c>
      <c r="C40">
        <v>92.5</v>
      </c>
      <c r="D40">
        <v>92.9</v>
      </c>
      <c r="E40">
        <v>86.5</v>
      </c>
      <c r="F40">
        <v>87</v>
      </c>
      <c r="G40">
        <f>_xll.TA_TYPPRICE(D40,E40,F40)</f>
        <v>88.8</v>
      </c>
      <c r="H40">
        <v>91.749239703575682</v>
      </c>
      <c r="I40" t="str">
        <f t="shared" si="0"/>
        <v>DOWN</v>
      </c>
      <c r="J40">
        <v>97.433337109303721</v>
      </c>
      <c r="K40">
        <v>93.965155451358015</v>
      </c>
      <c r="L40" t="str">
        <f t="shared" si="1"/>
        <v>DOWN</v>
      </c>
      <c r="M40" t="str">
        <f t="shared" si="2"/>
        <v>DOWN</v>
      </c>
      <c r="N40">
        <v>4.1408865522487472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6.4000000000000057</v>
      </c>
      <c r="S40">
        <f t="shared" si="7"/>
        <v>7.8124999999999931E-2</v>
      </c>
      <c r="T40" t="str">
        <f t="shared" si="8"/>
        <v>DOWN</v>
      </c>
      <c r="U40" t="str">
        <f t="shared" si="9"/>
        <v>DOWN</v>
      </c>
      <c r="V40">
        <v>96.583068257332698</v>
      </c>
      <c r="W40">
        <v>101.56337889679551</v>
      </c>
      <c r="X40">
        <f t="shared" si="10"/>
        <v>-4.9803106394628145</v>
      </c>
      <c r="Y40">
        <v>-4.4225601550093057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92.15</v>
      </c>
      <c r="AE40">
        <f t="shared" si="16"/>
        <v>90.45</v>
      </c>
      <c r="AF40">
        <f t="shared" si="17"/>
        <v>89.7</v>
      </c>
      <c r="AG40">
        <f t="shared" si="18"/>
        <v>88.95</v>
      </c>
      <c r="AH40">
        <f t="shared" si="19"/>
        <v>88.95</v>
      </c>
    </row>
    <row r="41" spans="1:34" x14ac:dyDescent="0.25">
      <c r="A41" t="s">
        <v>5</v>
      </c>
      <c r="B41" s="1">
        <v>42913</v>
      </c>
      <c r="C41">
        <v>87</v>
      </c>
      <c r="D41">
        <v>89.9</v>
      </c>
      <c r="E41">
        <v>85</v>
      </c>
      <c r="F41">
        <v>89</v>
      </c>
      <c r="G41">
        <f>_xll.TA_TYPPRICE(D41,E41,F41)</f>
        <v>87.966666666666654</v>
      </c>
      <c r="H41">
        <v>89.857953185121175</v>
      </c>
      <c r="I41" t="str">
        <f t="shared" si="0"/>
        <v>DOWN</v>
      </c>
      <c r="J41">
        <v>95.759262196125121</v>
      </c>
      <c r="K41">
        <v>91.972898684389563</v>
      </c>
      <c r="L41" t="str">
        <f t="shared" si="1"/>
        <v>DOWN</v>
      </c>
      <c r="M41" t="str">
        <f t="shared" si="2"/>
        <v>DOWN</v>
      </c>
      <c r="N41">
        <v>21.578198656788452</v>
      </c>
      <c r="O41" t="str">
        <f t="shared" si="3"/>
        <v>DOWN</v>
      </c>
      <c r="P41" t="str">
        <f t="shared" si="4"/>
        <v>DOWN</v>
      </c>
      <c r="Q41">
        <f t="shared" si="5"/>
        <v>4</v>
      </c>
      <c r="R41">
        <f t="shared" si="6"/>
        <v>4.9000000000000057</v>
      </c>
      <c r="S41">
        <f t="shared" si="7"/>
        <v>0.81632653061224392</v>
      </c>
      <c r="T41" t="str">
        <f t="shared" si="8"/>
        <v>UP</v>
      </c>
      <c r="U41" t="str">
        <f t="shared" si="9"/>
        <v>No T+M+I</v>
      </c>
      <c r="V41">
        <v>95.416442371589213</v>
      </c>
      <c r="W41">
        <v>100.63275823777363</v>
      </c>
      <c r="X41">
        <f t="shared" si="10"/>
        <v>-5.2163158661844164</v>
      </c>
      <c r="Y41">
        <v>-4.5813112972443282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88.5</v>
      </c>
      <c r="D42">
        <v>88.9</v>
      </c>
      <c r="E42">
        <v>87</v>
      </c>
      <c r="F42">
        <v>87</v>
      </c>
      <c r="G42">
        <f>_xll.TA_TYPPRICE(D42,E42,F42)</f>
        <v>87.633333333333326</v>
      </c>
      <c r="H42">
        <v>88.745643259227251</v>
      </c>
      <c r="I42" t="str">
        <f t="shared" si="0"/>
        <v>DOWN</v>
      </c>
      <c r="J42">
        <v>94.234981708097322</v>
      </c>
      <c r="K42">
        <v>90.867810087858544</v>
      </c>
      <c r="L42" t="str">
        <f t="shared" si="1"/>
        <v>DOWN</v>
      </c>
      <c r="M42" t="str">
        <f t="shared" si="2"/>
        <v>DOWN</v>
      </c>
      <c r="N42">
        <v>17.580670134082464</v>
      </c>
      <c r="O42" t="str">
        <f t="shared" si="3"/>
        <v>DOWN</v>
      </c>
      <c r="P42" t="str">
        <f t="shared" si="4"/>
        <v>DOWN</v>
      </c>
      <c r="Q42">
        <f t="shared" si="5"/>
        <v>0</v>
      </c>
      <c r="R42">
        <f t="shared" si="6"/>
        <v>1.9000000000000057</v>
      </c>
      <c r="S42">
        <f t="shared" si="7"/>
        <v>0</v>
      </c>
      <c r="T42" t="str">
        <f t="shared" si="8"/>
        <v>DOWN</v>
      </c>
      <c r="U42" t="str">
        <f t="shared" si="9"/>
        <v>DOWN</v>
      </c>
      <c r="V42">
        <v>94.121605083652412</v>
      </c>
      <c r="W42">
        <v>99.622924294234835</v>
      </c>
      <c r="X42">
        <f t="shared" si="10"/>
        <v>-5.5013192105824231</v>
      </c>
      <c r="Y42">
        <v>-4.7653128799119475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88.7</v>
      </c>
      <c r="AE42">
        <f t="shared" si="16"/>
        <v>88.15</v>
      </c>
      <c r="AF42">
        <f t="shared" si="17"/>
        <v>87.95</v>
      </c>
      <c r="AG42">
        <f t="shared" si="18"/>
        <v>87.75</v>
      </c>
      <c r="AH42">
        <f t="shared" si="19"/>
        <v>87.75</v>
      </c>
    </row>
    <row r="43" spans="1:34" x14ac:dyDescent="0.25">
      <c r="A43" t="s">
        <v>5</v>
      </c>
      <c r="B43" s="1">
        <v>42915</v>
      </c>
      <c r="C43">
        <v>87.5</v>
      </c>
      <c r="D43">
        <v>89.95</v>
      </c>
      <c r="E43">
        <v>87</v>
      </c>
      <c r="F43">
        <v>88</v>
      </c>
      <c r="G43">
        <f>_xll.TA_TYPPRICE(D43,E43,F43)</f>
        <v>88.316666666666663</v>
      </c>
      <c r="H43">
        <v>88.531154962946957</v>
      </c>
      <c r="I43" t="str">
        <f t="shared" si="0"/>
        <v>DOWN</v>
      </c>
      <c r="J43">
        <v>93.282763550742359</v>
      </c>
      <c r="K43">
        <v>90.008296735001096</v>
      </c>
      <c r="L43" t="str">
        <f t="shared" si="1"/>
        <v>DOWN</v>
      </c>
      <c r="M43" t="str">
        <f t="shared" si="2"/>
        <v>DOWN</v>
      </c>
      <c r="N43">
        <v>26.133395685860457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2.9500000000000028</v>
      </c>
      <c r="S43">
        <f t="shared" si="7"/>
        <v>0.33898305084745728</v>
      </c>
      <c r="T43" t="str">
        <f t="shared" si="8"/>
        <v>No Indication</v>
      </c>
      <c r="U43" t="str">
        <f t="shared" si="9"/>
        <v>No T+M+I</v>
      </c>
      <c r="V43">
        <v>93.17981968616742</v>
      </c>
      <c r="W43">
        <v>98.76196693910633</v>
      </c>
      <c r="X43">
        <f t="shared" si="10"/>
        <v>-5.5821472529389098</v>
      </c>
      <c r="Y43">
        <v>-4.92867975451734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88.35</v>
      </c>
      <c r="D44">
        <v>89.35</v>
      </c>
      <c r="E44">
        <v>87</v>
      </c>
      <c r="F44">
        <v>88</v>
      </c>
      <c r="G44">
        <f>_xll.TA_TYPPRICE(D44,E44,F44)</f>
        <v>88.116666666666674</v>
      </c>
      <c r="H44">
        <v>88.323910814806823</v>
      </c>
      <c r="I44" t="str">
        <f t="shared" si="0"/>
        <v>DOWN</v>
      </c>
      <c r="J44">
        <v>92.408816095021834</v>
      </c>
      <c r="K44">
        <v>89.339786349445291</v>
      </c>
      <c r="L44" t="str">
        <f t="shared" si="1"/>
        <v>DOWN</v>
      </c>
      <c r="M44" t="str">
        <f t="shared" si="2"/>
        <v>DOWN</v>
      </c>
      <c r="N44">
        <v>26.133395685860457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2.3499999999999943</v>
      </c>
      <c r="S44">
        <f t="shared" si="7"/>
        <v>0.42553191489361802</v>
      </c>
      <c r="T44" t="str">
        <f t="shared" si="8"/>
        <v>No Indication</v>
      </c>
      <c r="U44" t="str">
        <f t="shared" si="9"/>
        <v>No T+M+I</v>
      </c>
      <c r="V44">
        <v>92.382924349833971</v>
      </c>
      <c r="W44">
        <v>97.964784202876231</v>
      </c>
      <c r="X44">
        <f t="shared" si="10"/>
        <v>-5.5818598530422605</v>
      </c>
      <c r="Y44">
        <v>-5.0593157742223243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88.4</v>
      </c>
      <c r="D45">
        <v>88.95</v>
      </c>
      <c r="E45">
        <v>86.85</v>
      </c>
      <c r="F45">
        <v>87</v>
      </c>
      <c r="G45">
        <f>_xll.TA_TYPPRICE(D45,E45,F45)</f>
        <v>87.600000000000009</v>
      </c>
      <c r="H45">
        <v>87.961955407403423</v>
      </c>
      <c r="I45" t="str">
        <f t="shared" si="0"/>
        <v>DOWN</v>
      </c>
      <c r="J45">
        <v>91.640190296128097</v>
      </c>
      <c r="K45">
        <v>88.786500494012998</v>
      </c>
      <c r="L45" t="str">
        <f t="shared" si="1"/>
        <v>DOWN</v>
      </c>
      <c r="M45" t="str">
        <f t="shared" si="2"/>
        <v>DOWN</v>
      </c>
      <c r="N45">
        <v>22.487265792701809</v>
      </c>
      <c r="O45" t="str">
        <f t="shared" si="3"/>
        <v>DOWN</v>
      </c>
      <c r="P45" t="str">
        <f t="shared" si="4"/>
        <v>DOWN</v>
      </c>
      <c r="Q45">
        <f t="shared" si="5"/>
        <v>0.15000000000000568</v>
      </c>
      <c r="R45">
        <f t="shared" si="6"/>
        <v>2.1000000000000085</v>
      </c>
      <c r="S45">
        <f t="shared" si="7"/>
        <v>7.1428571428573839E-2</v>
      </c>
      <c r="T45" t="str">
        <f t="shared" si="8"/>
        <v>DOWN</v>
      </c>
      <c r="U45" t="str">
        <f t="shared" si="9"/>
        <v>DOWN</v>
      </c>
      <c r="V45">
        <v>91.554782142167213</v>
      </c>
      <c r="W45">
        <v>97.152577965626136</v>
      </c>
      <c r="X45">
        <f t="shared" si="10"/>
        <v>-5.5977958234589238</v>
      </c>
      <c r="Y45">
        <v>-5.1670117840696443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88.7</v>
      </c>
      <c r="AE45">
        <f t="shared" si="16"/>
        <v>88.15</v>
      </c>
      <c r="AF45">
        <f t="shared" si="17"/>
        <v>87.9</v>
      </c>
      <c r="AG45">
        <f t="shared" si="18"/>
        <v>87.65</v>
      </c>
      <c r="AH45">
        <f t="shared" si="19"/>
        <v>87.65</v>
      </c>
    </row>
    <row r="46" spans="1:34" x14ac:dyDescent="0.25">
      <c r="A46" t="s">
        <v>5</v>
      </c>
      <c r="B46" s="1">
        <v>42920</v>
      </c>
      <c r="C46">
        <v>87.75</v>
      </c>
      <c r="D46">
        <v>87.95</v>
      </c>
      <c r="E46">
        <v>86.55</v>
      </c>
      <c r="F46">
        <v>87</v>
      </c>
      <c r="G46">
        <f>_xll.TA_TYPPRICE(D46,E46,F46)</f>
        <v>87.166666666666671</v>
      </c>
      <c r="H46">
        <v>87.564311037035054</v>
      </c>
      <c r="I46" t="str">
        <f t="shared" si="0"/>
        <v>DOWN</v>
      </c>
      <c r="J46">
        <v>90.820148008099636</v>
      </c>
      <c r="K46">
        <v>88.289500384232326</v>
      </c>
      <c r="L46" t="str">
        <f t="shared" si="1"/>
        <v>DOWN</v>
      </c>
      <c r="M46" t="str">
        <f t="shared" si="2"/>
        <v>DOWN</v>
      </c>
      <c r="N46">
        <v>22.487265792701809</v>
      </c>
      <c r="O46" t="str">
        <f t="shared" si="3"/>
        <v>DOWN</v>
      </c>
      <c r="P46" t="str">
        <f t="shared" si="4"/>
        <v>DOWN</v>
      </c>
      <c r="Q46">
        <f t="shared" si="5"/>
        <v>0.45000000000000284</v>
      </c>
      <c r="R46">
        <f t="shared" si="6"/>
        <v>1.4000000000000057</v>
      </c>
      <c r="S46">
        <f t="shared" si="7"/>
        <v>0.32142857142857217</v>
      </c>
      <c r="T46" t="str">
        <f t="shared" si="8"/>
        <v>No Indication</v>
      </c>
      <c r="U46" t="str">
        <f t="shared" si="9"/>
        <v>No T+M+I</v>
      </c>
      <c r="V46">
        <v>90.85404642798764</v>
      </c>
      <c r="W46">
        <v>96.400535153357538</v>
      </c>
      <c r="X46">
        <f t="shared" si="10"/>
        <v>-5.5464887253698976</v>
      </c>
      <c r="Y46">
        <v>-5.2429071723296952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87.1</v>
      </c>
      <c r="D47">
        <v>88.5</v>
      </c>
      <c r="E47">
        <v>87</v>
      </c>
      <c r="F47">
        <v>88</v>
      </c>
      <c r="G47">
        <f>_xll.TA_TYPPRICE(D47,E47,F47)</f>
        <v>87.833333333333329</v>
      </c>
      <c r="H47">
        <v>87.698822185184184</v>
      </c>
      <c r="I47" t="str">
        <f t="shared" si="0"/>
        <v>UP</v>
      </c>
      <c r="J47">
        <v>90.304559561855271</v>
      </c>
      <c r="K47">
        <v>88.002944743291806</v>
      </c>
      <c r="L47" t="str">
        <f t="shared" si="1"/>
        <v>DOWN</v>
      </c>
      <c r="M47" t="str">
        <f t="shared" si="2"/>
        <v>No Trend</v>
      </c>
      <c r="N47">
        <v>36.360640548648313</v>
      </c>
      <c r="O47" t="str">
        <f t="shared" si="3"/>
        <v>DOWN</v>
      </c>
      <c r="P47" t="str">
        <f t="shared" si="4"/>
        <v>No Trend + Momentum</v>
      </c>
      <c r="Q47">
        <f t="shared" si="5"/>
        <v>1</v>
      </c>
      <c r="R47">
        <f t="shared" si="6"/>
        <v>1.5</v>
      </c>
      <c r="S47">
        <f t="shared" si="7"/>
        <v>0.66666666666666663</v>
      </c>
      <c r="T47" t="str">
        <f t="shared" si="8"/>
        <v>No Indication</v>
      </c>
      <c r="U47" t="str">
        <f t="shared" si="9"/>
        <v>No T+M+I</v>
      </c>
      <c r="V47">
        <v>90.414962362143385</v>
      </c>
      <c r="W47">
        <v>95.778273290145862</v>
      </c>
      <c r="X47">
        <f t="shared" si="10"/>
        <v>-5.3633109280024769</v>
      </c>
      <c r="Y47">
        <v>-5.2669879234642512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87.95</v>
      </c>
      <c r="D48">
        <v>91.9</v>
      </c>
      <c r="E48">
        <v>87.65</v>
      </c>
      <c r="F48">
        <v>91</v>
      </c>
      <c r="G48">
        <f>_xll.TA_TYPPRICE(D48,E48,F48)</f>
        <v>90.183333333333337</v>
      </c>
      <c r="H48">
        <v>88.941077759258761</v>
      </c>
      <c r="I48" t="str">
        <f t="shared" si="0"/>
        <v>UP</v>
      </c>
      <c r="J48">
        <v>90.659101881442993</v>
      </c>
      <c r="K48">
        <v>87.924512578115852</v>
      </c>
      <c r="L48" t="str">
        <f t="shared" si="1"/>
        <v>UP</v>
      </c>
      <c r="M48" t="str">
        <f t="shared" si="2"/>
        <v>UP</v>
      </c>
      <c r="N48">
        <v>61.919552868180382</v>
      </c>
      <c r="O48" t="str">
        <f t="shared" si="3"/>
        <v>UP</v>
      </c>
      <c r="P48" t="str">
        <f t="shared" si="4"/>
        <v>UP</v>
      </c>
      <c r="Q48">
        <f t="shared" si="5"/>
        <v>3.3499999999999943</v>
      </c>
      <c r="R48">
        <f t="shared" si="6"/>
        <v>4.25</v>
      </c>
      <c r="S48">
        <f t="shared" si="7"/>
        <v>0.7882352941176457</v>
      </c>
      <c r="T48" t="str">
        <f t="shared" si="8"/>
        <v>No Indication</v>
      </c>
      <c r="U48" t="str">
        <f t="shared" si="9"/>
        <v>No T+M+I</v>
      </c>
      <c r="V48">
        <v>90.504968152582862</v>
      </c>
      <c r="W48">
        <v>95.424327120505424</v>
      </c>
      <c r="X48">
        <f t="shared" si="10"/>
        <v>-4.9193589679225624</v>
      </c>
      <c r="Y48">
        <v>-5.1974621323559136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92.7</v>
      </c>
      <c r="D49">
        <v>96</v>
      </c>
      <c r="E49">
        <v>91.6</v>
      </c>
      <c r="F49">
        <v>93</v>
      </c>
      <c r="G49">
        <f>_xll.TA_TYPPRICE(D49,E49,F49)</f>
        <v>93.533333333333346</v>
      </c>
      <c r="H49">
        <v>91.237205546296053</v>
      </c>
      <c r="I49" t="str">
        <f t="shared" si="0"/>
        <v>UP</v>
      </c>
      <c r="J49">
        <v>91.845968130011215</v>
      </c>
      <c r="K49">
        <v>88.741287560756774</v>
      </c>
      <c r="L49" t="str">
        <f t="shared" si="1"/>
        <v>UP</v>
      </c>
      <c r="M49" t="str">
        <f t="shared" si="2"/>
        <v>UP</v>
      </c>
      <c r="N49">
        <v>71.468573113333591</v>
      </c>
      <c r="O49" t="str">
        <f t="shared" si="3"/>
        <v>UP</v>
      </c>
      <c r="P49" t="str">
        <f t="shared" si="4"/>
        <v>UP</v>
      </c>
      <c r="Q49">
        <f t="shared" si="5"/>
        <v>1.4000000000000057</v>
      </c>
      <c r="R49">
        <f t="shared" si="6"/>
        <v>4.4000000000000057</v>
      </c>
      <c r="S49">
        <f t="shared" si="7"/>
        <v>0.31818181818181906</v>
      </c>
      <c r="T49" t="str">
        <f t="shared" si="8"/>
        <v>No Indication</v>
      </c>
      <c r="U49" t="str">
        <f t="shared" si="9"/>
        <v>No T+M+I</v>
      </c>
      <c r="V49">
        <v>90.888819206031656</v>
      </c>
      <c r="W49">
        <v>95.244747333801314</v>
      </c>
      <c r="X49">
        <f t="shared" si="10"/>
        <v>-4.3559281277696584</v>
      </c>
      <c r="Y49">
        <v>-5.0291553314386626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92.9</v>
      </c>
      <c r="D50">
        <v>94</v>
      </c>
      <c r="E50">
        <v>92</v>
      </c>
      <c r="F50">
        <v>93</v>
      </c>
      <c r="G50">
        <f>_xll.TA_TYPPRICE(D50,E50,F50)</f>
        <v>93</v>
      </c>
      <c r="H50">
        <v>92.118602773148027</v>
      </c>
      <c r="I50" t="str">
        <f t="shared" si="0"/>
        <v>UP</v>
      </c>
      <c r="J50">
        <v>92.324641878897609</v>
      </c>
      <c r="K50">
        <v>89.465445880588604</v>
      </c>
      <c r="L50" t="str">
        <f t="shared" si="1"/>
        <v>UP</v>
      </c>
      <c r="M50" t="str">
        <f t="shared" si="2"/>
        <v>UP</v>
      </c>
      <c r="N50">
        <v>71.468573113333591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2</v>
      </c>
      <c r="S50">
        <f t="shared" si="7"/>
        <v>0.5</v>
      </c>
      <c r="T50" t="str">
        <f t="shared" si="8"/>
        <v>No Indication</v>
      </c>
      <c r="U50" t="str">
        <f t="shared" si="9"/>
        <v>No T+M+I</v>
      </c>
      <c r="V50">
        <v>91.213616251257548</v>
      </c>
      <c r="W50">
        <v>95.078469753519741</v>
      </c>
      <c r="X50">
        <f t="shared" si="10"/>
        <v>-3.8648535022621928</v>
      </c>
      <c r="Y50">
        <v>-4.7962949656033684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93.5</v>
      </c>
      <c r="D51">
        <v>94.2</v>
      </c>
      <c r="E51">
        <v>90.6</v>
      </c>
      <c r="F51">
        <v>91</v>
      </c>
      <c r="G51">
        <f>_xll.TA_TYPPRICE(D51,E51,F51)</f>
        <v>91.933333333333337</v>
      </c>
      <c r="H51">
        <v>92.025968053240689</v>
      </c>
      <c r="I51" t="str">
        <f t="shared" si="0"/>
        <v>DOWN</v>
      </c>
      <c r="J51">
        <v>92.741388128031474</v>
      </c>
      <c r="K51">
        <v>89.717569018235579</v>
      </c>
      <c r="L51" t="str">
        <f t="shared" si="1"/>
        <v>No Confirmation</v>
      </c>
      <c r="M51" t="str">
        <f t="shared" si="2"/>
        <v>No Trend</v>
      </c>
      <c r="N51">
        <v>51.349331869932101</v>
      </c>
      <c r="O51" t="str">
        <f t="shared" si="3"/>
        <v>No Momentum</v>
      </c>
      <c r="P51" t="str">
        <f t="shared" si="4"/>
        <v>No Trend + Momentum</v>
      </c>
      <c r="Q51">
        <f t="shared" si="5"/>
        <v>0.40000000000000568</v>
      </c>
      <c r="R51">
        <f t="shared" si="6"/>
        <v>3.6000000000000085</v>
      </c>
      <c r="S51">
        <f t="shared" si="7"/>
        <v>0.11111111111111242</v>
      </c>
      <c r="T51" t="str">
        <f t="shared" si="8"/>
        <v>DOWN</v>
      </c>
      <c r="U51" t="str">
        <f t="shared" si="9"/>
        <v>No T+M+I</v>
      </c>
      <c r="V51">
        <v>91.180752212602542</v>
      </c>
      <c r="W51">
        <v>94.776360882888653</v>
      </c>
      <c r="X51">
        <f t="shared" si="10"/>
        <v>-3.5956086702861114</v>
      </c>
      <c r="Y51">
        <v>-4.556157706539917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91.6</v>
      </c>
      <c r="D52">
        <v>93.9</v>
      </c>
      <c r="E52">
        <v>90.4</v>
      </c>
      <c r="F52">
        <v>92</v>
      </c>
      <c r="G52">
        <f>_xll.TA_TYPPRICE(D52,E52,F52)</f>
        <v>92.100000000000009</v>
      </c>
      <c r="H52">
        <v>92.062984026620342</v>
      </c>
      <c r="I52" t="str">
        <f t="shared" si="0"/>
        <v>DOWN</v>
      </c>
      <c r="J52">
        <v>92.998857432913368</v>
      </c>
      <c r="K52">
        <v>89.86922034751656</v>
      </c>
      <c r="L52" t="str">
        <f t="shared" si="1"/>
        <v>No Confirmation</v>
      </c>
      <c r="M52" t="str">
        <f t="shared" si="2"/>
        <v>No Trend</v>
      </c>
      <c r="N52">
        <v>58.628443284818111</v>
      </c>
      <c r="O52" t="str">
        <f t="shared" si="3"/>
        <v>No Momentum</v>
      </c>
      <c r="P52" t="str">
        <f t="shared" si="4"/>
        <v>No Trend + Momentum</v>
      </c>
      <c r="Q52">
        <f t="shared" si="5"/>
        <v>1.5999999999999943</v>
      </c>
      <c r="R52">
        <f t="shared" si="6"/>
        <v>3.5</v>
      </c>
      <c r="S52">
        <f t="shared" si="7"/>
        <v>0.45714285714285552</v>
      </c>
      <c r="T52" t="str">
        <f t="shared" si="8"/>
        <v>No Indication</v>
      </c>
      <c r="U52" t="str">
        <f t="shared" si="9"/>
        <v>No T+M+I</v>
      </c>
      <c r="V52">
        <v>91.306790333740608</v>
      </c>
      <c r="W52">
        <v>94.570704521193193</v>
      </c>
      <c r="X52">
        <f t="shared" si="10"/>
        <v>-3.2639141874525848</v>
      </c>
      <c r="Y52">
        <v>-4.2977090027224509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91.9</v>
      </c>
      <c r="D53">
        <v>93.05</v>
      </c>
      <c r="E53">
        <v>90.85</v>
      </c>
      <c r="F53">
        <v>92</v>
      </c>
      <c r="G53">
        <f>_xll.TA_TYPPRICE(D53,E53,F53)</f>
        <v>91.966666666666654</v>
      </c>
      <c r="H53">
        <v>92.014825346643505</v>
      </c>
      <c r="I53" t="str">
        <f t="shared" si="0"/>
        <v>DOWN</v>
      </c>
      <c r="J53">
        <v>93.010222447821505</v>
      </c>
      <c r="K53">
        <v>90.087171381401774</v>
      </c>
      <c r="L53" t="str">
        <f t="shared" si="1"/>
        <v>No Confirmation</v>
      </c>
      <c r="M53" t="str">
        <f t="shared" si="2"/>
        <v>No Trend</v>
      </c>
      <c r="N53">
        <v>58.628443284818111</v>
      </c>
      <c r="O53" t="str">
        <f t="shared" si="3"/>
        <v>No Momentum</v>
      </c>
      <c r="P53" t="str">
        <f t="shared" si="4"/>
        <v>No Trend + Momentum</v>
      </c>
      <c r="Q53">
        <f t="shared" si="5"/>
        <v>1.1500000000000057</v>
      </c>
      <c r="R53">
        <f t="shared" si="6"/>
        <v>2.2000000000000028</v>
      </c>
      <c r="S53">
        <f t="shared" si="7"/>
        <v>0.52272727272727459</v>
      </c>
      <c r="T53" t="str">
        <f t="shared" si="8"/>
        <v>No Indication</v>
      </c>
      <c r="U53" t="str">
        <f t="shared" si="9"/>
        <v>No T+M+I</v>
      </c>
      <c r="V53">
        <v>91.413437974703598</v>
      </c>
      <c r="W53">
        <v>94.380281964067777</v>
      </c>
      <c r="X53">
        <f t="shared" si="10"/>
        <v>-2.9668439893641789</v>
      </c>
      <c r="Y53">
        <v>-4.0315360000507967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92.9</v>
      </c>
      <c r="D54">
        <v>100.5</v>
      </c>
      <c r="E54">
        <v>90.85</v>
      </c>
      <c r="F54">
        <v>96</v>
      </c>
      <c r="G54">
        <f>_xll.TA_TYPPRICE(D54,E54,F54)</f>
        <v>95.783333333333346</v>
      </c>
      <c r="H54">
        <v>93.899079339988418</v>
      </c>
      <c r="I54" t="str">
        <f t="shared" si="0"/>
        <v>UP</v>
      </c>
      <c r="J54">
        <v>94.674617459416723</v>
      </c>
      <c r="K54">
        <v>90.256688852201378</v>
      </c>
      <c r="L54" t="str">
        <f t="shared" si="1"/>
        <v>UP</v>
      </c>
      <c r="M54" t="str">
        <f t="shared" si="2"/>
        <v>UP</v>
      </c>
      <c r="N54">
        <v>78.620729423515854</v>
      </c>
      <c r="O54" t="str">
        <f t="shared" si="3"/>
        <v>UP</v>
      </c>
      <c r="P54" t="str">
        <f t="shared" si="4"/>
        <v>UP</v>
      </c>
      <c r="Q54">
        <f t="shared" si="5"/>
        <v>5.1500000000000057</v>
      </c>
      <c r="R54">
        <f t="shared" si="6"/>
        <v>9.6500000000000057</v>
      </c>
      <c r="S54">
        <f t="shared" si="7"/>
        <v>0.53367875647668417</v>
      </c>
      <c r="T54" t="str">
        <f t="shared" si="8"/>
        <v>No Indication</v>
      </c>
      <c r="U54" t="str">
        <f t="shared" si="9"/>
        <v>No T+M+I</v>
      </c>
      <c r="V54">
        <v>92.11906290167228</v>
      </c>
      <c r="W54">
        <v>94.500261077840534</v>
      </c>
      <c r="X54">
        <f t="shared" si="10"/>
        <v>-2.3811981761682546</v>
      </c>
      <c r="Y54">
        <v>-3.7014684352742884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97.5</v>
      </c>
      <c r="D55">
        <v>98.65</v>
      </c>
      <c r="E55">
        <v>94</v>
      </c>
      <c r="F55">
        <v>96</v>
      </c>
      <c r="G55">
        <f>_xll.TA_TYPPRICE(D55,E55,F55)</f>
        <v>96.216666666666654</v>
      </c>
      <c r="H55">
        <v>95.057873003327529</v>
      </c>
      <c r="I55" t="str">
        <f t="shared" si="0"/>
        <v>UP</v>
      </c>
      <c r="J55">
        <v>95.558035801768568</v>
      </c>
      <c r="K55">
        <v>91.08853577393441</v>
      </c>
      <c r="L55" t="str">
        <f t="shared" si="1"/>
        <v>UP</v>
      </c>
      <c r="M55" t="str">
        <f t="shared" si="2"/>
        <v>UP</v>
      </c>
      <c r="N55">
        <v>78.620729423515854</v>
      </c>
      <c r="O55" t="str">
        <f t="shared" si="3"/>
        <v>UP</v>
      </c>
      <c r="P55" t="str">
        <f t="shared" si="4"/>
        <v>UP</v>
      </c>
      <c r="Q55">
        <f t="shared" si="5"/>
        <v>2</v>
      </c>
      <c r="R55">
        <f t="shared" si="6"/>
        <v>4.6500000000000057</v>
      </c>
      <c r="S55">
        <f t="shared" si="7"/>
        <v>0.43010752688171988</v>
      </c>
      <c r="T55" t="str">
        <f t="shared" si="8"/>
        <v>No Indication</v>
      </c>
      <c r="U55" t="str">
        <f t="shared" si="9"/>
        <v>No T+M+I</v>
      </c>
      <c r="V55">
        <v>92.716130147568848</v>
      </c>
      <c r="W55">
        <v>94.611352849852352</v>
      </c>
      <c r="X55">
        <f t="shared" si="10"/>
        <v>-1.8952227022835046</v>
      </c>
      <c r="Y55">
        <v>-3.3402192886761317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95.05</v>
      </c>
      <c r="D56">
        <v>97.4</v>
      </c>
      <c r="E56">
        <v>94.05</v>
      </c>
      <c r="F56">
        <v>94</v>
      </c>
      <c r="G56">
        <f>_xll.TA_TYPPRICE(D56,E56,F56)</f>
        <v>95.149999999999991</v>
      </c>
      <c r="H56">
        <v>95.103936501663753</v>
      </c>
      <c r="I56" t="str">
        <f t="shared" si="0"/>
        <v>DOWN</v>
      </c>
      <c r="J56">
        <v>95.967361179153329</v>
      </c>
      <c r="K56">
        <v>91.74663893528232</v>
      </c>
      <c r="L56" t="str">
        <f t="shared" si="1"/>
        <v>No Confirmation</v>
      </c>
      <c r="M56" t="str">
        <f t="shared" si="2"/>
        <v>No Trend</v>
      </c>
      <c r="N56">
        <v>57.073727011057073</v>
      </c>
      <c r="O56" t="str">
        <f t="shared" si="3"/>
        <v>No Momentum</v>
      </c>
      <c r="P56" t="str">
        <f t="shared" si="4"/>
        <v>No Trend + Momentum</v>
      </c>
      <c r="Q56">
        <f t="shared" si="5"/>
        <v>-4.9999999999997158E-2</v>
      </c>
      <c r="R56">
        <f t="shared" si="6"/>
        <v>3.3500000000000085</v>
      </c>
      <c r="S56">
        <f t="shared" si="7"/>
        <v>-1.4925373134327471E-2</v>
      </c>
      <c r="T56" t="str">
        <f t="shared" si="8"/>
        <v>DOWN</v>
      </c>
      <c r="U56" t="str">
        <f t="shared" si="9"/>
        <v>No T+M+I</v>
      </c>
      <c r="V56">
        <v>92.913648586404406</v>
      </c>
      <c r="W56">
        <v>94.566067453566987</v>
      </c>
      <c r="X56">
        <f t="shared" si="10"/>
        <v>-1.6524188671625808</v>
      </c>
      <c r="Y56">
        <v>-3.0026592043734217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94.8</v>
      </c>
      <c r="D57">
        <v>95.6</v>
      </c>
      <c r="E57">
        <v>92</v>
      </c>
      <c r="F57">
        <v>93</v>
      </c>
      <c r="G57">
        <f>_xll.TA_TYPPRICE(D57,E57,F57)</f>
        <v>93.533333333333346</v>
      </c>
      <c r="H57">
        <v>94.318634917498542</v>
      </c>
      <c r="I57" t="str">
        <f t="shared" si="0"/>
        <v>DOWN</v>
      </c>
      <c r="J57">
        <v>95.885725361563701</v>
      </c>
      <c r="K57">
        <v>91.802941394108473</v>
      </c>
      <c r="L57" t="str">
        <f t="shared" si="1"/>
        <v>No Confirmation</v>
      </c>
      <c r="M57" t="str">
        <f t="shared" si="2"/>
        <v>No Trend</v>
      </c>
      <c r="N57">
        <v>48.727274459446413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3.5999999999999943</v>
      </c>
      <c r="S57">
        <f t="shared" si="7"/>
        <v>0.27777777777777823</v>
      </c>
      <c r="T57" t="str">
        <f t="shared" si="8"/>
        <v>No Indication</v>
      </c>
      <c r="U57" t="str">
        <f t="shared" si="9"/>
        <v>No T+M+I</v>
      </c>
      <c r="V57">
        <v>92.926933419265268</v>
      </c>
      <c r="W57">
        <v>94.450062457006467</v>
      </c>
      <c r="X57">
        <f t="shared" si="10"/>
        <v>-1.5231290377411995</v>
      </c>
      <c r="Y57">
        <v>-2.7067531710469774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93.8</v>
      </c>
      <c r="D58">
        <v>93.8</v>
      </c>
      <c r="E58">
        <v>91.15</v>
      </c>
      <c r="F58">
        <v>92</v>
      </c>
      <c r="G58">
        <f>_xll.TA_TYPPRICE(D58,E58,F58)</f>
        <v>92.316666666666663</v>
      </c>
      <c r="H58">
        <v>93.317650792082603</v>
      </c>
      <c r="I58" t="str">
        <f t="shared" si="0"/>
        <v>DOWN</v>
      </c>
      <c r="J58">
        <v>95.42223083677176</v>
      </c>
      <c r="K58">
        <v>91.657843306528818</v>
      </c>
      <c r="L58" t="str">
        <f t="shared" si="1"/>
        <v>No Confirmation</v>
      </c>
      <c r="M58" t="str">
        <f t="shared" si="2"/>
        <v>No Trend</v>
      </c>
      <c r="N58">
        <v>41.196552957667024</v>
      </c>
      <c r="O58" t="str">
        <f t="shared" si="3"/>
        <v>No Momentum</v>
      </c>
      <c r="P58" t="str">
        <f t="shared" si="4"/>
        <v>No Trend + Momentum</v>
      </c>
      <c r="Q58">
        <f t="shared" si="5"/>
        <v>0.84999999999999432</v>
      </c>
      <c r="R58">
        <f t="shared" si="6"/>
        <v>2.6499999999999915</v>
      </c>
      <c r="S58">
        <f t="shared" si="7"/>
        <v>0.32075471698113095</v>
      </c>
      <c r="T58" t="str">
        <f t="shared" si="8"/>
        <v>No Indication</v>
      </c>
      <c r="U58" t="str">
        <f t="shared" si="9"/>
        <v>No T+M+I</v>
      </c>
      <c r="V58">
        <v>92.784328277839847</v>
      </c>
      <c r="W58">
        <v>94.268576349080064</v>
      </c>
      <c r="X58">
        <f t="shared" si="10"/>
        <v>-1.4842480712402164</v>
      </c>
      <c r="Y58">
        <v>-2.4622521510856252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92.05</v>
      </c>
      <c r="D59">
        <v>92.85</v>
      </c>
      <c r="E59">
        <v>91.55</v>
      </c>
      <c r="F59">
        <v>92</v>
      </c>
      <c r="G59">
        <f>_xll.TA_TYPPRICE(D59,E59,F59)</f>
        <v>92.133333333333326</v>
      </c>
      <c r="H59">
        <v>92.725492062707957</v>
      </c>
      <c r="I59" t="str">
        <f t="shared" si="0"/>
        <v>DOWN</v>
      </c>
      <c r="J59">
        <v>94.850623984155817</v>
      </c>
      <c r="K59">
        <v>91.633878127300193</v>
      </c>
      <c r="L59" t="str">
        <f t="shared" si="1"/>
        <v>No Confirmation</v>
      </c>
      <c r="M59" t="str">
        <f t="shared" si="2"/>
        <v>No Trend</v>
      </c>
      <c r="N59">
        <v>41.196552957667024</v>
      </c>
      <c r="O59" t="str">
        <f t="shared" si="3"/>
        <v>No Momentum</v>
      </c>
      <c r="P59" t="str">
        <f t="shared" si="4"/>
        <v>No Trend + Momentum</v>
      </c>
      <c r="Q59">
        <f t="shared" si="5"/>
        <v>0.45000000000000284</v>
      </c>
      <c r="R59">
        <f t="shared" si="6"/>
        <v>1.2999999999999972</v>
      </c>
      <c r="S59">
        <f t="shared" si="7"/>
        <v>0.34615384615384909</v>
      </c>
      <c r="T59" t="str">
        <f t="shared" si="8"/>
        <v>No Indication</v>
      </c>
      <c r="U59" t="str">
        <f t="shared" si="9"/>
        <v>No T+M+I</v>
      </c>
      <c r="V59">
        <v>92.663662388941404</v>
      </c>
      <c r="W59">
        <v>94.100533656555612</v>
      </c>
      <c r="X59">
        <f t="shared" si="10"/>
        <v>-1.4368712676142081</v>
      </c>
      <c r="Y59">
        <v>-2.257175974391342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92.5</v>
      </c>
      <c r="D60">
        <v>93.75</v>
      </c>
      <c r="E60">
        <v>91</v>
      </c>
      <c r="F60">
        <v>92</v>
      </c>
      <c r="G60">
        <f>_xll.TA_TYPPRICE(D60,E60,F60)</f>
        <v>92.25</v>
      </c>
      <c r="H60">
        <v>92.487746031353979</v>
      </c>
      <c r="I60" t="str">
        <f t="shared" si="0"/>
        <v>DOWN</v>
      </c>
      <c r="J60">
        <v>94.606040876565629</v>
      </c>
      <c r="K60">
        <v>91.493016321233483</v>
      </c>
      <c r="L60" t="str">
        <f t="shared" si="1"/>
        <v>No Confirmation</v>
      </c>
      <c r="M60" t="str">
        <f t="shared" si="2"/>
        <v>No Trend</v>
      </c>
      <c r="N60">
        <v>41.196552957667024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2.75</v>
      </c>
      <c r="S60">
        <f t="shared" si="7"/>
        <v>0.36363636363636365</v>
      </c>
      <c r="T60" t="str">
        <f t="shared" si="8"/>
        <v>No Indication</v>
      </c>
      <c r="U60" t="str">
        <f t="shared" si="9"/>
        <v>No T+M+I</v>
      </c>
      <c r="V60">
        <v>92.561560482950412</v>
      </c>
      <c r="W60">
        <v>93.94493857088483</v>
      </c>
      <c r="X60">
        <f t="shared" si="10"/>
        <v>-1.3833780879344175</v>
      </c>
      <c r="Y60">
        <v>-2.0824163970999572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91</v>
      </c>
      <c r="D61">
        <v>92.3</v>
      </c>
      <c r="E61">
        <v>90.5</v>
      </c>
      <c r="F61">
        <v>92</v>
      </c>
      <c r="G61">
        <f>_xll.TA_TYPPRICE(D61,E61,F61)</f>
        <v>91.600000000000009</v>
      </c>
      <c r="H61">
        <v>92.043873015676994</v>
      </c>
      <c r="I61" t="str">
        <f t="shared" si="0"/>
        <v>DOWN</v>
      </c>
      <c r="J61">
        <v>94.093587348439939</v>
      </c>
      <c r="K61">
        <v>91.272346027626043</v>
      </c>
      <c r="L61" t="str">
        <f t="shared" si="1"/>
        <v>No Confirmation</v>
      </c>
      <c r="M61" t="str">
        <f t="shared" si="2"/>
        <v>No Trend</v>
      </c>
      <c r="N61">
        <v>41.196552957667024</v>
      </c>
      <c r="O61" t="str">
        <f t="shared" si="3"/>
        <v>No Momentum</v>
      </c>
      <c r="P61" t="str">
        <f t="shared" si="4"/>
        <v>No Trend + Momentum</v>
      </c>
      <c r="Q61">
        <f t="shared" si="5"/>
        <v>1.5</v>
      </c>
      <c r="R61">
        <f t="shared" si="6"/>
        <v>1.7999999999999972</v>
      </c>
      <c r="S61">
        <f t="shared" si="7"/>
        <v>0.8333333333333347</v>
      </c>
      <c r="T61" t="str">
        <f t="shared" si="8"/>
        <v>UP</v>
      </c>
      <c r="U61" t="str">
        <f t="shared" si="9"/>
        <v>No T+M+I</v>
      </c>
      <c r="V61">
        <v>92.475166562496497</v>
      </c>
      <c r="W61">
        <v>93.800869047115583</v>
      </c>
      <c r="X61">
        <f t="shared" si="10"/>
        <v>-1.3257024846190859</v>
      </c>
      <c r="Y61">
        <v>-1.931073614603783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91.55</v>
      </c>
      <c r="D62">
        <v>92.55</v>
      </c>
      <c r="E62">
        <v>91.05</v>
      </c>
      <c r="F62">
        <v>92</v>
      </c>
      <c r="G62">
        <f>_xll.TA_TYPPRICE(D62,E62,F62)</f>
        <v>91.866666666666674</v>
      </c>
      <c r="H62">
        <v>91.955269841171827</v>
      </c>
      <c r="I62" t="str">
        <f t="shared" si="0"/>
        <v>UP</v>
      </c>
      <c r="J62">
        <v>93.750567937675513</v>
      </c>
      <c r="K62">
        <v>91.222935799264704</v>
      </c>
      <c r="L62" t="str">
        <f t="shared" si="1"/>
        <v>No Confirmation</v>
      </c>
      <c r="M62" t="str">
        <f t="shared" si="2"/>
        <v>No Trend</v>
      </c>
      <c r="N62">
        <v>41.196552957667024</v>
      </c>
      <c r="O62" t="str">
        <f t="shared" si="3"/>
        <v>No Momentum</v>
      </c>
      <c r="P62" t="str">
        <f t="shared" si="4"/>
        <v>No Trend + Momentum</v>
      </c>
      <c r="Q62">
        <f t="shared" si="5"/>
        <v>0.95000000000000284</v>
      </c>
      <c r="R62">
        <f t="shared" si="6"/>
        <v>1.5</v>
      </c>
      <c r="S62">
        <f t="shared" si="7"/>
        <v>0.63333333333333519</v>
      </c>
      <c r="T62" t="str">
        <f t="shared" si="8"/>
        <v>No Indication</v>
      </c>
      <c r="U62" t="str">
        <f t="shared" si="9"/>
        <v>No T+M+I</v>
      </c>
      <c r="V62">
        <v>92.40206401442012</v>
      </c>
      <c r="W62">
        <v>93.667471339921832</v>
      </c>
      <c r="X62">
        <f t="shared" si="10"/>
        <v>-1.2654073255017124</v>
      </c>
      <c r="Y62">
        <v>-1.7979403567833689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92.4</v>
      </c>
      <c r="D63">
        <v>93.35</v>
      </c>
      <c r="E63">
        <v>91.1</v>
      </c>
      <c r="F63">
        <v>92</v>
      </c>
      <c r="G63">
        <f>_xll.TA_TYPPRICE(D63,E63,F63)</f>
        <v>92.149999999999991</v>
      </c>
      <c r="H63">
        <v>92.052634920585916</v>
      </c>
      <c r="I63" t="str">
        <f t="shared" si="0"/>
        <v>DOWN</v>
      </c>
      <c r="J63">
        <v>93.661552840414288</v>
      </c>
      <c r="K63">
        <v>91.195616732761437</v>
      </c>
      <c r="L63" t="str">
        <f t="shared" si="1"/>
        <v>No Confirmation</v>
      </c>
      <c r="M63" t="str">
        <f t="shared" si="2"/>
        <v>No Trend</v>
      </c>
      <c r="N63">
        <v>41.196552957667016</v>
      </c>
      <c r="O63" t="str">
        <f t="shared" si="3"/>
        <v>No Momentum</v>
      </c>
      <c r="P63" t="str">
        <f t="shared" si="4"/>
        <v>No Trend + Momentum</v>
      </c>
      <c r="Q63">
        <f t="shared" si="5"/>
        <v>0.90000000000000568</v>
      </c>
      <c r="R63">
        <f t="shared" si="6"/>
        <v>2.25</v>
      </c>
      <c r="S63">
        <f t="shared" si="7"/>
        <v>0.40000000000000252</v>
      </c>
      <c r="T63" t="str">
        <f t="shared" si="8"/>
        <v>No Indication</v>
      </c>
      <c r="U63" t="str">
        <f t="shared" si="9"/>
        <v>No T+M+I</v>
      </c>
      <c r="V63">
        <v>92.340208012201643</v>
      </c>
      <c r="W63">
        <v>93.543954944372061</v>
      </c>
      <c r="X63">
        <f t="shared" si="10"/>
        <v>-1.2037469321704179</v>
      </c>
      <c r="Y63">
        <v>-1.6791016718607787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92.9</v>
      </c>
      <c r="D64">
        <v>92.9</v>
      </c>
      <c r="E64">
        <v>90.75</v>
      </c>
      <c r="F64">
        <v>91.5</v>
      </c>
      <c r="G64">
        <f>_xll.TA_TYPPRICE(D64,E64,F64)</f>
        <v>91.716666666666654</v>
      </c>
      <c r="H64">
        <v>91.884650793626292</v>
      </c>
      <c r="I64" t="str">
        <f t="shared" si="0"/>
        <v>DOWN</v>
      </c>
      <c r="J64">
        <v>93.492318875877785</v>
      </c>
      <c r="K64">
        <v>91.096590792147779</v>
      </c>
      <c r="L64" t="str">
        <f t="shared" si="1"/>
        <v>No Confirmation</v>
      </c>
      <c r="M64" t="str">
        <f t="shared" si="2"/>
        <v>No Trend</v>
      </c>
      <c r="N64">
        <v>31.817473077372288</v>
      </c>
      <c r="O64" t="str">
        <f t="shared" si="3"/>
        <v>DOWN</v>
      </c>
      <c r="P64" t="str">
        <f t="shared" si="4"/>
        <v>No Trend + Momentum</v>
      </c>
      <c r="Q64">
        <f t="shared" si="5"/>
        <v>0.75</v>
      </c>
      <c r="R64">
        <f t="shared" si="6"/>
        <v>2.1500000000000057</v>
      </c>
      <c r="S64">
        <f t="shared" si="7"/>
        <v>0.34883720930232465</v>
      </c>
      <c r="T64" t="str">
        <f t="shared" si="8"/>
        <v>No Indication</v>
      </c>
      <c r="U64" t="str">
        <f t="shared" si="9"/>
        <v>No T+M+I</v>
      </c>
      <c r="V64">
        <v>92.210945241093697</v>
      </c>
      <c r="W64">
        <v>93.392550874418575</v>
      </c>
      <c r="X64">
        <f t="shared" si="10"/>
        <v>-1.1816056333248781</v>
      </c>
      <c r="Y64">
        <v>-1.5796024641535986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86</v>
      </c>
      <c r="D65">
        <v>91.4</v>
      </c>
      <c r="E65">
        <v>85.9</v>
      </c>
      <c r="F65">
        <v>90.55</v>
      </c>
      <c r="G65">
        <f>_xll.TA_TYPPRICE(D65,E65,F65)</f>
        <v>89.283333333333346</v>
      </c>
      <c r="H65">
        <v>90.583992063479826</v>
      </c>
      <c r="I65" t="str">
        <f t="shared" si="0"/>
        <v>DOWN</v>
      </c>
      <c r="J65">
        <v>93.027359125682722</v>
      </c>
      <c r="K65">
        <v>89.941792838337165</v>
      </c>
      <c r="L65" t="str">
        <f t="shared" si="1"/>
        <v>No Confirmation</v>
      </c>
      <c r="M65" t="str">
        <f t="shared" si="2"/>
        <v>No Trend</v>
      </c>
      <c r="N65">
        <v>20.651199699313622</v>
      </c>
      <c r="O65" t="str">
        <f t="shared" si="3"/>
        <v>DOWN</v>
      </c>
      <c r="P65" t="str">
        <f t="shared" si="4"/>
        <v>No Trend + Momentum</v>
      </c>
      <c r="Q65">
        <f t="shared" si="5"/>
        <v>4.6499999999999915</v>
      </c>
      <c r="R65">
        <f t="shared" si="6"/>
        <v>5.5</v>
      </c>
      <c r="S65">
        <f t="shared" si="7"/>
        <v>0.8454545454545439</v>
      </c>
      <c r="T65" t="str">
        <f t="shared" si="8"/>
        <v>UP</v>
      </c>
      <c r="U65" t="str">
        <f t="shared" si="9"/>
        <v>No T+M+I</v>
      </c>
      <c r="V65">
        <v>91.955415204002364</v>
      </c>
      <c r="W65">
        <v>93.181991550387565</v>
      </c>
      <c r="X65">
        <f t="shared" si="10"/>
        <v>-1.2265763463852011</v>
      </c>
      <c r="Y65">
        <v>-1.508997240599919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91.1</v>
      </c>
      <c r="D66">
        <v>91.25</v>
      </c>
      <c r="E66">
        <v>89.05</v>
      </c>
      <c r="F66">
        <v>89.3</v>
      </c>
      <c r="G66">
        <f>_xll.TA_TYPPRICE(D66,E66,F66)</f>
        <v>89.866666666666674</v>
      </c>
      <c r="H66">
        <v>90.22532936507325</v>
      </c>
      <c r="I66" t="str">
        <f t="shared" si="0"/>
        <v>DOWN</v>
      </c>
      <c r="J66">
        <v>92.632390431086563</v>
      </c>
      <c r="K66">
        <v>89.743616652040018</v>
      </c>
      <c r="L66" t="str">
        <f t="shared" si="1"/>
        <v>DOWN</v>
      </c>
      <c r="M66" t="str">
        <f t="shared" si="2"/>
        <v>DOWN</v>
      </c>
      <c r="N66">
        <v>13.093443588236628</v>
      </c>
      <c r="O66" t="str">
        <f t="shared" si="3"/>
        <v>DOWN</v>
      </c>
      <c r="P66" t="str">
        <f t="shared" si="4"/>
        <v>DOWN</v>
      </c>
      <c r="Q66">
        <f t="shared" si="5"/>
        <v>0.25</v>
      </c>
      <c r="R66">
        <f t="shared" si="6"/>
        <v>2.2000000000000028</v>
      </c>
      <c r="S66">
        <f t="shared" si="7"/>
        <v>0.11363636363636349</v>
      </c>
      <c r="T66" t="str">
        <f t="shared" si="8"/>
        <v>DOWN</v>
      </c>
      <c r="U66" t="str">
        <f t="shared" si="9"/>
        <v>DOWN</v>
      </c>
      <c r="V66">
        <v>91.546889788002005</v>
      </c>
      <c r="W66">
        <v>92.894436620729223</v>
      </c>
      <c r="X66">
        <f t="shared" si="10"/>
        <v>-1.3475468327272182</v>
      </c>
      <c r="Y66">
        <v>-1.4767071590253789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89.95</v>
      </c>
      <c r="D67">
        <v>90.25</v>
      </c>
      <c r="E67">
        <v>88</v>
      </c>
      <c r="F67">
        <v>88.3</v>
      </c>
      <c r="G67">
        <f>_xll.TA_TYPPRICE(D67,E67,F67)</f>
        <v>88.850000000000009</v>
      </c>
      <c r="H67">
        <v>89.537664682536629</v>
      </c>
      <c r="I67" t="str">
        <f t="shared" ref="I67:I82" si="20">IF(F67&gt;H67,"UP","DOWN")</f>
        <v>DOWN</v>
      </c>
      <c r="J67">
        <v>92.102970335289555</v>
      </c>
      <c r="K67">
        <v>89.356146284920015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9.5854423010146821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0.29999999999999716</v>
      </c>
      <c r="R67">
        <f t="shared" ref="R67:R82" si="26">D67-E67</f>
        <v>2.25</v>
      </c>
      <c r="S67">
        <f t="shared" ref="S67:S82" si="27">Q67/R67</f>
        <v>0.13333333333333208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91.047368282155546</v>
      </c>
      <c r="W67">
        <v>92.554107982156694</v>
      </c>
      <c r="X67">
        <f t="shared" ref="X67:X82" si="30">V67-W67</f>
        <v>-1.5067397000011482</v>
      </c>
      <c r="Y67">
        <v>-1.4827136672205328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88.95</v>
      </c>
      <c r="D68">
        <v>88.95</v>
      </c>
      <c r="E68">
        <v>86</v>
      </c>
      <c r="F68">
        <v>86.5</v>
      </c>
      <c r="G68">
        <f>_xll.TA_TYPPRICE(D68,E68,F68)</f>
        <v>87.149999999999991</v>
      </c>
      <c r="H68">
        <v>88.34383234126831</v>
      </c>
      <c r="I68" t="str">
        <f t="shared" si="20"/>
        <v>DOWN</v>
      </c>
      <c r="J68">
        <v>91.402310260780766</v>
      </c>
      <c r="K68">
        <v>88.610335999382229</v>
      </c>
      <c r="L68" t="str">
        <f t="shared" si="21"/>
        <v>DOWN</v>
      </c>
      <c r="M68" t="str">
        <f t="shared" si="22"/>
        <v>DOWN</v>
      </c>
      <c r="N68">
        <v>5.9803572810390815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2.9500000000000028</v>
      </c>
      <c r="S68">
        <f t="shared" si="27"/>
        <v>0.16949152542372864</v>
      </c>
      <c r="T68" t="str">
        <f t="shared" si="28"/>
        <v>DOWN</v>
      </c>
      <c r="U68" t="str">
        <f t="shared" si="29"/>
        <v>DOWN</v>
      </c>
      <c r="V68">
        <v>90.347773161823923</v>
      </c>
      <c r="W68">
        <v>92.105655539033975</v>
      </c>
      <c r="X68">
        <f t="shared" si="30"/>
        <v>-1.757882377210052</v>
      </c>
      <c r="Y68">
        <v>-1.5377474092184367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88.600000000000009</v>
      </c>
      <c r="AE68">
        <f t="shared" si="36"/>
        <v>87.800000000000011</v>
      </c>
      <c r="AF68">
        <f t="shared" si="37"/>
        <v>87.45</v>
      </c>
      <c r="AG68">
        <f t="shared" si="38"/>
        <v>87.15</v>
      </c>
    </row>
    <row r="69" spans="1:33" x14ac:dyDescent="0.25">
      <c r="A69" t="s">
        <v>5</v>
      </c>
      <c r="B69" s="1">
        <v>42951</v>
      </c>
      <c r="C69">
        <v>86.9</v>
      </c>
      <c r="D69">
        <v>88.85</v>
      </c>
      <c r="E69">
        <v>86.25</v>
      </c>
      <c r="F69">
        <v>87.25</v>
      </c>
      <c r="G69">
        <f>_xll.TA_TYPPRICE(D69,E69,F69)</f>
        <v>87.45</v>
      </c>
      <c r="H69">
        <v>87.896916170634157</v>
      </c>
      <c r="I69" t="str">
        <f t="shared" si="20"/>
        <v>DOWN</v>
      </c>
      <c r="J69">
        <v>90.83513020282949</v>
      </c>
      <c r="K69">
        <v>88.085816888408402</v>
      </c>
      <c r="L69" t="str">
        <f t="shared" si="21"/>
        <v>DOWN</v>
      </c>
      <c r="M69" t="str">
        <f t="shared" si="22"/>
        <v>DOWN</v>
      </c>
      <c r="N69">
        <v>21.380727049584731</v>
      </c>
      <c r="O69" t="str">
        <f t="shared" si="23"/>
        <v>DOWN</v>
      </c>
      <c r="P69" t="str">
        <f t="shared" si="24"/>
        <v>DOWN</v>
      </c>
      <c r="Q69">
        <f t="shared" si="25"/>
        <v>1</v>
      </c>
      <c r="R69">
        <f t="shared" si="26"/>
        <v>2.5999999999999943</v>
      </c>
      <c r="S69">
        <f t="shared" si="27"/>
        <v>0.38461538461538547</v>
      </c>
      <c r="T69" t="str">
        <f t="shared" si="28"/>
        <v>No Indication</v>
      </c>
      <c r="U69" t="str">
        <f t="shared" si="29"/>
        <v>No T+M+I</v>
      </c>
      <c r="V69">
        <v>89.87119267538948</v>
      </c>
      <c r="W69">
        <v>91.745977350957389</v>
      </c>
      <c r="X69">
        <f t="shared" si="30"/>
        <v>-1.8747846755679092</v>
      </c>
      <c r="Y69">
        <v>-1.6051548624883312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87.55</v>
      </c>
      <c r="D70">
        <v>88.9</v>
      </c>
      <c r="E70">
        <v>86</v>
      </c>
      <c r="F70">
        <v>86.4</v>
      </c>
      <c r="G70">
        <f>_xll.TA_TYPPRICE(D70,E70,F70)</f>
        <v>87.100000000000009</v>
      </c>
      <c r="H70">
        <v>87.498458085317083</v>
      </c>
      <c r="I70" t="str">
        <f t="shared" si="20"/>
        <v>DOWN</v>
      </c>
      <c r="J70">
        <v>90.405101268867384</v>
      </c>
      <c r="K70">
        <v>87.622302024317648</v>
      </c>
      <c r="L70" t="str">
        <f t="shared" si="21"/>
        <v>DOWN</v>
      </c>
      <c r="M70" t="str">
        <f t="shared" si="22"/>
        <v>DOWN</v>
      </c>
      <c r="N70">
        <v>17.353792073885355</v>
      </c>
      <c r="O70" t="str">
        <f t="shared" si="23"/>
        <v>DOWN</v>
      </c>
      <c r="P70" t="str">
        <f t="shared" si="24"/>
        <v>DOWN</v>
      </c>
      <c r="Q70">
        <f t="shared" si="25"/>
        <v>0.40000000000000568</v>
      </c>
      <c r="R70">
        <f t="shared" si="26"/>
        <v>2.9000000000000057</v>
      </c>
      <c r="S70">
        <f t="shared" si="27"/>
        <v>0.13793103448276031</v>
      </c>
      <c r="T70" t="str">
        <f t="shared" si="28"/>
        <v>DOWN</v>
      </c>
      <c r="U70" t="str">
        <f t="shared" si="29"/>
        <v>DOWN</v>
      </c>
      <c r="V70">
        <v>89.337163033021866</v>
      </c>
      <c r="W70">
        <v>91.349979028664251</v>
      </c>
      <c r="X70">
        <f t="shared" si="30"/>
        <v>-2.0128159956423843</v>
      </c>
      <c r="Y70">
        <v>-1.6866870891191419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88.550000000000011</v>
      </c>
      <c r="AE70">
        <f t="shared" si="36"/>
        <v>87.800000000000011</v>
      </c>
      <c r="AF70">
        <f t="shared" si="37"/>
        <v>87.45</v>
      </c>
      <c r="AG70">
        <f t="shared" si="38"/>
        <v>87.100000000000009</v>
      </c>
    </row>
    <row r="71" spans="1:33" x14ac:dyDescent="0.25">
      <c r="A71" t="s">
        <v>5</v>
      </c>
      <c r="B71" s="1">
        <v>42955</v>
      </c>
      <c r="C71">
        <v>86.8</v>
      </c>
      <c r="D71">
        <v>87.55</v>
      </c>
      <c r="E71">
        <v>85</v>
      </c>
      <c r="F71">
        <v>85.7</v>
      </c>
      <c r="G71">
        <f>_xll.TA_TYPPRICE(D71,E71,F71)</f>
        <v>86.083333333333329</v>
      </c>
      <c r="H71">
        <v>86.790895709325213</v>
      </c>
      <c r="I71" t="str">
        <f t="shared" si="20"/>
        <v>DOWN</v>
      </c>
      <c r="J71">
        <v>89.770634320230187</v>
      </c>
      <c r="K71">
        <v>87.039568241135953</v>
      </c>
      <c r="L71" t="str">
        <f t="shared" si="21"/>
        <v>DOWN</v>
      </c>
      <c r="M71" t="str">
        <f t="shared" si="22"/>
        <v>DOWN</v>
      </c>
      <c r="N71">
        <v>14.535580165658873</v>
      </c>
      <c r="O71" t="str">
        <f t="shared" si="23"/>
        <v>DOWN</v>
      </c>
      <c r="P71" t="str">
        <f t="shared" si="24"/>
        <v>DOWN</v>
      </c>
      <c r="Q71">
        <f t="shared" si="25"/>
        <v>0.70000000000000284</v>
      </c>
      <c r="R71">
        <f t="shared" si="26"/>
        <v>2.5499999999999972</v>
      </c>
      <c r="S71">
        <f t="shared" si="27"/>
        <v>0.27450980392157004</v>
      </c>
      <c r="T71" t="str">
        <f t="shared" si="28"/>
        <v>No Indication</v>
      </c>
      <c r="U71" t="str">
        <f t="shared" si="29"/>
        <v>No T+M+I</v>
      </c>
      <c r="V71">
        <v>88.777599489480039</v>
      </c>
      <c r="W71">
        <v>90.93146206357801</v>
      </c>
      <c r="X71">
        <f t="shared" si="30"/>
        <v>-2.1538625740979711</v>
      </c>
      <c r="Y71">
        <v>-1.7801221861149077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86</v>
      </c>
      <c r="D72">
        <v>86.1</v>
      </c>
      <c r="E72">
        <v>84.1</v>
      </c>
      <c r="F72">
        <v>84.55</v>
      </c>
      <c r="G72">
        <f>_xll.TA_TYPPRICE(D72,E72,F72)</f>
        <v>84.916666666666671</v>
      </c>
      <c r="H72">
        <v>85.853781187995935</v>
      </c>
      <c r="I72" t="str">
        <f t="shared" si="20"/>
        <v>DOWN</v>
      </c>
      <c r="J72">
        <v>88.954937804623484</v>
      </c>
      <c r="K72">
        <v>86.386330854216851</v>
      </c>
      <c r="L72" t="str">
        <f t="shared" si="21"/>
        <v>DOWN</v>
      </c>
      <c r="M72" t="str">
        <f t="shared" si="22"/>
        <v>DOWN</v>
      </c>
      <c r="N72">
        <v>10.900365072381192</v>
      </c>
      <c r="O72" t="str">
        <f t="shared" si="23"/>
        <v>DOWN</v>
      </c>
      <c r="P72" t="str">
        <f t="shared" si="24"/>
        <v>DOWN</v>
      </c>
      <c r="Q72">
        <f t="shared" si="25"/>
        <v>0.45000000000000284</v>
      </c>
      <c r="R72">
        <f t="shared" si="26"/>
        <v>2</v>
      </c>
      <c r="S72">
        <f t="shared" si="27"/>
        <v>0.22500000000000142</v>
      </c>
      <c r="T72" t="str">
        <f t="shared" si="28"/>
        <v>No Indication</v>
      </c>
      <c r="U72" t="str">
        <f t="shared" si="29"/>
        <v>No T+M+I</v>
      </c>
      <c r="V72">
        <v>88.127199568021567</v>
      </c>
      <c r="W72">
        <v>90.458761169979638</v>
      </c>
      <c r="X72">
        <f t="shared" si="30"/>
        <v>-2.3315616019580716</v>
      </c>
      <c r="Y72">
        <v>-1.8904100692835404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85.05</v>
      </c>
      <c r="D73">
        <v>85.4</v>
      </c>
      <c r="E73">
        <v>81</v>
      </c>
      <c r="F73">
        <v>83</v>
      </c>
      <c r="G73">
        <f>_xll.TA_TYPPRICE(D73,E73,F73)</f>
        <v>83.13333333333334</v>
      </c>
      <c r="H73">
        <v>84.49355726066463</v>
      </c>
      <c r="I73" t="str">
        <f t="shared" si="20"/>
        <v>DOWN</v>
      </c>
      <c r="J73">
        <v>88.164951625818262</v>
      </c>
      <c r="K73">
        <v>85.189368442168657</v>
      </c>
      <c r="L73" t="str">
        <f t="shared" si="21"/>
        <v>DOWN</v>
      </c>
      <c r="M73" t="str">
        <f t="shared" si="22"/>
        <v>DOWN</v>
      </c>
      <c r="N73">
        <v>7.6690297104918663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4.4000000000000057</v>
      </c>
      <c r="S73">
        <f t="shared" si="27"/>
        <v>0.45454545454545398</v>
      </c>
      <c r="T73" t="str">
        <f t="shared" si="28"/>
        <v>No Indication</v>
      </c>
      <c r="U73" t="str">
        <f t="shared" si="29"/>
        <v>No T+M+I</v>
      </c>
      <c r="V73">
        <v>87.338399634479785</v>
      </c>
      <c r="W73">
        <v>89.906260342573745</v>
      </c>
      <c r="X73">
        <f t="shared" si="30"/>
        <v>-2.5678607080939599</v>
      </c>
      <c r="Y73">
        <v>-2.0259001970456243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80</v>
      </c>
      <c r="D74">
        <v>81</v>
      </c>
      <c r="E74">
        <v>72.25</v>
      </c>
      <c r="F74">
        <v>72.8</v>
      </c>
      <c r="G74">
        <f>_xll.TA_TYPPRICE(D74,E74,F74)</f>
        <v>75.350000000000009</v>
      </c>
      <c r="H74">
        <v>79.921778630332312</v>
      </c>
      <c r="I74" t="str">
        <f t="shared" si="20"/>
        <v>DOWN</v>
      </c>
      <c r="J74">
        <v>86.572740153414202</v>
      </c>
      <c r="K74">
        <v>82.313953232797843</v>
      </c>
      <c r="L74" t="str">
        <f t="shared" si="21"/>
        <v>DOWN</v>
      </c>
      <c r="M74" t="str">
        <f t="shared" si="22"/>
        <v>DOWN</v>
      </c>
      <c r="N74">
        <v>2.2303535930919338</v>
      </c>
      <c r="O74" t="str">
        <f t="shared" si="23"/>
        <v>DOWN</v>
      </c>
      <c r="P74" t="str">
        <f t="shared" si="24"/>
        <v>DOWN</v>
      </c>
      <c r="Q74">
        <f t="shared" si="25"/>
        <v>0.54999999999999716</v>
      </c>
      <c r="R74">
        <f t="shared" si="26"/>
        <v>8.75</v>
      </c>
      <c r="S74">
        <f t="shared" si="27"/>
        <v>6.2857142857142528E-2</v>
      </c>
      <c r="T74" t="str">
        <f t="shared" si="28"/>
        <v>DOWN</v>
      </c>
      <c r="U74" t="str">
        <f t="shared" si="29"/>
        <v>DOWN</v>
      </c>
      <c r="V74">
        <v>85.101722767636744</v>
      </c>
      <c r="W74">
        <v>88.639129946827538</v>
      </c>
      <c r="X74">
        <f t="shared" si="30"/>
        <v>-3.5374071791907937</v>
      </c>
      <c r="Y74">
        <v>-2.3282015934746583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80</v>
      </c>
      <c r="AE74">
        <f t="shared" si="36"/>
        <v>77.650000000000006</v>
      </c>
      <c r="AF74">
        <f t="shared" si="37"/>
        <v>76.650000000000006</v>
      </c>
      <c r="AG74">
        <f t="shared" si="38"/>
        <v>75.600000000000009</v>
      </c>
    </row>
    <row r="75" spans="1:33" x14ac:dyDescent="0.25">
      <c r="A75" t="s">
        <v>5</v>
      </c>
      <c r="B75" s="1">
        <v>42961</v>
      </c>
      <c r="C75">
        <v>74.849999999999994</v>
      </c>
      <c r="D75">
        <v>77.5</v>
      </c>
      <c r="E75">
        <v>73.25</v>
      </c>
      <c r="F75">
        <v>77.150000000000006</v>
      </c>
      <c r="G75">
        <f>_xll.TA_TYPPRICE(D75,E75,F75)</f>
        <v>75.966666666666669</v>
      </c>
      <c r="H75">
        <v>77.94422264849949</v>
      </c>
      <c r="I75" t="str">
        <f t="shared" si="20"/>
        <v>DOWN</v>
      </c>
      <c r="J75">
        <v>84.556575674877706</v>
      </c>
      <c r="K75">
        <v>80.299741403287214</v>
      </c>
      <c r="L75" t="str">
        <f t="shared" si="21"/>
        <v>DOWN</v>
      </c>
      <c r="M75" t="str">
        <f t="shared" si="22"/>
        <v>DOWN</v>
      </c>
      <c r="N75">
        <v>29.052295745755004</v>
      </c>
      <c r="O75" t="str">
        <f t="shared" si="23"/>
        <v>DOWN</v>
      </c>
      <c r="P75" t="str">
        <f t="shared" si="24"/>
        <v>DOWN</v>
      </c>
      <c r="Q75">
        <f t="shared" si="25"/>
        <v>3.9000000000000057</v>
      </c>
      <c r="R75">
        <f t="shared" si="26"/>
        <v>4.25</v>
      </c>
      <c r="S75">
        <f t="shared" si="27"/>
        <v>0.9176470588235307</v>
      </c>
      <c r="T75" t="str">
        <f t="shared" si="28"/>
        <v>UP</v>
      </c>
      <c r="U75" t="str">
        <f t="shared" si="29"/>
        <v>No T+M+I</v>
      </c>
      <c r="V75">
        <v>83.878380803384943</v>
      </c>
      <c r="W75">
        <v>87.788083284099571</v>
      </c>
      <c r="X75">
        <f t="shared" si="30"/>
        <v>-3.9097024807146283</v>
      </c>
      <c r="Y75">
        <v>-2.6445017709226524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77.5</v>
      </c>
      <c r="D76">
        <v>78.8</v>
      </c>
      <c r="E76">
        <v>73.45</v>
      </c>
      <c r="F76">
        <v>73.7</v>
      </c>
      <c r="G76">
        <f>_xll.TA_TYPPRICE(D76,E76,F76)</f>
        <v>75.316666666666663</v>
      </c>
      <c r="H76">
        <v>76.63044465758307</v>
      </c>
      <c r="I76" t="str">
        <f t="shared" si="20"/>
        <v>DOWN</v>
      </c>
      <c r="J76">
        <v>83.277336636015988</v>
      </c>
      <c r="K76">
        <v>78.777576647001169</v>
      </c>
      <c r="L76" t="str">
        <f t="shared" si="21"/>
        <v>DOWN</v>
      </c>
      <c r="M76" t="str">
        <f t="shared" si="22"/>
        <v>DOWN</v>
      </c>
      <c r="N76">
        <v>22.840337306755348</v>
      </c>
      <c r="O76" t="str">
        <f t="shared" si="23"/>
        <v>DOWN</v>
      </c>
      <c r="P76" t="str">
        <f t="shared" si="24"/>
        <v>DOWN</v>
      </c>
      <c r="Q76">
        <f t="shared" si="25"/>
        <v>0.25</v>
      </c>
      <c r="R76">
        <f t="shared" si="26"/>
        <v>5.3499999999999943</v>
      </c>
      <c r="S76">
        <f t="shared" si="27"/>
        <v>4.6728971962616869E-2</v>
      </c>
      <c r="T76" t="str">
        <f t="shared" si="28"/>
        <v>DOWN</v>
      </c>
      <c r="U76" t="str">
        <f t="shared" si="29"/>
        <v>DOWN</v>
      </c>
      <c r="V76">
        <v>82.312476064402645</v>
      </c>
      <c r="W76">
        <v>86.744521559351455</v>
      </c>
      <c r="X76">
        <f t="shared" si="30"/>
        <v>-4.4320454949488095</v>
      </c>
      <c r="Y76">
        <v>-3.0020105157278838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78.2</v>
      </c>
      <c r="AE76">
        <f t="shared" si="36"/>
        <v>76.75</v>
      </c>
      <c r="AF76">
        <f t="shared" si="37"/>
        <v>76.150000000000006</v>
      </c>
      <c r="AG76">
        <f t="shared" si="38"/>
        <v>75.5</v>
      </c>
    </row>
    <row r="77" spans="1:33" x14ac:dyDescent="0.25">
      <c r="A77" t="s">
        <v>5</v>
      </c>
      <c r="B77" s="1">
        <v>42964</v>
      </c>
      <c r="C77">
        <v>74.650000000000006</v>
      </c>
      <c r="D77">
        <v>77</v>
      </c>
      <c r="E77">
        <v>70.599999999999994</v>
      </c>
      <c r="F77">
        <v>72.55</v>
      </c>
      <c r="G77">
        <f>_xll.TA_TYPPRICE(D77,E77,F77)</f>
        <v>73.383333333333326</v>
      </c>
      <c r="H77">
        <v>75.006888995458198</v>
      </c>
      <c r="I77" t="str">
        <f t="shared" si="20"/>
        <v>DOWN</v>
      </c>
      <c r="J77">
        <v>81.882372939123542</v>
      </c>
      <c r="K77">
        <v>76.960337392112024</v>
      </c>
      <c r="L77" t="str">
        <f t="shared" si="21"/>
        <v>DOWN</v>
      </c>
      <c r="M77" t="str">
        <f t="shared" si="22"/>
        <v>DOWN</v>
      </c>
      <c r="N77">
        <v>20.971915440822432</v>
      </c>
      <c r="O77" t="str">
        <f t="shared" si="23"/>
        <v>DOWN</v>
      </c>
      <c r="P77" t="str">
        <f t="shared" si="24"/>
        <v>DOWN</v>
      </c>
      <c r="Q77">
        <f t="shared" si="25"/>
        <v>1.9500000000000028</v>
      </c>
      <c r="R77">
        <f t="shared" si="26"/>
        <v>6.4000000000000057</v>
      </c>
      <c r="S77">
        <f t="shared" si="27"/>
        <v>0.30468750000000017</v>
      </c>
      <c r="T77" t="str">
        <f t="shared" si="28"/>
        <v>No Indication</v>
      </c>
      <c r="U77" t="str">
        <f t="shared" si="29"/>
        <v>No T+M+I</v>
      </c>
      <c r="V77">
        <v>80.810556669879162</v>
      </c>
      <c r="W77">
        <v>85.693075517918018</v>
      </c>
      <c r="X77">
        <f t="shared" si="30"/>
        <v>-4.8825188480388562</v>
      </c>
      <c r="Y77">
        <v>-3.3781121821900784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72.55</v>
      </c>
      <c r="D78">
        <v>75.2</v>
      </c>
      <c r="E78">
        <v>70.599999999999994</v>
      </c>
      <c r="F78">
        <v>74.8</v>
      </c>
      <c r="G78">
        <f>_xll.TA_TYPPRICE(D78,E78,F78)</f>
        <v>73.533333333333346</v>
      </c>
      <c r="H78">
        <v>74.270111164395772</v>
      </c>
      <c r="I78" t="str">
        <f t="shared" si="20"/>
        <v>UP</v>
      </c>
      <c r="J78">
        <v>80.397401174873863</v>
      </c>
      <c r="K78">
        <v>75.546929082753792</v>
      </c>
      <c r="L78" t="str">
        <f t="shared" si="21"/>
        <v>DOWN</v>
      </c>
      <c r="M78" t="str">
        <f t="shared" si="22"/>
        <v>No Trend</v>
      </c>
      <c r="N78">
        <v>34.146728803129356</v>
      </c>
      <c r="O78" t="str">
        <f t="shared" si="23"/>
        <v>DOWN</v>
      </c>
      <c r="P78" t="str">
        <f t="shared" si="24"/>
        <v>No Trend + Momentum</v>
      </c>
      <c r="Q78">
        <f t="shared" si="25"/>
        <v>4.2000000000000028</v>
      </c>
      <c r="R78">
        <f t="shared" si="26"/>
        <v>4.6000000000000085</v>
      </c>
      <c r="S78">
        <f t="shared" si="27"/>
        <v>0.91304347826086851</v>
      </c>
      <c r="T78" t="str">
        <f t="shared" si="28"/>
        <v>UP</v>
      </c>
      <c r="U78" t="str">
        <f t="shared" si="29"/>
        <v>No T+M+I</v>
      </c>
      <c r="V78">
        <v>79.885855643743909</v>
      </c>
      <c r="W78">
        <v>84.886181035109274</v>
      </c>
      <c r="X78">
        <f t="shared" si="30"/>
        <v>-5.0003253913653651</v>
      </c>
      <c r="Y78">
        <v>-3.7025548240251358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75.5</v>
      </c>
      <c r="D79">
        <v>75.95</v>
      </c>
      <c r="E79">
        <v>73.599999999999994</v>
      </c>
      <c r="F79">
        <v>73.900000000000006</v>
      </c>
      <c r="G79">
        <f>_xll.TA_TYPPRICE(D79,E79,F79)</f>
        <v>74.483333333333334</v>
      </c>
      <c r="H79">
        <v>74.376722248864553</v>
      </c>
      <c r="I79" t="str">
        <f t="shared" si="20"/>
        <v>DOWN</v>
      </c>
      <c r="J79">
        <v>79.409089802679674</v>
      </c>
      <c r="K79">
        <v>75.114278175475164</v>
      </c>
      <c r="L79" t="str">
        <f t="shared" si="21"/>
        <v>DOWN</v>
      </c>
      <c r="M79" t="str">
        <f t="shared" si="22"/>
        <v>DOWN</v>
      </c>
      <c r="N79">
        <v>31.519419350149132</v>
      </c>
      <c r="O79" t="str">
        <f t="shared" si="23"/>
        <v>DOWN</v>
      </c>
      <c r="P79" t="str">
        <f t="shared" si="24"/>
        <v>DOWN</v>
      </c>
      <c r="Q79">
        <f t="shared" si="25"/>
        <v>0.30000000000001137</v>
      </c>
      <c r="R79">
        <f t="shared" si="26"/>
        <v>2.3500000000000085</v>
      </c>
      <c r="S79">
        <f t="shared" si="27"/>
        <v>0.12765957446808948</v>
      </c>
      <c r="T79" t="str">
        <f t="shared" si="28"/>
        <v>DOWN</v>
      </c>
      <c r="U79" t="str">
        <f t="shared" si="29"/>
        <v>DOWN</v>
      </c>
      <c r="V79">
        <v>78.964954775475618</v>
      </c>
      <c r="W79">
        <v>84.072389847323407</v>
      </c>
      <c r="X79">
        <f t="shared" si="30"/>
        <v>-5.1074350718477888</v>
      </c>
      <c r="Y79">
        <v>-3.9835308735896664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75.7</v>
      </c>
      <c r="AE79">
        <f t="shared" si="36"/>
        <v>75.05</v>
      </c>
      <c r="AF79">
        <f t="shared" si="37"/>
        <v>74.8</v>
      </c>
      <c r="AG79">
        <f t="shared" si="38"/>
        <v>74.5</v>
      </c>
    </row>
    <row r="80" spans="1:33" x14ac:dyDescent="0.25">
      <c r="A80" t="s">
        <v>5</v>
      </c>
      <c r="B80" s="1">
        <v>42969</v>
      </c>
      <c r="C80">
        <v>74.05</v>
      </c>
      <c r="D80">
        <v>74.75</v>
      </c>
      <c r="E80">
        <v>72.650000000000006</v>
      </c>
      <c r="F80">
        <v>73.3</v>
      </c>
      <c r="G80">
        <f>_xll.TA_TYPPRICE(D80,E80,F80)</f>
        <v>73.566666666666663</v>
      </c>
      <c r="H80">
        <v>73.971694457765608</v>
      </c>
      <c r="I80" t="str">
        <f t="shared" si="20"/>
        <v>DOWN</v>
      </c>
      <c r="J80">
        <v>78.373736513195297</v>
      </c>
      <c r="K80">
        <v>74.566660803147357</v>
      </c>
      <c r="L80" t="str">
        <f t="shared" si="21"/>
        <v>DOWN</v>
      </c>
      <c r="M80" t="str">
        <f t="shared" si="22"/>
        <v>DOWN</v>
      </c>
      <c r="N80">
        <v>29.620225737577389</v>
      </c>
      <c r="O80" t="str">
        <f t="shared" si="23"/>
        <v>DOWN</v>
      </c>
      <c r="P80" t="str">
        <f t="shared" si="24"/>
        <v>DOWN</v>
      </c>
      <c r="Q80">
        <f t="shared" si="25"/>
        <v>0.64999999999999147</v>
      </c>
      <c r="R80">
        <f t="shared" si="26"/>
        <v>2.0999999999999943</v>
      </c>
      <c r="S80">
        <f t="shared" si="27"/>
        <v>0.30952380952380631</v>
      </c>
      <c r="T80" t="str">
        <f t="shared" si="28"/>
        <v>No Indication</v>
      </c>
      <c r="U80" t="str">
        <f t="shared" si="29"/>
        <v>No T+M+I</v>
      </c>
      <c r="V80">
        <v>78.09342327155629</v>
      </c>
      <c r="W80">
        <v>83.274435043817974</v>
      </c>
      <c r="X80">
        <f t="shared" si="30"/>
        <v>-5.1810117722616837</v>
      </c>
      <c r="Y80">
        <v>-4.2230270533240697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73.5</v>
      </c>
      <c r="D81">
        <v>74.400000000000006</v>
      </c>
      <c r="E81">
        <v>73.25</v>
      </c>
      <c r="F81">
        <v>73.8</v>
      </c>
      <c r="G81">
        <f>_xll.TA_TYPPRICE(D81,E81,F81)</f>
        <v>73.816666666666663</v>
      </c>
      <c r="H81">
        <v>73.894180562216135</v>
      </c>
      <c r="I81" t="str">
        <f t="shared" si="20"/>
        <v>DOWN</v>
      </c>
      <c r="J81">
        <v>77.49068395470745</v>
      </c>
      <c r="K81">
        <v>74.274069513559056</v>
      </c>
      <c r="L81" t="str">
        <f t="shared" si="21"/>
        <v>DOWN</v>
      </c>
      <c r="M81" t="str">
        <f t="shared" si="22"/>
        <v>DOWN</v>
      </c>
      <c r="N81">
        <v>33.776749732196741</v>
      </c>
      <c r="O81" t="str">
        <f t="shared" si="23"/>
        <v>DOWN</v>
      </c>
      <c r="P81" t="str">
        <f t="shared" si="24"/>
        <v>DOWN</v>
      </c>
      <c r="Q81">
        <f t="shared" si="25"/>
        <v>0.54999999999999716</v>
      </c>
      <c r="R81">
        <f t="shared" si="26"/>
        <v>1.1500000000000057</v>
      </c>
      <c r="S81">
        <f t="shared" si="27"/>
        <v>0.47826086956521258</v>
      </c>
      <c r="T81" t="str">
        <f t="shared" si="28"/>
        <v>No Indication</v>
      </c>
      <c r="U81" t="str">
        <f t="shared" si="29"/>
        <v>No T+M+I</v>
      </c>
      <c r="V81">
        <v>77.432896614393783</v>
      </c>
      <c r="W81">
        <v>82.572625040572191</v>
      </c>
      <c r="X81">
        <f t="shared" si="30"/>
        <v>-5.139728426178408</v>
      </c>
      <c r="Y81">
        <v>-4.4063673278949373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73.8</v>
      </c>
      <c r="D82">
        <v>75</v>
      </c>
      <c r="E82">
        <v>73.25</v>
      </c>
      <c r="F82">
        <v>73.400000000000006</v>
      </c>
      <c r="G82">
        <f>_xll.TA_TYPPRICE(D82,E82,F82)</f>
        <v>73.88333333333334</v>
      </c>
      <c r="H82">
        <v>73.888756947774738</v>
      </c>
      <c r="I82" t="str">
        <f t="shared" si="20"/>
        <v>DOWN</v>
      </c>
      <c r="J82">
        <v>76.937198631439131</v>
      </c>
      <c r="K82">
        <v>74.046498510545931</v>
      </c>
      <c r="L82" t="str">
        <f t="shared" si="21"/>
        <v>DOWN</v>
      </c>
      <c r="M82" t="str">
        <f t="shared" si="22"/>
        <v>DOWN</v>
      </c>
      <c r="N82">
        <v>31.893185965212091</v>
      </c>
      <c r="O82" t="str">
        <f t="shared" si="23"/>
        <v>DOWN</v>
      </c>
      <c r="P82" t="str">
        <f t="shared" si="24"/>
        <v>DOWN</v>
      </c>
      <c r="Q82">
        <f t="shared" si="25"/>
        <v>0.15000000000000568</v>
      </c>
      <c r="R82">
        <f t="shared" si="26"/>
        <v>1.75</v>
      </c>
      <c r="S82">
        <f t="shared" si="27"/>
        <v>8.5714285714288962E-2</v>
      </c>
      <c r="T82" t="str">
        <f t="shared" si="28"/>
        <v>DOWN</v>
      </c>
      <c r="U82" t="str">
        <f t="shared" si="29"/>
        <v>DOWN</v>
      </c>
      <c r="V82">
        <v>76.812450981410123</v>
      </c>
      <c r="W82">
        <v>81.893171333863137</v>
      </c>
      <c r="X82">
        <f t="shared" si="30"/>
        <v>-5.0807203524530138</v>
      </c>
      <c r="Y82">
        <v>-4.5412379328065526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74.8</v>
      </c>
      <c r="AE82">
        <f t="shared" si="36"/>
        <v>74.350000000000009</v>
      </c>
      <c r="AF82">
        <f t="shared" si="37"/>
        <v>74.150000000000006</v>
      </c>
      <c r="AG82">
        <f t="shared" si="38"/>
        <v>73.900000000000006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2017-07-05T05:25:05Z</dcterms:created>
  <dcterms:modified xsi:type="dcterms:W3CDTF">2017-08-26T06:06:54Z</dcterms:modified>
</cp:coreProperties>
</file>