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32" i="1"/>
  <c r="K36" i="1"/>
  <c r="K40" i="1"/>
  <c r="K42" i="1"/>
  <c r="K46" i="1"/>
  <c r="K50" i="1"/>
  <c r="K52" i="1"/>
  <c r="K54" i="1"/>
  <c r="K58" i="1"/>
  <c r="K60" i="1"/>
  <c r="K62" i="1"/>
  <c r="K66" i="1"/>
  <c r="K68" i="1"/>
  <c r="K70" i="1"/>
  <c r="K72" i="1"/>
  <c r="K76" i="1"/>
  <c r="K78" i="1"/>
  <c r="K80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4" i="1"/>
  <c r="K38" i="1"/>
  <c r="K44" i="1"/>
  <c r="K48" i="1"/>
  <c r="K56" i="1"/>
  <c r="K64" i="1"/>
  <c r="K74" i="1"/>
  <c r="J3" i="1"/>
  <c r="J5" i="1"/>
  <c r="J7" i="1"/>
  <c r="J9" i="1"/>
  <c r="J11" i="1"/>
  <c r="J15" i="1"/>
  <c r="J17" i="1"/>
  <c r="J23" i="1"/>
  <c r="J35" i="1"/>
  <c r="J47" i="1"/>
  <c r="J6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19" i="1"/>
  <c r="J21" i="1"/>
  <c r="J25" i="1"/>
  <c r="J27" i="1"/>
  <c r="J29" i="1"/>
  <c r="J31" i="1"/>
  <c r="J33" i="1"/>
  <c r="J37" i="1"/>
  <c r="J39" i="1"/>
  <c r="J41" i="1"/>
  <c r="J43" i="1"/>
  <c r="J45" i="1"/>
  <c r="J49" i="1"/>
  <c r="J51" i="1"/>
  <c r="J53" i="1"/>
  <c r="J55" i="1"/>
  <c r="J57" i="1"/>
  <c r="J59" i="1"/>
  <c r="J61" i="1"/>
  <c r="J63" i="1"/>
  <c r="J65" i="1"/>
  <c r="J67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3" i="1"/>
  <c r="G67" i="1"/>
  <c r="G71" i="1"/>
  <c r="G75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8" i="1" l="1"/>
  <c r="AH38" i="1"/>
  <c r="AH46" i="1"/>
  <c r="AH54" i="1"/>
  <c r="AH5" i="1"/>
  <c r="AH45" i="1"/>
  <c r="AH16" i="1"/>
  <c r="AH37" i="1"/>
  <c r="AH27" i="1"/>
  <c r="AH52" i="1"/>
  <c r="AH36" i="1"/>
  <c r="AH42" i="1"/>
  <c r="AH34" i="1"/>
  <c r="AH17" i="1"/>
  <c r="AH15" i="1"/>
  <c r="AH10" i="1"/>
  <c r="AH22" i="1"/>
  <c r="AH33" i="1"/>
  <c r="AH13" i="1"/>
  <c r="AH4" i="1"/>
  <c r="AH55" i="1"/>
  <c r="AH9" i="1"/>
  <c r="AH3" i="1"/>
  <c r="AH47" i="1"/>
  <c r="AH28" i="1"/>
  <c r="AH20" i="1"/>
  <c r="AH23" i="1" l="1"/>
  <c r="AH6" i="1"/>
  <c r="AH11" i="1"/>
  <c r="AH31" i="1"/>
  <c r="AH40" i="1"/>
  <c r="AH51" i="1"/>
  <c r="AH41" i="1"/>
  <c r="AH14" i="1"/>
  <c r="AH30" i="1"/>
  <c r="AH43" i="1"/>
  <c r="AH35" i="1"/>
  <c r="AH7" i="1"/>
  <c r="AH49" i="1"/>
  <c r="AH25" i="1"/>
  <c r="AH24" i="1"/>
  <c r="AH50" i="1"/>
  <c r="AH26" i="1"/>
  <c r="AH18" i="1"/>
  <c r="AH29" i="1"/>
  <c r="AH21" i="1"/>
  <c r="AH2" i="1"/>
  <c r="AH56" i="1"/>
  <c r="AH8" i="1"/>
  <c r="AH19" i="1"/>
  <c r="AH53" i="1"/>
  <c r="AH44" i="1"/>
  <c r="AH12" i="1"/>
  <c r="AH39" i="1"/>
  <c r="AH3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<sst xmlns="http://schemas.openxmlformats.org/spreadsheetml/2006/main" count="115" uniqueCount="35">
  <si>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</si>
  <si>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</si>
  <si>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</si>
  <si>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</si>
  <si>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</si>
  <si>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CHENNPETRO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</si>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</sst>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381</v>
      </c>
      <c r="D2">
        <v>387.85</v>
      </c>
      <c r="E2">
        <v>377.55</v>
      </c>
      <c r="F2">
        <v>378</v>
      </c>
      <c r="G2">
        <f>_xll.TA_TYPPRICE(D2,E2,F2)</f>
        <v>381.13333333333338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0.44999999999998863</v>
      </c>
      <c r="R2">
        <f>D2-E2</f>
        <v>10.300000000000011</v>
      </c>
      <c r="S2">
        <f>Q2/R2</f>
        <v>4.3689320388348364E-2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379.1</v>
      </c>
      <c r="D3">
        <v>384</v>
      </c>
      <c r="E3">
        <v>375.15</v>
      </c>
      <c r="F3">
        <v>378</v>
      </c>
      <c r="G3">
        <f>_xll.TA_TYPPRICE(D3,E3,F3)</f>
        <v>379.05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2.8500000000000227</v>
      </c>
      <c r="R3">
        <f t="shared" ref="R3:R66" si="6">D3-E3</f>
        <v>8.8500000000000227</v>
      </c>
      <c r="S3">
        <f t="shared" ref="S3:S66" si="7">Q3/R3</f>
        <v>0.3220338983050865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379</v>
      </c>
      <c r="D4">
        <v>380.8</v>
      </c>
      <c r="E4">
        <v>375.4</v>
      </c>
      <c r="F4">
        <v>377</v>
      </c>
      <c r="G4">
        <f>_xll.TA_TYPPRICE(D4,E4,F4)</f>
        <v>377.73333333333335</v>
      </c>
      <c r="H4">
        <v>379.3055555555556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1.6000000000000227</v>
      </c>
      <c r="R4">
        <f t="shared" si="6"/>
        <v>5.4000000000000341</v>
      </c>
      <c r="S4">
        <f t="shared" si="7"/>
        <v>0.29629629629629861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374.35</v>
      </c>
      <c r="D5">
        <v>385.4</v>
      </c>
      <c r="E5">
        <v>373</v>
      </c>
      <c r="F5">
        <v>375</v>
      </c>
      <c r="G5">
        <f>_xll.TA_TYPPRICE(D5,E5,F5)</f>
        <v>377.8</v>
      </c>
      <c r="H5">
        <v>378.55277777777781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12.399999999999977</v>
      </c>
      <c r="S5">
        <f t="shared" si="7"/>
        <v>0.16129032258064546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376.25</v>
      </c>
      <c r="D6">
        <v>382</v>
      </c>
      <c r="E6">
        <v>376.25</v>
      </c>
      <c r="F6">
        <v>379</v>
      </c>
      <c r="G6">
        <f>_xll.TA_TYPPRICE(D6,E6,F6)</f>
        <v>379.08333333333331</v>
      </c>
      <c r="H6">
        <v>378.81805555555559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5.75</v>
      </c>
      <c r="S6">
        <f t="shared" si="7"/>
        <v>0.47826086956521741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382.3</v>
      </c>
      <c r="D7">
        <v>402.4</v>
      </c>
      <c r="E7">
        <v>377.5</v>
      </c>
      <c r="F7">
        <v>399</v>
      </c>
      <c r="G7">
        <f>_xll.TA_TYPPRICE(D7,E7,F7)</f>
        <v>392.9666666666667</v>
      </c>
      <c r="H7">
        <v>385.89236111111114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88.8888888888889</v>
      </c>
      <c r="O7" t="str">
        <f t="shared" si="3"/>
        <v>UP</v>
      </c>
      <c r="P7" t="e">
        <f t="shared" si="4"/>
        <v>#N/A</v>
      </c>
      <c r="Q7">
        <f t="shared" si="5"/>
        <v>21.5</v>
      </c>
      <c r="R7">
        <f t="shared" si="6"/>
        <v>24.899999999999977</v>
      </c>
      <c r="S7">
        <f t="shared" si="7"/>
        <v>0.86345381526104492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400.45</v>
      </c>
      <c r="D8">
        <v>424.9</v>
      </c>
      <c r="E8">
        <v>400.35</v>
      </c>
      <c r="F8">
        <v>422</v>
      </c>
      <c r="G8">
        <f>_xll.TA_TYPPRICE(D8,E8,F8)</f>
        <v>415.75</v>
      </c>
      <c r="H8">
        <v>400.82118055555554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94.618834080717491</v>
      </c>
      <c r="O8" t="str">
        <f t="shared" si="3"/>
        <v>UP</v>
      </c>
      <c r="P8" t="e">
        <f t="shared" si="4"/>
        <v>#N/A</v>
      </c>
      <c r="Q8">
        <f t="shared" si="5"/>
        <v>21.649999999999977</v>
      </c>
      <c r="R8">
        <f t="shared" si="6"/>
        <v>24.549999999999955</v>
      </c>
      <c r="S8">
        <f t="shared" si="7"/>
        <v>0.88187372708757705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420</v>
      </c>
      <c r="D9">
        <v>421</v>
      </c>
      <c r="E9">
        <v>402.55</v>
      </c>
      <c r="F9">
        <v>407</v>
      </c>
      <c r="G9">
        <f>_xll.TA_TYPPRICE(D9,E9,F9)</f>
        <v>410.18333333333334</v>
      </c>
      <c r="H9">
        <v>405.50225694444441</v>
      </c>
      <c r="I9" t="str">
        <f t="shared" si="0"/>
        <v>UP</v>
      </c>
      <c r="J9">
        <v>396.04375000000005</v>
      </c>
      <c r="K9">
        <v>382.21875</v>
      </c>
      <c r="L9" t="str">
        <f t="shared" si="1"/>
        <v>UP</v>
      </c>
      <c r="M9" t="str">
        <f t="shared" si="2"/>
        <v>UP</v>
      </c>
      <c r="N9">
        <v>66.614048934490924</v>
      </c>
      <c r="O9" t="str">
        <f t="shared" si="3"/>
        <v>UP</v>
      </c>
      <c r="P9" t="str">
        <f t="shared" si="4"/>
        <v>UP</v>
      </c>
      <c r="Q9">
        <f t="shared" si="5"/>
        <v>4.4499999999999886</v>
      </c>
      <c r="R9">
        <f t="shared" si="6"/>
        <v>18.449999999999989</v>
      </c>
      <c r="S9">
        <f t="shared" si="7"/>
        <v>0.24119241192411878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405.8</v>
      </c>
      <c r="D10">
        <v>412.65</v>
      </c>
      <c r="E10">
        <v>401.4</v>
      </c>
      <c r="F10">
        <v>406</v>
      </c>
      <c r="G10">
        <f>_xll.TA_TYPPRICE(D10,E10,F10)</f>
        <v>406.68333333333334</v>
      </c>
      <c r="H10">
        <v>406.09279513888885</v>
      </c>
      <c r="I10" t="str">
        <f t="shared" si="0"/>
        <v>DOWN</v>
      </c>
      <c r="J10">
        <v>399.73402777777778</v>
      </c>
      <c r="K10">
        <v>386.48124999999999</v>
      </c>
      <c r="L10" t="str">
        <f t="shared" si="1"/>
        <v>UP</v>
      </c>
      <c r="M10" t="str">
        <f t="shared" si="2"/>
        <v>No Trend</v>
      </c>
      <c r="N10">
        <v>65.010591180435199</v>
      </c>
      <c r="O10" t="str">
        <f t="shared" si="3"/>
        <v>UP</v>
      </c>
      <c r="P10" t="str">
        <f t="shared" si="4"/>
        <v>No Trend + Momentum</v>
      </c>
      <c r="Q10">
        <f t="shared" si="5"/>
        <v>4.6000000000000227</v>
      </c>
      <c r="R10">
        <f t="shared" si="6"/>
        <v>11.25</v>
      </c>
      <c r="S10">
        <f t="shared" si="7"/>
        <v>0.40888888888889091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409.35</v>
      </c>
      <c r="D11">
        <v>419.5</v>
      </c>
      <c r="E11">
        <v>406.4</v>
      </c>
      <c r="F11">
        <v>417</v>
      </c>
      <c r="G11">
        <f>_xll.TA_TYPPRICE(D11,E11,F11)</f>
        <v>414.3</v>
      </c>
      <c r="H11">
        <v>410.19639756944446</v>
      </c>
      <c r="I11" t="str">
        <f t="shared" si="0"/>
        <v>UP</v>
      </c>
      <c r="J11">
        <v>404.12646604938271</v>
      </c>
      <c r="K11">
        <v>390.90763888888887</v>
      </c>
      <c r="L11" t="str">
        <f t="shared" si="1"/>
        <v>UP</v>
      </c>
      <c r="M11" t="str">
        <f t="shared" si="2"/>
        <v>UP</v>
      </c>
      <c r="N11">
        <v>73.711433428581756</v>
      </c>
      <c r="O11" t="str">
        <f t="shared" si="3"/>
        <v>UP</v>
      </c>
      <c r="P11" t="str">
        <f t="shared" si="4"/>
        <v>UP</v>
      </c>
      <c r="Q11">
        <f t="shared" si="5"/>
        <v>10.600000000000023</v>
      </c>
      <c r="R11">
        <f t="shared" si="6"/>
        <v>13.100000000000023</v>
      </c>
      <c r="S11">
        <f t="shared" si="7"/>
        <v>0.8091603053435118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405.55</v>
      </c>
      <c r="D12">
        <v>406.4</v>
      </c>
      <c r="E12">
        <v>392.6</v>
      </c>
      <c r="F12">
        <v>395</v>
      </c>
      <c r="G12">
        <f>_xll.TA_TYPPRICE(D12,E12,F12)</f>
        <v>398</v>
      </c>
      <c r="H12">
        <v>404.09819878472223</v>
      </c>
      <c r="I12" t="str">
        <f t="shared" si="0"/>
        <v>DOWN</v>
      </c>
      <c r="J12">
        <v>404.63169581618655</v>
      </c>
      <c r="K12">
        <v>391.28371913580247</v>
      </c>
      <c r="L12" t="str">
        <f t="shared" si="1"/>
        <v>No Confirmation</v>
      </c>
      <c r="M12" t="str">
        <f t="shared" si="2"/>
        <v>No Trend</v>
      </c>
      <c r="N12">
        <v>45.453835773790274</v>
      </c>
      <c r="O12" t="str">
        <f t="shared" si="3"/>
        <v>No Momentum</v>
      </c>
      <c r="P12" t="str">
        <f t="shared" si="4"/>
        <v>No Trend + Momentum</v>
      </c>
      <c r="Q12">
        <f t="shared" si="5"/>
        <v>2.3999999999999773</v>
      </c>
      <c r="R12">
        <f t="shared" si="6"/>
        <v>13.799999999999955</v>
      </c>
      <c r="S12">
        <f t="shared" si="7"/>
        <v>0.17391304347825978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394.7</v>
      </c>
      <c r="D13">
        <v>402</v>
      </c>
      <c r="E13">
        <v>393</v>
      </c>
      <c r="F13">
        <v>395</v>
      </c>
      <c r="G13">
        <f>_xll.TA_TYPPRICE(D13,E13,F13)</f>
        <v>396.66666666666669</v>
      </c>
      <c r="H13">
        <v>400.38243272569446</v>
      </c>
      <c r="I13" t="str">
        <f t="shared" si="0"/>
        <v>DOWN</v>
      </c>
      <c r="J13">
        <v>404.04687452370064</v>
      </c>
      <c r="K13">
        <v>391.66511488340194</v>
      </c>
      <c r="L13" t="str">
        <f t="shared" si="1"/>
        <v>No Confirmation</v>
      </c>
      <c r="M13" t="str">
        <f t="shared" si="2"/>
        <v>No Trend</v>
      </c>
      <c r="N13">
        <v>45.453835773790274</v>
      </c>
      <c r="O13" t="str">
        <f t="shared" si="3"/>
        <v>No Momentum</v>
      </c>
      <c r="P13" t="str">
        <f t="shared" si="4"/>
        <v>No Trend + Momentum</v>
      </c>
      <c r="Q13">
        <f t="shared" si="5"/>
        <v>2</v>
      </c>
      <c r="R13">
        <f t="shared" si="6"/>
        <v>9</v>
      </c>
      <c r="S13">
        <f t="shared" si="7"/>
        <v>0.22222222222222221</v>
      </c>
      <c r="T13" t="str">
        <f t="shared" si="8"/>
        <v>No Indication</v>
      </c>
      <c r="U13" t="str">
        <f t="shared" si="9"/>
        <v>No T+M+I</v>
      </c>
      <c r="V13">
        <v>394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392</v>
      </c>
      <c r="D14">
        <v>394.4</v>
      </c>
      <c r="E14">
        <v>383.5</v>
      </c>
      <c r="F14">
        <v>387</v>
      </c>
      <c r="G14">
        <f>_xll.TA_TYPPRICE(D14,E14,F14)</f>
        <v>388.3</v>
      </c>
      <c r="H14">
        <v>394.34121636284726</v>
      </c>
      <c r="I14" t="str">
        <f t="shared" si="0"/>
        <v>DOWN</v>
      </c>
      <c r="J14">
        <v>401.90312462954495</v>
      </c>
      <c r="K14">
        <v>389.85064490931262</v>
      </c>
      <c r="L14" t="str">
        <f t="shared" si="1"/>
        <v>DOWN</v>
      </c>
      <c r="M14" t="str">
        <f t="shared" si="2"/>
        <v>DOWN</v>
      </c>
      <c r="N14">
        <v>37.324090375250968</v>
      </c>
      <c r="O14" t="str">
        <f t="shared" si="3"/>
        <v>DOWN</v>
      </c>
      <c r="P14" t="str">
        <f t="shared" si="4"/>
        <v>DOWN</v>
      </c>
      <c r="Q14">
        <f t="shared" si="5"/>
        <v>3.5</v>
      </c>
      <c r="R14">
        <f t="shared" si="6"/>
        <v>10.899999999999977</v>
      </c>
      <c r="S14">
        <f t="shared" si="7"/>
        <v>0.32110091743119334</v>
      </c>
      <c r="T14" t="str">
        <f t="shared" si="8"/>
        <v>No Indication</v>
      </c>
      <c r="U14" t="str">
        <f t="shared" si="9"/>
        <v>No T+M+I</v>
      </c>
      <c r="V14">
        <v>392.92307692307691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388</v>
      </c>
      <c r="D15">
        <v>391.55</v>
      </c>
      <c r="E15">
        <v>380.1</v>
      </c>
      <c r="F15">
        <v>384</v>
      </c>
      <c r="G15">
        <f>_xll.TA_TYPPRICE(D15,E15,F15)</f>
        <v>385.2166666666667</v>
      </c>
      <c r="H15">
        <v>389.77894151475698</v>
      </c>
      <c r="I15" t="str">
        <f t="shared" si="0"/>
        <v>DOWN</v>
      </c>
      <c r="J15">
        <v>399.60243026742387</v>
      </c>
      <c r="K15">
        <v>387.68383492946538</v>
      </c>
      <c r="L15" t="str">
        <f t="shared" si="1"/>
        <v>DOWN</v>
      </c>
      <c r="M15" t="str">
        <f t="shared" si="2"/>
        <v>DOWN</v>
      </c>
      <c r="N15">
        <v>34.436922600847666</v>
      </c>
      <c r="O15" t="str">
        <f t="shared" si="3"/>
        <v>DOWN</v>
      </c>
      <c r="P15" t="str">
        <f t="shared" si="4"/>
        <v>DOWN</v>
      </c>
      <c r="Q15">
        <f t="shared" si="5"/>
        <v>3.8999999999999773</v>
      </c>
      <c r="R15">
        <f t="shared" si="6"/>
        <v>11.449999999999989</v>
      </c>
      <c r="S15">
        <f t="shared" si="7"/>
        <v>0.34061135371178874</v>
      </c>
      <c r="T15" t="str">
        <f t="shared" si="8"/>
        <v>No Indication</v>
      </c>
      <c r="U15" t="str">
        <f t="shared" si="9"/>
        <v>No T+M+I</v>
      </c>
      <c r="V15">
        <v>391.55029585798815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385.25</v>
      </c>
      <c r="D16">
        <v>385.7</v>
      </c>
      <c r="E16">
        <v>375.7</v>
      </c>
      <c r="F16">
        <v>382</v>
      </c>
      <c r="G16">
        <f>_xll.TA_TYPPRICE(D16,E16,F16)</f>
        <v>381.13333333333338</v>
      </c>
      <c r="H16">
        <v>385.45613742404521</v>
      </c>
      <c r="I16" t="str">
        <f t="shared" si="0"/>
        <v>DOWN</v>
      </c>
      <c r="J16">
        <v>396.51300131910745</v>
      </c>
      <c r="K16">
        <v>385.0207605006953</v>
      </c>
      <c r="L16" t="str">
        <f t="shared" si="1"/>
        <v>DOWN</v>
      </c>
      <c r="M16" t="str">
        <f t="shared" si="2"/>
        <v>DOWN</v>
      </c>
      <c r="N16">
        <v>32.351491477821057</v>
      </c>
      <c r="O16" t="str">
        <f t="shared" si="3"/>
        <v>DOWN</v>
      </c>
      <c r="P16" t="str">
        <f t="shared" si="4"/>
        <v>DOWN</v>
      </c>
      <c r="Q16">
        <f t="shared" si="5"/>
        <v>6.3000000000000114</v>
      </c>
      <c r="R16">
        <f t="shared" si="6"/>
        <v>10</v>
      </c>
      <c r="S16">
        <f t="shared" si="7"/>
        <v>0.63000000000000111</v>
      </c>
      <c r="T16" t="str">
        <f t="shared" si="8"/>
        <v>No Indication</v>
      </c>
      <c r="U16" t="str">
        <f t="shared" si="9"/>
        <v>No T+M+I</v>
      </c>
      <c r="V16">
        <v>390.08101957214382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382.2</v>
      </c>
      <c r="D17">
        <v>382.2</v>
      </c>
      <c r="E17">
        <v>359.15</v>
      </c>
      <c r="F17">
        <v>362</v>
      </c>
      <c r="G17">
        <f>_xll.TA_TYPPRICE(D17,E17,F17)</f>
        <v>367.7833333333333</v>
      </c>
      <c r="H17">
        <v>376.61973537868926</v>
      </c>
      <c r="I17" t="str">
        <f t="shared" si="0"/>
        <v>DOWN</v>
      </c>
      <c r="J17">
        <v>393.33233435930578</v>
      </c>
      <c r="K17">
        <v>379.2717026116519</v>
      </c>
      <c r="L17" t="str">
        <f t="shared" si="1"/>
        <v>DOWN</v>
      </c>
      <c r="M17" t="str">
        <f t="shared" si="2"/>
        <v>DOWN</v>
      </c>
      <c r="N17">
        <v>18.413177032873818</v>
      </c>
      <c r="O17" t="str">
        <f t="shared" si="3"/>
        <v>DOWN</v>
      </c>
      <c r="P17" t="str">
        <f t="shared" si="4"/>
        <v>DOWN</v>
      </c>
      <c r="Q17">
        <f t="shared" si="5"/>
        <v>2.8500000000000227</v>
      </c>
      <c r="R17">
        <f t="shared" si="6"/>
        <v>23.050000000000011</v>
      </c>
      <c r="S17">
        <f t="shared" si="7"/>
        <v>0.12364425162689897</v>
      </c>
      <c r="T17" t="str">
        <f t="shared" si="8"/>
        <v>DOWN</v>
      </c>
      <c r="U17" t="str">
        <f t="shared" si="9"/>
        <v>DOWN</v>
      </c>
      <c r="V17">
        <v>385.76086271489095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363.45</v>
      </c>
      <c r="D18">
        <v>379</v>
      </c>
      <c r="E18">
        <v>361.35</v>
      </c>
      <c r="F18">
        <v>365</v>
      </c>
      <c r="G18">
        <f>_xll.TA_TYPPRICE(D18,E18,F18)</f>
        <v>368.45</v>
      </c>
      <c r="H18">
        <v>372.53486768934465</v>
      </c>
      <c r="I18" t="str">
        <f t="shared" si="0"/>
        <v>DOWN</v>
      </c>
      <c r="J18">
        <v>390.14737116834891</v>
      </c>
      <c r="K18">
        <v>375.28910203128481</v>
      </c>
      <c r="L18" t="str">
        <f t="shared" si="1"/>
        <v>DOWN</v>
      </c>
      <c r="M18" t="str">
        <f t="shared" si="2"/>
        <v>DOWN</v>
      </c>
      <c r="N18">
        <v>24.511338863399523</v>
      </c>
      <c r="O18" t="str">
        <f t="shared" si="3"/>
        <v>DOWN</v>
      </c>
      <c r="P18" t="str">
        <f t="shared" si="4"/>
        <v>DOWN</v>
      </c>
      <c r="Q18">
        <f t="shared" si="5"/>
        <v>3.6499999999999773</v>
      </c>
      <c r="R18">
        <f t="shared" si="6"/>
        <v>17.649999999999977</v>
      </c>
      <c r="S18">
        <f t="shared" si="7"/>
        <v>0.20679886685552307</v>
      </c>
      <c r="T18" t="str">
        <f t="shared" si="8"/>
        <v>No Indication</v>
      </c>
      <c r="U18" t="str">
        <f t="shared" si="9"/>
        <v>No T+M+I</v>
      </c>
      <c r="V18">
        <v>382.56688383567695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367.9</v>
      </c>
      <c r="D19">
        <v>374</v>
      </c>
      <c r="E19">
        <v>365</v>
      </c>
      <c r="F19">
        <v>373</v>
      </c>
      <c r="G19">
        <f>_xll.TA_TYPPRICE(D19,E19,F19)</f>
        <v>370.66666666666669</v>
      </c>
      <c r="H19">
        <v>371.60076717800564</v>
      </c>
      <c r="I19" t="str">
        <f t="shared" si="0"/>
        <v>UP</v>
      </c>
      <c r="J19">
        <v>386.55906646427138</v>
      </c>
      <c r="K19">
        <v>373.00263491322153</v>
      </c>
      <c r="L19" t="str">
        <f t="shared" si="1"/>
        <v>DOWN</v>
      </c>
      <c r="M19" t="str">
        <f t="shared" si="2"/>
        <v>No Trend</v>
      </c>
      <c r="N19">
        <v>39.567887871308415</v>
      </c>
      <c r="O19" t="str">
        <f t="shared" si="3"/>
        <v>DOWN</v>
      </c>
      <c r="P19" t="str">
        <f t="shared" si="4"/>
        <v>No Trend + Momentum</v>
      </c>
      <c r="Q19">
        <f t="shared" si="5"/>
        <v>8</v>
      </c>
      <c r="R19">
        <f t="shared" si="6"/>
        <v>9</v>
      </c>
      <c r="S19">
        <f t="shared" si="7"/>
        <v>0.88888888888888884</v>
      </c>
      <c r="T19" t="str">
        <f t="shared" si="8"/>
        <v>UP</v>
      </c>
      <c r="U19" t="str">
        <f t="shared" si="9"/>
        <v>No T+M+I</v>
      </c>
      <c r="V19">
        <v>381.09505555326513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373.9</v>
      </c>
      <c r="D20">
        <v>390</v>
      </c>
      <c r="E20">
        <v>370.1</v>
      </c>
      <c r="F20">
        <v>387</v>
      </c>
      <c r="G20">
        <f>_xll.TA_TYPPRICE(D20,E20,F20)</f>
        <v>382.36666666666662</v>
      </c>
      <c r="H20">
        <v>376.98371692233616</v>
      </c>
      <c r="I20" t="str">
        <f t="shared" si="0"/>
        <v>UP</v>
      </c>
      <c r="J20">
        <v>387.32371836109996</v>
      </c>
      <c r="K20">
        <v>372.35760493250564</v>
      </c>
      <c r="L20" t="str">
        <f t="shared" si="1"/>
        <v>No Confirmation</v>
      </c>
      <c r="M20" t="str">
        <f t="shared" si="2"/>
        <v>No Trend</v>
      </c>
      <c r="N20">
        <v>57.925339758272699</v>
      </c>
      <c r="O20" t="str">
        <f t="shared" si="3"/>
        <v>No Momentum</v>
      </c>
      <c r="P20" t="str">
        <f t="shared" si="4"/>
        <v>No Trend + Momentum</v>
      </c>
      <c r="Q20">
        <f t="shared" si="5"/>
        <v>16.899999999999977</v>
      </c>
      <c r="R20">
        <f t="shared" si="6"/>
        <v>19.899999999999977</v>
      </c>
      <c r="S20">
        <f t="shared" si="7"/>
        <v>0.84924623115577869</v>
      </c>
      <c r="T20" t="str">
        <f t="shared" si="8"/>
        <v>UP</v>
      </c>
      <c r="U20" t="str">
        <f t="shared" si="9"/>
        <v>No T+M+I</v>
      </c>
      <c r="V20">
        <v>382.00350854507047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389.8</v>
      </c>
      <c r="D21">
        <v>389.8</v>
      </c>
      <c r="E21">
        <v>369.3</v>
      </c>
      <c r="F21">
        <v>372</v>
      </c>
      <c r="G21">
        <f>_xll.TA_TYPPRICE(D21,E21,F21)</f>
        <v>377.0333333333333</v>
      </c>
      <c r="H21">
        <v>377.00852512783473</v>
      </c>
      <c r="I21" t="str">
        <f t="shared" si="0"/>
        <v>DOWN</v>
      </c>
      <c r="J21">
        <v>387.87400316974441</v>
      </c>
      <c r="K21">
        <v>371.6781371697266</v>
      </c>
      <c r="L21" t="str">
        <f t="shared" si="1"/>
        <v>No Confirmation</v>
      </c>
      <c r="M21" t="str">
        <f t="shared" si="2"/>
        <v>No Trend</v>
      </c>
      <c r="N21">
        <v>41.174236480386035</v>
      </c>
      <c r="O21" t="str">
        <f t="shared" si="3"/>
        <v>No Momentum</v>
      </c>
      <c r="P21" t="str">
        <f t="shared" si="4"/>
        <v>No Trend + Momentum</v>
      </c>
      <c r="Q21">
        <f t="shared" si="5"/>
        <v>2.6999999999999886</v>
      </c>
      <c r="R21">
        <f t="shared" si="6"/>
        <v>20.5</v>
      </c>
      <c r="S21">
        <f t="shared" si="7"/>
        <v>0.13170731707317018</v>
      </c>
      <c r="T21" t="str">
        <f t="shared" si="8"/>
        <v>DOWN</v>
      </c>
      <c r="U21" t="str">
        <f t="shared" si="9"/>
        <v>No T+M+I</v>
      </c>
      <c r="V21">
        <v>380.46450723044427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372.2</v>
      </c>
      <c r="D22">
        <v>379</v>
      </c>
      <c r="E22">
        <v>366.1</v>
      </c>
      <c r="F22">
        <v>379</v>
      </c>
      <c r="G22">
        <f>_xll.TA_TYPPRICE(D22,E22,F22)</f>
        <v>374.7</v>
      </c>
      <c r="H22">
        <v>375.85426256391736</v>
      </c>
      <c r="I22" t="str">
        <f t="shared" si="0"/>
        <v>UP</v>
      </c>
      <c r="J22">
        <v>385.90200246535676</v>
      </c>
      <c r="K22">
        <v>370.43855113200959</v>
      </c>
      <c r="L22" t="str">
        <f t="shared" si="1"/>
        <v>No Confirmation</v>
      </c>
      <c r="M22" t="str">
        <f t="shared" si="2"/>
        <v>No Trend</v>
      </c>
      <c r="N22">
        <v>49.665250066260533</v>
      </c>
      <c r="O22" t="str">
        <f t="shared" si="3"/>
        <v>No Momentum</v>
      </c>
      <c r="P22" t="str">
        <f t="shared" si="4"/>
        <v>No Trend + Momentum</v>
      </c>
      <c r="Q22">
        <f t="shared" si="5"/>
        <v>12.899999999999977</v>
      </c>
      <c r="R22">
        <f t="shared" si="6"/>
        <v>12.899999999999977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380.23919842576055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379</v>
      </c>
      <c r="D23">
        <v>382.3</v>
      </c>
      <c r="E23">
        <v>373.15</v>
      </c>
      <c r="F23">
        <v>380</v>
      </c>
      <c r="G23">
        <f>_xll.TA_TYPPRICE(D23,E23,F23)</f>
        <v>378.48333333333335</v>
      </c>
      <c r="H23">
        <v>377.16879794862535</v>
      </c>
      <c r="I23" t="str">
        <f t="shared" si="0"/>
        <v>UP</v>
      </c>
      <c r="J23">
        <v>385.10155747305527</v>
      </c>
      <c r="K23">
        <v>371.04109532489633</v>
      </c>
      <c r="L23" t="str">
        <f t="shared" si="1"/>
        <v>No Confirmation</v>
      </c>
      <c r="M23" t="str">
        <f t="shared" si="2"/>
        <v>No Trend</v>
      </c>
      <c r="N23">
        <v>50.93004351913968</v>
      </c>
      <c r="O23" t="str">
        <f t="shared" si="3"/>
        <v>No Momentum</v>
      </c>
      <c r="P23" t="str">
        <f t="shared" si="4"/>
        <v>No Trend + Momentum</v>
      </c>
      <c r="Q23">
        <f t="shared" si="5"/>
        <v>6.8500000000000227</v>
      </c>
      <c r="R23">
        <f t="shared" si="6"/>
        <v>9.1500000000000341</v>
      </c>
      <c r="S23">
        <f t="shared" si="7"/>
        <v>0.74863387978142049</v>
      </c>
      <c r="T23" t="str">
        <f t="shared" si="8"/>
        <v>No Indication</v>
      </c>
      <c r="U23" t="str">
        <f t="shared" si="9"/>
        <v>No T+M+I</v>
      </c>
      <c r="V23">
        <v>380.20239866795123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380</v>
      </c>
      <c r="D24">
        <v>389.5</v>
      </c>
      <c r="E24">
        <v>378.6</v>
      </c>
      <c r="F24">
        <v>382</v>
      </c>
      <c r="G24">
        <f>_xll.TA_TYPPRICE(D24,E24,F24)</f>
        <v>383.36666666666662</v>
      </c>
      <c r="H24">
        <v>380.26773230764599</v>
      </c>
      <c r="I24" t="str">
        <f t="shared" si="0"/>
        <v>UP</v>
      </c>
      <c r="J24">
        <v>386.07898914570967</v>
      </c>
      <c r="K24">
        <v>372.72085191936384</v>
      </c>
      <c r="L24" t="str">
        <f t="shared" si="1"/>
        <v>No Confirmation</v>
      </c>
      <c r="M24" t="str">
        <f t="shared" si="2"/>
        <v>No Trend</v>
      </c>
      <c r="N24">
        <v>53.830377593441625</v>
      </c>
      <c r="O24" t="str">
        <f t="shared" si="3"/>
        <v>No Momentum</v>
      </c>
      <c r="P24" t="str">
        <f t="shared" si="4"/>
        <v>No Trend + Momentum</v>
      </c>
      <c r="Q24">
        <f t="shared" si="5"/>
        <v>3.3999999999999773</v>
      </c>
      <c r="R24">
        <f t="shared" si="6"/>
        <v>10.899999999999977</v>
      </c>
      <c r="S24">
        <f t="shared" si="7"/>
        <v>0.31192660550458573</v>
      </c>
      <c r="T24" t="str">
        <f t="shared" si="8"/>
        <v>No Indication</v>
      </c>
      <c r="U24" t="str">
        <f t="shared" si="9"/>
        <v>No T+M+I</v>
      </c>
      <c r="V24">
        <v>380.47895271903565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385.25</v>
      </c>
      <c r="D25">
        <v>388.85</v>
      </c>
      <c r="E25">
        <v>381</v>
      </c>
      <c r="F25">
        <v>385</v>
      </c>
      <c r="G25">
        <f>_xll.TA_TYPPRICE(D25,E25,F25)</f>
        <v>384.95</v>
      </c>
      <c r="H25">
        <v>382.60886615382299</v>
      </c>
      <c r="I25" t="str">
        <f t="shared" si="0"/>
        <v>UP</v>
      </c>
      <c r="J25">
        <v>386.694769335552</v>
      </c>
      <c r="K25">
        <v>374.56066260394965</v>
      </c>
      <c r="L25" t="str">
        <f t="shared" si="1"/>
        <v>No Confirmation</v>
      </c>
      <c r="M25" t="str">
        <f t="shared" si="2"/>
        <v>No Trend</v>
      </c>
      <c r="N25">
        <v>58.436597969818891</v>
      </c>
      <c r="O25" t="str">
        <f t="shared" si="3"/>
        <v>No Momentum</v>
      </c>
      <c r="P25" t="str">
        <f t="shared" si="4"/>
        <v>No Trend + Momentum</v>
      </c>
      <c r="Q25">
        <f t="shared" si="5"/>
        <v>4</v>
      </c>
      <c r="R25">
        <f t="shared" si="6"/>
        <v>7.8500000000000227</v>
      </c>
      <c r="S25">
        <f t="shared" si="7"/>
        <v>0.50955414012738709</v>
      </c>
      <c r="T25" t="str">
        <f t="shared" si="8"/>
        <v>No Indication</v>
      </c>
      <c r="U25" t="str">
        <f t="shared" si="9"/>
        <v>No T+M+I</v>
      </c>
      <c r="V25">
        <v>381.17449845456861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387.4</v>
      </c>
      <c r="D26">
        <v>390.8</v>
      </c>
      <c r="E26">
        <v>382.7</v>
      </c>
      <c r="F26">
        <v>385</v>
      </c>
      <c r="G26">
        <f>_xll.TA_TYPPRICE(D26,E26,F26)</f>
        <v>386.16666666666669</v>
      </c>
      <c r="H26">
        <v>384.38776641024481</v>
      </c>
      <c r="I26" t="str">
        <f t="shared" si="0"/>
        <v>UP</v>
      </c>
      <c r="J26">
        <v>387.60704281654046</v>
      </c>
      <c r="K26">
        <v>376.3694042475164</v>
      </c>
      <c r="L26" t="str">
        <f t="shared" si="1"/>
        <v>No Confirmation</v>
      </c>
      <c r="M26" t="str">
        <f t="shared" si="2"/>
        <v>No Trend</v>
      </c>
      <c r="N26">
        <v>58.436597969818891</v>
      </c>
      <c r="O26" t="str">
        <f t="shared" si="3"/>
        <v>No Momentum</v>
      </c>
      <c r="P26" t="str">
        <f t="shared" si="4"/>
        <v>No Trend + Momentum</v>
      </c>
      <c r="Q26">
        <f t="shared" si="5"/>
        <v>2.3000000000000114</v>
      </c>
      <c r="R26">
        <f t="shared" si="6"/>
        <v>8.1000000000000227</v>
      </c>
      <c r="S26">
        <f t="shared" si="7"/>
        <v>0.28395061728395121</v>
      </c>
      <c r="T26" t="str">
        <f t="shared" si="8"/>
        <v>No Indication</v>
      </c>
      <c r="U26" t="str">
        <f t="shared" si="9"/>
        <v>No T+M+I</v>
      </c>
      <c r="V26">
        <v>381.76303715386575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388.1</v>
      </c>
      <c r="D27">
        <v>395.9</v>
      </c>
      <c r="E27">
        <v>384.15</v>
      </c>
      <c r="F27">
        <v>390</v>
      </c>
      <c r="G27">
        <f>_xll.TA_TYPPRICE(D27,E27,F27)</f>
        <v>390.01666666666665</v>
      </c>
      <c r="H27">
        <v>387.20221653845573</v>
      </c>
      <c r="I27" t="str">
        <f t="shared" si="0"/>
        <v>UP</v>
      </c>
      <c r="J27">
        <v>389.44992219064255</v>
      </c>
      <c r="K27">
        <v>378.0984255258461</v>
      </c>
      <c r="L27" t="str">
        <f t="shared" si="1"/>
        <v>UP</v>
      </c>
      <c r="M27" t="str">
        <f t="shared" si="2"/>
        <v>UP</v>
      </c>
      <c r="N27">
        <v>67.00821843797425</v>
      </c>
      <c r="O27" t="str">
        <f t="shared" si="3"/>
        <v>UP</v>
      </c>
      <c r="P27" t="str">
        <f t="shared" si="4"/>
        <v>UP</v>
      </c>
      <c r="Q27">
        <f t="shared" si="5"/>
        <v>5.8500000000000227</v>
      </c>
      <c r="R27">
        <f t="shared" si="6"/>
        <v>11.75</v>
      </c>
      <c r="S27">
        <f t="shared" si="7"/>
        <v>0.49787234042553385</v>
      </c>
      <c r="T27" t="str">
        <f t="shared" si="8"/>
        <v>No Indication</v>
      </c>
      <c r="U27" t="str">
        <f t="shared" si="9"/>
        <v>No T+M+I</v>
      </c>
      <c r="V27">
        <v>383.03026220711718</v>
      </c>
      <c r="W27">
        <v>386.19230769230768</v>
      </c>
      <c r="X27">
        <f t="shared" si="10"/>
        <v>-3.1620454851905038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391.7</v>
      </c>
      <c r="D28">
        <v>396.8</v>
      </c>
      <c r="E28">
        <v>389.1</v>
      </c>
      <c r="F28">
        <v>391</v>
      </c>
      <c r="G28">
        <f>_xll.TA_TYPPRICE(D28,E28,F28)</f>
        <v>392.3</v>
      </c>
      <c r="H28">
        <v>389.75110826922787</v>
      </c>
      <c r="I28" t="str">
        <f t="shared" si="0"/>
        <v>UP</v>
      </c>
      <c r="J28">
        <v>391.08327281494422</v>
      </c>
      <c r="K28">
        <v>380.54321985343586</v>
      </c>
      <c r="L28" t="str">
        <f t="shared" si="1"/>
        <v>No Confirmation</v>
      </c>
      <c r="M28" t="str">
        <f t="shared" si="2"/>
        <v>No Trend</v>
      </c>
      <c r="N28">
        <v>68.625794072798612</v>
      </c>
      <c r="O28" t="str">
        <f t="shared" si="3"/>
        <v>UP</v>
      </c>
      <c r="P28" t="str">
        <f t="shared" si="4"/>
        <v>No Trend + Momentum</v>
      </c>
      <c r="Q28">
        <f t="shared" si="5"/>
        <v>1.8999999999999773</v>
      </c>
      <c r="R28">
        <f t="shared" si="6"/>
        <v>7.6999999999999886</v>
      </c>
      <c r="S28">
        <f t="shared" si="7"/>
        <v>0.24675324675324417</v>
      </c>
      <c r="T28" t="str">
        <f t="shared" si="8"/>
        <v>No Indication</v>
      </c>
      <c r="U28" t="str">
        <f t="shared" si="9"/>
        <v>No T+M+I</v>
      </c>
      <c r="V28">
        <v>384.25637571371453</v>
      </c>
      <c r="W28">
        <v>386.54843304843303</v>
      </c>
      <c r="X28">
        <f t="shared" si="10"/>
        <v>-2.2920573347184927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393</v>
      </c>
      <c r="D29">
        <v>394.2</v>
      </c>
      <c r="E29">
        <v>383.3</v>
      </c>
      <c r="F29">
        <v>386</v>
      </c>
      <c r="G29">
        <f>_xll.TA_TYPPRICE(D29,E29,F29)</f>
        <v>387.83333333333331</v>
      </c>
      <c r="H29">
        <v>388.79222080128056</v>
      </c>
      <c r="I29" t="str">
        <f t="shared" si="0"/>
        <v>DOWN</v>
      </c>
      <c r="J29">
        <v>391.77587885606772</v>
      </c>
      <c r="K29">
        <v>381.15583766378347</v>
      </c>
      <c r="L29" t="str">
        <f t="shared" si="1"/>
        <v>No Confirmation</v>
      </c>
      <c r="M29" t="str">
        <f t="shared" si="2"/>
        <v>No Trend</v>
      </c>
      <c r="N29">
        <v>52.529039978491724</v>
      </c>
      <c r="O29" t="str">
        <f t="shared" si="3"/>
        <v>No Momentum</v>
      </c>
      <c r="P29" t="str">
        <f t="shared" si="4"/>
        <v>No Trend + Momentum</v>
      </c>
      <c r="Q29">
        <f t="shared" si="5"/>
        <v>2.6999999999999886</v>
      </c>
      <c r="R29">
        <f t="shared" si="6"/>
        <v>10.899999999999977</v>
      </c>
      <c r="S29">
        <f t="shared" si="7"/>
        <v>0.24770642201834811</v>
      </c>
      <c r="T29" t="str">
        <f t="shared" si="8"/>
        <v>No Indication</v>
      </c>
      <c r="U29" t="str">
        <f t="shared" si="9"/>
        <v>No T+M+I</v>
      </c>
      <c r="V29">
        <v>384.52462560391228</v>
      </c>
      <c r="W29">
        <v>386.50780837817871</v>
      </c>
      <c r="X29">
        <f t="shared" si="10"/>
        <v>-1.9831827742664245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387.6</v>
      </c>
      <c r="D30">
        <v>387.9</v>
      </c>
      <c r="E30">
        <v>380.2</v>
      </c>
      <c r="F30">
        <v>383</v>
      </c>
      <c r="G30">
        <f>_xll.TA_TYPPRICE(D30,E30,F30)</f>
        <v>383.7</v>
      </c>
      <c r="H30">
        <v>386.2461104006403</v>
      </c>
      <c r="I30" t="str">
        <f t="shared" si="0"/>
        <v>DOWN</v>
      </c>
      <c r="J30">
        <v>390.91457244360822</v>
      </c>
      <c r="K30">
        <v>380.94342929405383</v>
      </c>
      <c r="L30" t="str">
        <f t="shared" si="1"/>
        <v>No Confirmation</v>
      </c>
      <c r="M30" t="str">
        <f t="shared" si="2"/>
        <v>No Trend</v>
      </c>
      <c r="N30">
        <v>44.670636383807221</v>
      </c>
      <c r="O30" t="str">
        <f t="shared" si="3"/>
        <v>No Momentum</v>
      </c>
      <c r="P30" t="str">
        <f t="shared" si="4"/>
        <v>No Trend + Momentum</v>
      </c>
      <c r="Q30">
        <f t="shared" si="5"/>
        <v>2.8000000000000114</v>
      </c>
      <c r="R30">
        <f t="shared" si="6"/>
        <v>7.6999999999999886</v>
      </c>
      <c r="S30">
        <f t="shared" si="7"/>
        <v>0.36363636363636564</v>
      </c>
      <c r="T30" t="str">
        <f t="shared" si="8"/>
        <v>No Indication</v>
      </c>
      <c r="U30" t="str">
        <f t="shared" si="9"/>
        <v>No T+M+I</v>
      </c>
      <c r="V30">
        <v>384.29006781869504</v>
      </c>
      <c r="W30">
        <v>386.24797072053582</v>
      </c>
      <c r="X30">
        <f t="shared" si="10"/>
        <v>-1.9579029018407823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383.9</v>
      </c>
      <c r="D31">
        <v>383.9</v>
      </c>
      <c r="E31">
        <v>375.2</v>
      </c>
      <c r="F31">
        <v>380</v>
      </c>
      <c r="G31">
        <f>_xll.TA_TYPPRICE(D31,E31,F31)</f>
        <v>379.7</v>
      </c>
      <c r="H31">
        <v>382.97305520032012</v>
      </c>
      <c r="I31" t="str">
        <f t="shared" si="0"/>
        <v>DOWN</v>
      </c>
      <c r="J31">
        <v>389.35577856725081</v>
      </c>
      <c r="K31">
        <v>379.66711167315299</v>
      </c>
      <c r="L31" t="str">
        <f t="shared" si="1"/>
        <v>No Confirmation</v>
      </c>
      <c r="M31" t="str">
        <f t="shared" si="2"/>
        <v>No Trend</v>
      </c>
      <c r="N31">
        <v>37.633178901281269</v>
      </c>
      <c r="O31" t="str">
        <f t="shared" si="3"/>
        <v>DOWN</v>
      </c>
      <c r="P31" t="str">
        <f t="shared" si="4"/>
        <v>No Trend + Momentum</v>
      </c>
      <c r="Q31">
        <f t="shared" si="5"/>
        <v>4.8000000000000114</v>
      </c>
      <c r="R31">
        <f t="shared" si="6"/>
        <v>8.6999999999999886</v>
      </c>
      <c r="S31">
        <f t="shared" si="7"/>
        <v>0.55172413793103647</v>
      </c>
      <c r="T31" t="str">
        <f t="shared" si="8"/>
        <v>No Indication</v>
      </c>
      <c r="U31" t="str">
        <f t="shared" si="9"/>
        <v>No T+M+I</v>
      </c>
      <c r="V31">
        <v>383.63005738504967</v>
      </c>
      <c r="W31">
        <v>385.78515807457018</v>
      </c>
      <c r="X31">
        <f t="shared" si="10"/>
        <v>-2.1551006895205091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383</v>
      </c>
      <c r="D32">
        <v>383</v>
      </c>
      <c r="E32">
        <v>377.95</v>
      </c>
      <c r="F32">
        <v>381</v>
      </c>
      <c r="G32">
        <f>_xll.TA_TYPPRICE(D32,E32,F32)</f>
        <v>380.65000000000003</v>
      </c>
      <c r="H32">
        <v>381.81152760016005</v>
      </c>
      <c r="I32" t="str">
        <f t="shared" si="0"/>
        <v>DOWN</v>
      </c>
      <c r="J32">
        <v>387.94338333008398</v>
      </c>
      <c r="K32">
        <v>379.28553130134122</v>
      </c>
      <c r="L32" t="str">
        <f t="shared" si="1"/>
        <v>No Confirmation</v>
      </c>
      <c r="M32" t="str">
        <f t="shared" si="2"/>
        <v>No Trend</v>
      </c>
      <c r="N32">
        <v>41.474889494841392</v>
      </c>
      <c r="O32" t="str">
        <f t="shared" si="3"/>
        <v>No Momentum</v>
      </c>
      <c r="P32" t="str">
        <f t="shared" si="4"/>
        <v>No Trend + Momentum</v>
      </c>
      <c r="Q32">
        <f t="shared" si="5"/>
        <v>3.0500000000000114</v>
      </c>
      <c r="R32">
        <f t="shared" si="6"/>
        <v>5.0500000000000114</v>
      </c>
      <c r="S32">
        <f t="shared" si="7"/>
        <v>0.60396039603960483</v>
      </c>
      <c r="T32" t="str">
        <f t="shared" si="8"/>
        <v>No Indication</v>
      </c>
      <c r="U32" t="str">
        <f t="shared" si="9"/>
        <v>No T+M+I</v>
      </c>
      <c r="V32">
        <v>383.22543317196511</v>
      </c>
      <c r="W32">
        <v>385.43070192089829</v>
      </c>
      <c r="X32">
        <f t="shared" si="10"/>
        <v>-2.2052687489331788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381</v>
      </c>
      <c r="D33">
        <v>385</v>
      </c>
      <c r="E33">
        <v>376.8</v>
      </c>
      <c r="F33">
        <v>382</v>
      </c>
      <c r="G33">
        <f>_xll.TA_TYPPRICE(D33,E33,F33)</f>
        <v>381.26666666666665</v>
      </c>
      <c r="H33">
        <v>381.53909713341335</v>
      </c>
      <c r="I33" t="str">
        <f t="shared" si="0"/>
        <v>UP</v>
      </c>
      <c r="J33">
        <v>387.28929814562088</v>
      </c>
      <c r="K33">
        <v>378.73319101215429</v>
      </c>
      <c r="L33" t="str">
        <f t="shared" si="1"/>
        <v>No Confirmation</v>
      </c>
      <c r="M33" t="str">
        <f t="shared" si="2"/>
        <v>No Trend</v>
      </c>
      <c r="N33">
        <v>45.659049470370682</v>
      </c>
      <c r="O33" t="str">
        <f t="shared" si="3"/>
        <v>No Momentum</v>
      </c>
      <c r="P33" t="str">
        <f t="shared" si="4"/>
        <v>No Trend + Momentum</v>
      </c>
      <c r="Q33">
        <f t="shared" si="5"/>
        <v>5.1999999999999886</v>
      </c>
      <c r="R33">
        <f t="shared" si="6"/>
        <v>8.1999999999999886</v>
      </c>
      <c r="S33">
        <f t="shared" si="7"/>
        <v>0.63414634146341409</v>
      </c>
      <c r="T33" t="str">
        <f t="shared" si="8"/>
        <v>No Indication</v>
      </c>
      <c r="U33" t="str">
        <f t="shared" si="9"/>
        <v>No T+M+I</v>
      </c>
      <c r="V33">
        <v>383.03690499166277</v>
      </c>
      <c r="W33">
        <v>385.17657585268358</v>
      </c>
      <c r="X33">
        <f t="shared" si="10"/>
        <v>-2.1396708610208179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380.4</v>
      </c>
      <c r="D34">
        <v>384.7</v>
      </c>
      <c r="E34">
        <v>380.4</v>
      </c>
      <c r="F34">
        <v>384</v>
      </c>
      <c r="G34">
        <f>_xll.TA_TYPPRICE(D34,E34,F34)</f>
        <v>383.0333333333333</v>
      </c>
      <c r="H34">
        <v>382.28621523337335</v>
      </c>
      <c r="I34" t="str">
        <f t="shared" si="0"/>
        <v>UP</v>
      </c>
      <c r="J34">
        <v>386.71389855770514</v>
      </c>
      <c r="K34">
        <v>379.10359300945333</v>
      </c>
      <c r="L34" t="str">
        <f t="shared" si="1"/>
        <v>No Confirmation</v>
      </c>
      <c r="M34" t="str">
        <f t="shared" si="2"/>
        <v>No Trend</v>
      </c>
      <c r="N34">
        <v>53.898867831319244</v>
      </c>
      <c r="O34" t="str">
        <f t="shared" si="3"/>
        <v>No Momentum</v>
      </c>
      <c r="P34" t="str">
        <f t="shared" si="4"/>
        <v>No Trend + Momentum</v>
      </c>
      <c r="Q34">
        <f t="shared" si="5"/>
        <v>3.6000000000000227</v>
      </c>
      <c r="R34">
        <f t="shared" si="6"/>
        <v>4.3000000000000114</v>
      </c>
      <c r="S34">
        <f t="shared" si="7"/>
        <v>0.83720930232558444</v>
      </c>
      <c r="T34" t="str">
        <f t="shared" si="8"/>
        <v>UP</v>
      </c>
      <c r="U34" t="str">
        <f t="shared" si="9"/>
        <v>No T+M+I</v>
      </c>
      <c r="V34">
        <v>383.18507345448387</v>
      </c>
      <c r="W34">
        <v>385.08942208581811</v>
      </c>
      <c r="X34">
        <f t="shared" si="10"/>
        <v>-1.9043486313342441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382.9</v>
      </c>
      <c r="D35">
        <v>386</v>
      </c>
      <c r="E35">
        <v>378.9</v>
      </c>
      <c r="F35">
        <v>384</v>
      </c>
      <c r="G35">
        <f>_xll.TA_TYPPRICE(D35,E35,F35)</f>
        <v>382.9666666666667</v>
      </c>
      <c r="H35">
        <v>382.62644095002003</v>
      </c>
      <c r="I35" t="str">
        <f t="shared" si="0"/>
        <v>UP</v>
      </c>
      <c r="J35">
        <v>386.55525443377064</v>
      </c>
      <c r="K35">
        <v>379.05835011846369</v>
      </c>
      <c r="L35" t="str">
        <f t="shared" si="1"/>
        <v>No Confirmation</v>
      </c>
      <c r="M35" t="str">
        <f t="shared" si="2"/>
        <v>No Trend</v>
      </c>
      <c r="N35">
        <v>53.898867831319244</v>
      </c>
      <c r="O35" t="str">
        <f t="shared" si="3"/>
        <v>No Momentum</v>
      </c>
      <c r="P35" t="str">
        <f t="shared" si="4"/>
        <v>No Trend + Momentum</v>
      </c>
      <c r="Q35">
        <f t="shared" si="5"/>
        <v>5.1000000000000227</v>
      </c>
      <c r="R35">
        <f t="shared" si="6"/>
        <v>7.1000000000000227</v>
      </c>
      <c r="S35">
        <f t="shared" si="7"/>
        <v>0.71830985915493051</v>
      </c>
      <c r="T35" t="str">
        <f t="shared" si="8"/>
        <v>No Indication</v>
      </c>
      <c r="U35" t="str">
        <f t="shared" si="9"/>
        <v>No T+M+I</v>
      </c>
      <c r="V35">
        <v>383.31044676917867</v>
      </c>
      <c r="W35">
        <v>385.0087241535353</v>
      </c>
      <c r="X35">
        <f t="shared" si="10"/>
        <v>-1.6982773843566292</v>
      </c>
      <c r="Y35">
        <v>-2.1664283123535091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385.9</v>
      </c>
      <c r="D36">
        <v>386</v>
      </c>
      <c r="E36">
        <v>381.1</v>
      </c>
      <c r="F36">
        <v>386</v>
      </c>
      <c r="G36">
        <f>_xll.TA_TYPPRICE(D36,E36,F36)</f>
        <v>384.36666666666662</v>
      </c>
      <c r="H36">
        <v>383.49655380834332</v>
      </c>
      <c r="I36" t="str">
        <f t="shared" si="0"/>
        <v>UP</v>
      </c>
      <c r="J36">
        <v>386.43186455959938</v>
      </c>
      <c r="K36">
        <v>379.51205009213845</v>
      </c>
      <c r="L36" t="str">
        <f t="shared" si="1"/>
        <v>No Confirmation</v>
      </c>
      <c r="M36" t="str">
        <f t="shared" si="2"/>
        <v>No Trend</v>
      </c>
      <c r="N36">
        <v>62.72923464367689</v>
      </c>
      <c r="O36" t="str">
        <f t="shared" si="3"/>
        <v>UP</v>
      </c>
      <c r="P36" t="str">
        <f t="shared" si="4"/>
        <v>No Trend + Momentum</v>
      </c>
      <c r="Q36">
        <f t="shared" si="5"/>
        <v>4.8999999999999773</v>
      </c>
      <c r="R36">
        <f t="shared" si="6"/>
        <v>4.8999999999999773</v>
      </c>
      <c r="S36">
        <f t="shared" si="7"/>
        <v>1</v>
      </c>
      <c r="T36" t="str">
        <f t="shared" si="8"/>
        <v>UP</v>
      </c>
      <c r="U36" t="str">
        <f t="shared" si="9"/>
        <v>No T+M+I</v>
      </c>
      <c r="V36">
        <v>383.724224189305</v>
      </c>
      <c r="W36">
        <v>385.08215199401417</v>
      </c>
      <c r="X36">
        <f t="shared" si="10"/>
        <v>-1.3579278047091634</v>
      </c>
      <c r="Y36">
        <v>-2.00472821082464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388</v>
      </c>
      <c r="D37">
        <v>388</v>
      </c>
      <c r="E37">
        <v>370.5</v>
      </c>
      <c r="F37">
        <v>372</v>
      </c>
      <c r="G37">
        <f>_xll.TA_TYPPRICE(D37,E37,F37)</f>
        <v>376.83333333333331</v>
      </c>
      <c r="H37">
        <v>380.16494357083832</v>
      </c>
      <c r="I37" t="str">
        <f t="shared" si="0"/>
        <v>DOWN</v>
      </c>
      <c r="J37">
        <v>386.78033910191061</v>
      </c>
      <c r="K37">
        <v>377.50937229388546</v>
      </c>
      <c r="L37" t="str">
        <f t="shared" si="1"/>
        <v>DOWN</v>
      </c>
      <c r="M37" t="str">
        <f t="shared" si="2"/>
        <v>DOWN</v>
      </c>
      <c r="N37">
        <v>23.441377727576214</v>
      </c>
      <c r="O37" t="str">
        <f t="shared" si="3"/>
        <v>DOWN</v>
      </c>
      <c r="P37" t="str">
        <f t="shared" si="4"/>
        <v>DOWN</v>
      </c>
      <c r="Q37">
        <f t="shared" si="5"/>
        <v>1.5</v>
      </c>
      <c r="R37">
        <f t="shared" si="6"/>
        <v>17.5</v>
      </c>
      <c r="S37">
        <f t="shared" si="7"/>
        <v>8.5714285714285715E-2</v>
      </c>
      <c r="T37" t="str">
        <f t="shared" si="8"/>
        <v>DOWN</v>
      </c>
      <c r="U37" t="str">
        <f t="shared" si="9"/>
        <v>DOWN</v>
      </c>
      <c r="V37">
        <v>381.9204973909504</v>
      </c>
      <c r="W37">
        <v>384.11310369816124</v>
      </c>
      <c r="X37">
        <f t="shared" si="10"/>
        <v>-2.1926063072108377</v>
      </c>
      <c r="Y37">
        <v>-2.0423038301018797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373.9</v>
      </c>
      <c r="D38">
        <v>375.9</v>
      </c>
      <c r="E38">
        <v>359.05</v>
      </c>
      <c r="F38">
        <v>364</v>
      </c>
      <c r="G38">
        <f>_xll.TA_TYPPRICE(D38,E38,F38)</f>
        <v>366.31666666666666</v>
      </c>
      <c r="H38">
        <v>373.24080511875252</v>
      </c>
      <c r="I38" t="str">
        <f t="shared" si="0"/>
        <v>DOWN</v>
      </c>
      <c r="J38">
        <v>384.36248596815267</v>
      </c>
      <c r="K38">
        <v>373.40728956191094</v>
      </c>
      <c r="L38" t="str">
        <f t="shared" si="1"/>
        <v>DOWN</v>
      </c>
      <c r="M38" t="str">
        <f t="shared" si="2"/>
        <v>DOWN</v>
      </c>
      <c r="N38">
        <v>16.195918721307468</v>
      </c>
      <c r="O38" t="str">
        <f t="shared" si="3"/>
        <v>DOWN</v>
      </c>
      <c r="P38" t="str">
        <f t="shared" si="4"/>
        <v>DOWN</v>
      </c>
      <c r="Q38">
        <f t="shared" si="5"/>
        <v>4.9499999999999886</v>
      </c>
      <c r="R38">
        <f t="shared" si="6"/>
        <v>16.849999999999966</v>
      </c>
      <c r="S38">
        <f t="shared" si="7"/>
        <v>0.29376854599406521</v>
      </c>
      <c r="T38" t="str">
        <f t="shared" si="8"/>
        <v>No Indication</v>
      </c>
      <c r="U38" t="str">
        <f t="shared" si="9"/>
        <v>No T+M+I</v>
      </c>
      <c r="V38">
        <v>379.16349779234264</v>
      </c>
      <c r="W38">
        <v>382.62324416496409</v>
      </c>
      <c r="X38">
        <f t="shared" si="10"/>
        <v>-3.4597463726214528</v>
      </c>
      <c r="Y38">
        <v>-2.3257923386057944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365.9</v>
      </c>
      <c r="D39">
        <v>367.5</v>
      </c>
      <c r="E39">
        <v>354.5</v>
      </c>
      <c r="F39">
        <v>355</v>
      </c>
      <c r="G39">
        <f>_xll.TA_TYPPRICE(D39,E39,F39)</f>
        <v>359</v>
      </c>
      <c r="H39">
        <v>366.12040255937626</v>
      </c>
      <c r="I39" t="str">
        <f t="shared" si="0"/>
        <v>DOWN</v>
      </c>
      <c r="J39">
        <v>380.61526686411872</v>
      </c>
      <c r="K39">
        <v>369.20566965926406</v>
      </c>
      <c r="L39" t="str">
        <f t="shared" si="1"/>
        <v>DOWN</v>
      </c>
      <c r="M39" t="str">
        <f t="shared" si="2"/>
        <v>DOWN</v>
      </c>
      <c r="N39">
        <v>11.289063674630135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13</v>
      </c>
      <c r="S39">
        <f t="shared" si="7"/>
        <v>3.8461538461538464E-2</v>
      </c>
      <c r="T39" t="str">
        <f t="shared" si="8"/>
        <v>DOWN</v>
      </c>
      <c r="U39" t="str">
        <f t="shared" si="9"/>
        <v>DOWN</v>
      </c>
      <c r="V39">
        <v>375.44603659352072</v>
      </c>
      <c r="W39">
        <v>380.57707793052231</v>
      </c>
      <c r="X39">
        <f t="shared" si="10"/>
        <v>-5.1310413370015908</v>
      </c>
      <c r="Y39">
        <v>-2.8868421382849538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366</v>
      </c>
      <c r="AE39">
        <f t="shared" si="16"/>
        <v>362.55</v>
      </c>
      <c r="AF39">
        <f t="shared" si="17"/>
        <v>361</v>
      </c>
      <c r="AG39">
        <f t="shared" si="18"/>
        <v>359.45000000000005</v>
      </c>
      <c r="AH39">
        <f t="shared" si="19"/>
        <v>359.45000000000005</v>
      </c>
    </row>
    <row r="40" spans="1:34" x14ac:dyDescent="0.25">
      <c r="A40" t="s">
        <v>5</v>
      </c>
      <c r="B40" s="1">
        <v>42909</v>
      </c>
      <c r="C40">
        <v>354.8</v>
      </c>
      <c r="D40">
        <v>356.65</v>
      </c>
      <c r="E40">
        <v>339.95</v>
      </c>
      <c r="F40">
        <v>342</v>
      </c>
      <c r="G40">
        <f>_xll.TA_TYPPRICE(D40,E40,F40)</f>
        <v>346.2</v>
      </c>
      <c r="H40">
        <v>356.16020127968812</v>
      </c>
      <c r="I40" t="str">
        <f t="shared" si="0"/>
        <v>DOWN</v>
      </c>
      <c r="J40">
        <v>375.28965200542569</v>
      </c>
      <c r="K40">
        <v>362.70440973498313</v>
      </c>
      <c r="L40" t="str">
        <f t="shared" si="1"/>
        <v>DOWN</v>
      </c>
      <c r="M40" t="str">
        <f t="shared" si="2"/>
        <v>DOWN</v>
      </c>
      <c r="N40">
        <v>7.2972650935791865</v>
      </c>
      <c r="O40" t="str">
        <f t="shared" si="3"/>
        <v>DOWN</v>
      </c>
      <c r="P40" t="str">
        <f t="shared" si="4"/>
        <v>DOWN</v>
      </c>
      <c r="Q40">
        <f t="shared" si="5"/>
        <v>2.0500000000000114</v>
      </c>
      <c r="R40">
        <f t="shared" si="6"/>
        <v>16.699999999999989</v>
      </c>
      <c r="S40">
        <f t="shared" si="7"/>
        <v>0.12275449101796483</v>
      </c>
      <c r="T40" t="str">
        <f t="shared" si="8"/>
        <v>DOWN</v>
      </c>
      <c r="U40" t="str">
        <f t="shared" si="9"/>
        <v>DOWN</v>
      </c>
      <c r="V40">
        <v>370.30049250220986</v>
      </c>
      <c r="W40">
        <v>377.71951660233549</v>
      </c>
      <c r="X40">
        <f t="shared" si="10"/>
        <v>-7.4190241001256254</v>
      </c>
      <c r="Y40">
        <v>-3.7932785306530881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354.75</v>
      </c>
      <c r="AE40">
        <f t="shared" si="16"/>
        <v>350.25</v>
      </c>
      <c r="AF40">
        <f t="shared" si="17"/>
        <v>348.3</v>
      </c>
      <c r="AG40">
        <f t="shared" si="18"/>
        <v>346.35</v>
      </c>
      <c r="AH40">
        <f t="shared" si="19"/>
        <v>346.35</v>
      </c>
    </row>
    <row r="41" spans="1:34" x14ac:dyDescent="0.25">
      <c r="A41" t="s">
        <v>5</v>
      </c>
      <c r="B41" s="1">
        <v>42913</v>
      </c>
      <c r="C41">
        <v>349.3</v>
      </c>
      <c r="D41">
        <v>352</v>
      </c>
      <c r="E41">
        <v>343.3</v>
      </c>
      <c r="F41">
        <v>351</v>
      </c>
      <c r="G41">
        <f>_xll.TA_TYPPRICE(D41,E41,F41)</f>
        <v>348.76666666666665</v>
      </c>
      <c r="H41">
        <v>352.46343397317742</v>
      </c>
      <c r="I41" t="str">
        <f t="shared" si="0"/>
        <v>DOWN</v>
      </c>
      <c r="J41">
        <v>370.11417378199775</v>
      </c>
      <c r="K41">
        <v>358.39231868276465</v>
      </c>
      <c r="L41" t="str">
        <f t="shared" si="1"/>
        <v>DOWN</v>
      </c>
      <c r="M41" t="str">
        <f t="shared" si="2"/>
        <v>DOWN</v>
      </c>
      <c r="N41">
        <v>29.017754285348541</v>
      </c>
      <c r="O41" t="str">
        <f t="shared" si="3"/>
        <v>DOWN</v>
      </c>
      <c r="P41" t="str">
        <f t="shared" si="4"/>
        <v>DOWN</v>
      </c>
      <c r="Q41">
        <f t="shared" si="5"/>
        <v>7.6999999999999886</v>
      </c>
      <c r="R41">
        <f t="shared" si="6"/>
        <v>8.6999999999999886</v>
      </c>
      <c r="S41">
        <f t="shared" si="7"/>
        <v>0.88505747126436762</v>
      </c>
      <c r="T41" t="str">
        <f t="shared" si="8"/>
        <v>UP</v>
      </c>
      <c r="U41" t="str">
        <f t="shared" si="9"/>
        <v>No T+M+I</v>
      </c>
      <c r="V41">
        <v>367.33118596340836</v>
      </c>
      <c r="W41">
        <v>375.74029315031066</v>
      </c>
      <c r="X41">
        <f t="shared" si="10"/>
        <v>-8.409107186902304</v>
      </c>
      <c r="Y41">
        <v>-4.7164442619029314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353.7</v>
      </c>
      <c r="D42">
        <v>353.7</v>
      </c>
      <c r="E42">
        <v>346.55</v>
      </c>
      <c r="F42">
        <v>348</v>
      </c>
      <c r="G42">
        <f>_xll.TA_TYPPRICE(D42,E42,F42)</f>
        <v>349.41666666666669</v>
      </c>
      <c r="H42">
        <v>350.94005031992208</v>
      </c>
      <c r="I42" t="str">
        <f t="shared" si="0"/>
        <v>DOWN</v>
      </c>
      <c r="J42">
        <v>366.46657960822046</v>
      </c>
      <c r="K42">
        <v>355.76069230881694</v>
      </c>
      <c r="L42" t="str">
        <f t="shared" si="1"/>
        <v>DOWN</v>
      </c>
      <c r="M42" t="str">
        <f t="shared" si="2"/>
        <v>DOWN</v>
      </c>
      <c r="N42">
        <v>26.436830390373899</v>
      </c>
      <c r="O42" t="str">
        <f t="shared" si="3"/>
        <v>DOWN</v>
      </c>
      <c r="P42" t="str">
        <f t="shared" si="4"/>
        <v>DOWN</v>
      </c>
      <c r="Q42">
        <f t="shared" si="5"/>
        <v>1.4499999999999886</v>
      </c>
      <c r="R42">
        <f t="shared" si="6"/>
        <v>7.1499999999999773</v>
      </c>
      <c r="S42">
        <f t="shared" si="7"/>
        <v>0.20279720279720184</v>
      </c>
      <c r="T42" t="str">
        <f t="shared" si="8"/>
        <v>No Indication</v>
      </c>
      <c r="U42" t="str">
        <f t="shared" si="9"/>
        <v>No T+M+I</v>
      </c>
      <c r="V42">
        <v>364.35715735365324</v>
      </c>
      <c r="W42">
        <v>373.68545662065804</v>
      </c>
      <c r="X42">
        <f t="shared" si="10"/>
        <v>-9.3282992670048088</v>
      </c>
      <c r="Y42">
        <v>-5.6388152629233073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350.1</v>
      </c>
      <c r="D43">
        <v>366.35</v>
      </c>
      <c r="E43">
        <v>348.15</v>
      </c>
      <c r="F43">
        <v>364</v>
      </c>
      <c r="G43">
        <f>_xll.TA_TYPPRICE(D43,E43,F43)</f>
        <v>359.5</v>
      </c>
      <c r="H43">
        <v>355.22002515996104</v>
      </c>
      <c r="I43" t="str">
        <f t="shared" si="0"/>
        <v>UP</v>
      </c>
      <c r="J43">
        <v>366.44067302861589</v>
      </c>
      <c r="K43">
        <v>354.06942735130207</v>
      </c>
      <c r="L43" t="str">
        <f t="shared" si="1"/>
        <v>No Confirmation</v>
      </c>
      <c r="M43" t="str">
        <f t="shared" si="2"/>
        <v>No Trend</v>
      </c>
      <c r="N43">
        <v>53.819618145271761</v>
      </c>
      <c r="O43" t="str">
        <f t="shared" si="3"/>
        <v>No Momentum</v>
      </c>
      <c r="P43" t="str">
        <f t="shared" si="4"/>
        <v>No Trend + Momentum</v>
      </c>
      <c r="Q43">
        <f t="shared" si="5"/>
        <v>15.850000000000023</v>
      </c>
      <c r="R43">
        <f t="shared" si="6"/>
        <v>18.200000000000045</v>
      </c>
      <c r="S43">
        <f t="shared" si="7"/>
        <v>0.87087912087912001</v>
      </c>
      <c r="T43" t="str">
        <f t="shared" si="8"/>
        <v>UP</v>
      </c>
      <c r="U43" t="str">
        <f t="shared" si="9"/>
        <v>No T+M+I</v>
      </c>
      <c r="V43">
        <v>364.3022100684758</v>
      </c>
      <c r="W43">
        <v>372.96801538949819</v>
      </c>
      <c r="X43">
        <f t="shared" si="10"/>
        <v>-8.6658053210223898</v>
      </c>
      <c r="Y43">
        <v>-6.2442132745431236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359</v>
      </c>
      <c r="D44">
        <v>361.75</v>
      </c>
      <c r="E44">
        <v>350.15</v>
      </c>
      <c r="F44">
        <v>354</v>
      </c>
      <c r="G44">
        <f>_xll.TA_TYPPRICE(D44,E44,F44)</f>
        <v>355.3</v>
      </c>
      <c r="H44">
        <v>355.26001257998053</v>
      </c>
      <c r="I44" t="str">
        <f t="shared" si="0"/>
        <v>DOWN</v>
      </c>
      <c r="J44">
        <v>365.398301244479</v>
      </c>
      <c r="K44">
        <v>353.19844349545718</v>
      </c>
      <c r="L44" t="str">
        <f t="shared" si="1"/>
        <v>No Confirmation</v>
      </c>
      <c r="M44" t="str">
        <f t="shared" si="2"/>
        <v>No Trend</v>
      </c>
      <c r="N44">
        <v>41.694498954736467</v>
      </c>
      <c r="O44" t="str">
        <f t="shared" si="3"/>
        <v>No Momentum</v>
      </c>
      <c r="P44" t="str">
        <f t="shared" si="4"/>
        <v>No Trend + Momentum</v>
      </c>
      <c r="Q44">
        <f t="shared" si="5"/>
        <v>3.8500000000000227</v>
      </c>
      <c r="R44">
        <f t="shared" si="6"/>
        <v>11.600000000000023</v>
      </c>
      <c r="S44">
        <f t="shared" si="7"/>
        <v>0.33189655172413923</v>
      </c>
      <c r="T44" t="str">
        <f t="shared" si="8"/>
        <v>No Indication</v>
      </c>
      <c r="U44" t="str">
        <f t="shared" si="9"/>
        <v>No T+M+I</v>
      </c>
      <c r="V44">
        <v>362.71725467332567</v>
      </c>
      <c r="W44">
        <v>371.56297721249831</v>
      </c>
      <c r="X44">
        <f t="shared" si="10"/>
        <v>-8.8457225391726411</v>
      </c>
      <c r="Y44">
        <v>-6.7645151274690267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352.55</v>
      </c>
      <c r="D45">
        <v>358.4</v>
      </c>
      <c r="E45">
        <v>350</v>
      </c>
      <c r="F45">
        <v>353</v>
      </c>
      <c r="G45">
        <f>_xll.TA_TYPPRICE(D45,E45,F45)</f>
        <v>353.8</v>
      </c>
      <c r="H45">
        <v>354.5300062899903</v>
      </c>
      <c r="I45" t="str">
        <f t="shared" si="0"/>
        <v>DOWN</v>
      </c>
      <c r="J45">
        <v>363.84312319015032</v>
      </c>
      <c r="K45">
        <v>352.4876782742445</v>
      </c>
      <c r="L45" t="str">
        <f t="shared" si="1"/>
        <v>No Confirmation</v>
      </c>
      <c r="M45" t="str">
        <f t="shared" si="2"/>
        <v>No Trend</v>
      </c>
      <c r="N45">
        <v>40.552481217570971</v>
      </c>
      <c r="O45" t="str">
        <f t="shared" si="3"/>
        <v>No Momentum</v>
      </c>
      <c r="P45" t="str">
        <f t="shared" si="4"/>
        <v>No Trend + Momentum</v>
      </c>
      <c r="Q45">
        <f t="shared" si="5"/>
        <v>3</v>
      </c>
      <c r="R45">
        <f t="shared" si="6"/>
        <v>8.3999999999999773</v>
      </c>
      <c r="S45">
        <f t="shared" si="7"/>
        <v>0.35714285714285809</v>
      </c>
      <c r="T45" t="str">
        <f t="shared" si="8"/>
        <v>No Indication</v>
      </c>
      <c r="U45" t="str">
        <f t="shared" si="9"/>
        <v>No T+M+I</v>
      </c>
      <c r="V45">
        <v>361.22229241589093</v>
      </c>
      <c r="W45">
        <v>370.18794186342438</v>
      </c>
      <c r="X45">
        <f t="shared" si="10"/>
        <v>-8.9656494475334512</v>
      </c>
      <c r="Y45">
        <v>-7.204741991481912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354</v>
      </c>
      <c r="D46">
        <v>358.8</v>
      </c>
      <c r="E46">
        <v>352.25</v>
      </c>
      <c r="F46">
        <v>354</v>
      </c>
      <c r="G46">
        <f>_xll.TA_TYPPRICE(D46,E46,F46)</f>
        <v>355.01666666666665</v>
      </c>
      <c r="H46">
        <v>354.77333647832847</v>
      </c>
      <c r="I46" t="str">
        <f t="shared" si="0"/>
        <v>DOWN</v>
      </c>
      <c r="J46">
        <v>362.72242914789467</v>
      </c>
      <c r="K46">
        <v>352.43486087996797</v>
      </c>
      <c r="L46" t="str">
        <f t="shared" si="1"/>
        <v>No Confirmation</v>
      </c>
      <c r="M46" t="str">
        <f t="shared" si="2"/>
        <v>No Trend</v>
      </c>
      <c r="N46">
        <v>42.520446746173441</v>
      </c>
      <c r="O46" t="str">
        <f t="shared" si="3"/>
        <v>No Momentum</v>
      </c>
      <c r="P46" t="str">
        <f t="shared" si="4"/>
        <v>No Trend + Momentum</v>
      </c>
      <c r="Q46">
        <f t="shared" si="5"/>
        <v>1.75</v>
      </c>
      <c r="R46">
        <f t="shared" si="6"/>
        <v>6.5500000000000114</v>
      </c>
      <c r="S46">
        <f t="shared" si="7"/>
        <v>0.26717557251908353</v>
      </c>
      <c r="T46" t="str">
        <f t="shared" si="8"/>
        <v>No Indication</v>
      </c>
      <c r="U46" t="str">
        <f t="shared" si="9"/>
        <v>No T+M+I</v>
      </c>
      <c r="V46">
        <v>360.11117050575388</v>
      </c>
      <c r="W46">
        <v>368.98883505872629</v>
      </c>
      <c r="X46">
        <f t="shared" si="10"/>
        <v>-8.8776645529724192</v>
      </c>
      <c r="Y46">
        <v>-7.5393265037800132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352.75</v>
      </c>
      <c r="D47">
        <v>362.15</v>
      </c>
      <c r="E47">
        <v>352.75</v>
      </c>
      <c r="F47">
        <v>358</v>
      </c>
      <c r="G47">
        <f>_xll.TA_TYPPRICE(D47,E47,F47)</f>
        <v>357.63333333333338</v>
      </c>
      <c r="H47">
        <v>356.20333490583096</v>
      </c>
      <c r="I47" t="str">
        <f t="shared" si="0"/>
        <v>UP</v>
      </c>
      <c r="J47">
        <v>362.59522267058475</v>
      </c>
      <c r="K47">
        <v>352.50489179553063</v>
      </c>
      <c r="L47" t="str">
        <f t="shared" si="1"/>
        <v>No Confirmation</v>
      </c>
      <c r="M47" t="str">
        <f t="shared" si="2"/>
        <v>No Trend</v>
      </c>
      <c r="N47">
        <v>50.68339317425783</v>
      </c>
      <c r="O47" t="str">
        <f t="shared" si="3"/>
        <v>No Momentum</v>
      </c>
      <c r="P47" t="str">
        <f t="shared" si="4"/>
        <v>No Trend + Momentum</v>
      </c>
      <c r="Q47">
        <f t="shared" si="5"/>
        <v>5.25</v>
      </c>
      <c r="R47">
        <f t="shared" si="6"/>
        <v>9.3999999999999773</v>
      </c>
      <c r="S47">
        <f t="shared" si="7"/>
        <v>0.55851063829787373</v>
      </c>
      <c r="T47" t="str">
        <f t="shared" si="8"/>
        <v>No Indication</v>
      </c>
      <c r="U47" t="str">
        <f t="shared" si="9"/>
        <v>No T+M+I</v>
      </c>
      <c r="V47">
        <v>359.78637504333022</v>
      </c>
      <c r="W47">
        <v>368.17484727659843</v>
      </c>
      <c r="X47">
        <f t="shared" si="10"/>
        <v>-8.3884722332682031</v>
      </c>
      <c r="Y47">
        <v>-7.7091556496776512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358.25</v>
      </c>
      <c r="D48">
        <v>365.65</v>
      </c>
      <c r="E48">
        <v>358.2</v>
      </c>
      <c r="F48">
        <v>360</v>
      </c>
      <c r="G48">
        <f>_xll.TA_TYPPRICE(D48,E48,F48)</f>
        <v>361.2833333333333</v>
      </c>
      <c r="H48">
        <v>358.74333411958213</v>
      </c>
      <c r="I48" t="str">
        <f t="shared" si="0"/>
        <v>UP</v>
      </c>
      <c r="J48">
        <v>363.27406207712147</v>
      </c>
      <c r="K48">
        <v>353.77047139652382</v>
      </c>
      <c r="L48" t="str">
        <f t="shared" si="1"/>
        <v>No Confirmation</v>
      </c>
      <c r="M48" t="str">
        <f t="shared" si="2"/>
        <v>No Trend</v>
      </c>
      <c r="N48">
        <v>54.703845468866383</v>
      </c>
      <c r="O48" t="str">
        <f t="shared" si="3"/>
        <v>No Momentum</v>
      </c>
      <c r="P48" t="str">
        <f t="shared" si="4"/>
        <v>No Trend + Momentum</v>
      </c>
      <c r="Q48">
        <f t="shared" si="5"/>
        <v>1.8000000000000114</v>
      </c>
      <c r="R48">
        <f t="shared" si="6"/>
        <v>7.4499999999999886</v>
      </c>
      <c r="S48">
        <f t="shared" si="7"/>
        <v>0.24161073825503546</v>
      </c>
      <c r="T48" t="str">
        <f t="shared" si="8"/>
        <v>No Indication</v>
      </c>
      <c r="U48" t="str">
        <f t="shared" si="9"/>
        <v>No T+M+I</v>
      </c>
      <c r="V48">
        <v>359.8192404212794</v>
      </c>
      <c r="W48">
        <v>367.56930303388742</v>
      </c>
      <c r="X48">
        <f t="shared" si="10"/>
        <v>-7.7500626126080192</v>
      </c>
      <c r="Y48">
        <v>-7.7173370422637246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361.45</v>
      </c>
      <c r="D49">
        <v>365</v>
      </c>
      <c r="E49">
        <v>357.8</v>
      </c>
      <c r="F49">
        <v>361</v>
      </c>
      <c r="G49">
        <f>_xll.TA_TYPPRICE(D49,E49,F49)</f>
        <v>361.26666666666665</v>
      </c>
      <c r="H49">
        <v>360.00500039312442</v>
      </c>
      <c r="I49" t="str">
        <f t="shared" si="0"/>
        <v>UP</v>
      </c>
      <c r="J49">
        <v>363.65760383776114</v>
      </c>
      <c r="K49">
        <v>354.66592219729631</v>
      </c>
      <c r="L49" t="str">
        <f t="shared" si="1"/>
        <v>No Confirmation</v>
      </c>
      <c r="M49" t="str">
        <f t="shared" si="2"/>
        <v>No Trend</v>
      </c>
      <c r="N49">
        <v>56.899885087311915</v>
      </c>
      <c r="O49" t="str">
        <f t="shared" si="3"/>
        <v>No Momentum</v>
      </c>
      <c r="P49" t="str">
        <f t="shared" si="4"/>
        <v>No Trend + Momentum</v>
      </c>
      <c r="Q49">
        <f t="shared" si="5"/>
        <v>3.1999999999999886</v>
      </c>
      <c r="R49">
        <f t="shared" si="6"/>
        <v>7.1999999999999886</v>
      </c>
      <c r="S49">
        <f t="shared" si="7"/>
        <v>0.44444444444444359</v>
      </c>
      <c r="T49" t="str">
        <f t="shared" si="8"/>
        <v>No Indication</v>
      </c>
      <c r="U49" t="str">
        <f t="shared" si="9"/>
        <v>No T+M+I</v>
      </c>
      <c r="V49">
        <v>360.00089574108256</v>
      </c>
      <c r="W49">
        <v>367.08268799434023</v>
      </c>
      <c r="X49">
        <f t="shared" si="10"/>
        <v>-7.0817922532576745</v>
      </c>
      <c r="Y49">
        <v>-7.590228084462515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365</v>
      </c>
      <c r="D50">
        <v>375.95</v>
      </c>
      <c r="E50">
        <v>358.5</v>
      </c>
      <c r="F50">
        <v>364</v>
      </c>
      <c r="G50">
        <f>_xll.TA_TYPPRICE(D50,E50,F50)</f>
        <v>366.15000000000003</v>
      </c>
      <c r="H50">
        <v>363.07750019656226</v>
      </c>
      <c r="I50" t="str">
        <f t="shared" si="0"/>
        <v>UP</v>
      </c>
      <c r="J50">
        <v>366.38924742936979</v>
      </c>
      <c r="K50">
        <v>355.51793948678602</v>
      </c>
      <c r="L50" t="str">
        <f t="shared" si="1"/>
        <v>No Confirmation</v>
      </c>
      <c r="M50" t="str">
        <f t="shared" si="2"/>
        <v>No Trend</v>
      </c>
      <c r="N50">
        <v>63.530320535319895</v>
      </c>
      <c r="O50" t="str">
        <f t="shared" si="3"/>
        <v>UP</v>
      </c>
      <c r="P50" t="str">
        <f t="shared" si="4"/>
        <v>No Trend + Momentum</v>
      </c>
      <c r="Q50">
        <f t="shared" si="5"/>
        <v>5.5</v>
      </c>
      <c r="R50">
        <f t="shared" si="6"/>
        <v>17.449999999999989</v>
      </c>
      <c r="S50">
        <f t="shared" si="7"/>
        <v>0.31518624641833831</v>
      </c>
      <c r="T50" t="str">
        <f t="shared" si="8"/>
        <v>No Indication</v>
      </c>
      <c r="U50" t="str">
        <f t="shared" si="9"/>
        <v>No T+M+I</v>
      </c>
      <c r="V50">
        <v>360.61614255014678</v>
      </c>
      <c r="W50">
        <v>366.85434073550022</v>
      </c>
      <c r="X50">
        <f t="shared" si="10"/>
        <v>-6.2381981853534398</v>
      </c>
      <c r="Y50">
        <v>-7.3198221046406999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363.7</v>
      </c>
      <c r="D51">
        <v>367.4</v>
      </c>
      <c r="E51">
        <v>358.5</v>
      </c>
      <c r="F51">
        <v>361</v>
      </c>
      <c r="G51">
        <f>_xll.TA_TYPPRICE(D51,E51,F51)</f>
        <v>362.3</v>
      </c>
      <c r="H51">
        <v>362.68875009828116</v>
      </c>
      <c r="I51" t="str">
        <f t="shared" si="0"/>
        <v>DOWN</v>
      </c>
      <c r="J51">
        <v>366.61385911173204</v>
      </c>
      <c r="K51">
        <v>356.18061960083355</v>
      </c>
      <c r="L51" t="str">
        <f t="shared" si="1"/>
        <v>No Confirmation</v>
      </c>
      <c r="M51" t="str">
        <f t="shared" si="2"/>
        <v>No Trend</v>
      </c>
      <c r="N51">
        <v>53.283950173151027</v>
      </c>
      <c r="O51" t="str">
        <f t="shared" si="3"/>
        <v>No Momentum</v>
      </c>
      <c r="P51" t="str">
        <f t="shared" si="4"/>
        <v>No Trend + Momentum</v>
      </c>
      <c r="Q51">
        <f t="shared" si="5"/>
        <v>2.5</v>
      </c>
      <c r="R51">
        <f t="shared" si="6"/>
        <v>8.8999999999999773</v>
      </c>
      <c r="S51">
        <f t="shared" si="7"/>
        <v>0.28089887640449512</v>
      </c>
      <c r="T51" t="str">
        <f t="shared" si="8"/>
        <v>No Indication</v>
      </c>
      <c r="U51" t="str">
        <f t="shared" si="9"/>
        <v>No T+M+I</v>
      </c>
      <c r="V51">
        <v>360.67519754243187</v>
      </c>
      <c r="W51">
        <v>366.42068586620388</v>
      </c>
      <c r="X51">
        <f t="shared" si="10"/>
        <v>-5.7454883237720082</v>
      </c>
      <c r="Y51">
        <v>-7.0049553484669618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359.55</v>
      </c>
      <c r="D52">
        <v>412</v>
      </c>
      <c r="E52">
        <v>359.55</v>
      </c>
      <c r="F52">
        <v>394</v>
      </c>
      <c r="G52">
        <f>_xll.TA_TYPPRICE(D52,E52,F52)</f>
        <v>388.51666666666665</v>
      </c>
      <c r="H52">
        <v>375.60270838247391</v>
      </c>
      <c r="I52" t="str">
        <f t="shared" si="0"/>
        <v>UP</v>
      </c>
      <c r="J52">
        <v>376.6996681980138</v>
      </c>
      <c r="K52">
        <v>356.92937080064831</v>
      </c>
      <c r="L52" t="str">
        <f t="shared" si="1"/>
        <v>UP</v>
      </c>
      <c r="M52" t="str">
        <f t="shared" si="2"/>
        <v>UP</v>
      </c>
      <c r="N52">
        <v>85.481284023167518</v>
      </c>
      <c r="O52" t="str">
        <f t="shared" si="3"/>
        <v>UP</v>
      </c>
      <c r="P52" t="str">
        <f t="shared" si="4"/>
        <v>UP</v>
      </c>
      <c r="Q52">
        <f t="shared" si="5"/>
        <v>34.449999999999989</v>
      </c>
      <c r="R52">
        <f t="shared" si="6"/>
        <v>52.449999999999989</v>
      </c>
      <c r="S52">
        <f t="shared" si="7"/>
        <v>0.65681601525262145</v>
      </c>
      <c r="T52" t="str">
        <f t="shared" si="8"/>
        <v>No Indication</v>
      </c>
      <c r="U52" t="str">
        <f t="shared" si="9"/>
        <v>No T+M+I</v>
      </c>
      <c r="V52">
        <v>365.80209022821157</v>
      </c>
      <c r="W52">
        <v>368.46359802426286</v>
      </c>
      <c r="X52">
        <f t="shared" si="10"/>
        <v>-2.6615077960512963</v>
      </c>
      <c r="Y52">
        <v>-6.1362658379838289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393.2</v>
      </c>
      <c r="D53">
        <v>400.7</v>
      </c>
      <c r="E53">
        <v>382.35</v>
      </c>
      <c r="F53">
        <v>393</v>
      </c>
      <c r="G53">
        <f>_xll.TA_TYPPRICE(D53,E53,F53)</f>
        <v>392.01666666666665</v>
      </c>
      <c r="H53">
        <v>383.80968752457028</v>
      </c>
      <c r="I53" t="str">
        <f t="shared" si="0"/>
        <v>UP</v>
      </c>
      <c r="J53">
        <v>382.03307526512185</v>
      </c>
      <c r="K53">
        <v>362.57839951161537</v>
      </c>
      <c r="L53" t="str">
        <f t="shared" si="1"/>
        <v>UP</v>
      </c>
      <c r="M53" t="str">
        <f t="shared" si="2"/>
        <v>UP</v>
      </c>
      <c r="N53">
        <v>83.306438383023306</v>
      </c>
      <c r="O53" t="str">
        <f t="shared" si="3"/>
        <v>UP</v>
      </c>
      <c r="P53" t="str">
        <f t="shared" si="4"/>
        <v>UP</v>
      </c>
      <c r="Q53">
        <f t="shared" si="5"/>
        <v>10.649999999999977</v>
      </c>
      <c r="R53">
        <f t="shared" si="6"/>
        <v>18.349999999999966</v>
      </c>
      <c r="S53">
        <f t="shared" si="7"/>
        <v>0.58038147138964558</v>
      </c>
      <c r="T53" t="str">
        <f t="shared" si="8"/>
        <v>No Indication</v>
      </c>
      <c r="U53" t="str">
        <f t="shared" si="9"/>
        <v>No T+M+I</v>
      </c>
      <c r="V53">
        <v>369.98638403925594</v>
      </c>
      <c r="W53">
        <v>370.28110928172487</v>
      </c>
      <c r="X53">
        <f t="shared" si="10"/>
        <v>-0.29472524246892817</v>
      </c>
      <c r="Y53">
        <v>-4.9679577188808484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393.95</v>
      </c>
      <c r="D54">
        <v>410.55</v>
      </c>
      <c r="E54">
        <v>389.25</v>
      </c>
      <c r="F54">
        <v>400</v>
      </c>
      <c r="G54">
        <f>_xll.TA_TYPPRICE(D54,E54,F54)</f>
        <v>399.93333333333334</v>
      </c>
      <c r="H54">
        <v>391.87151042895181</v>
      </c>
      <c r="I54" t="str">
        <f t="shared" si="0"/>
        <v>UP</v>
      </c>
      <c r="J54">
        <v>388.37016965065033</v>
      </c>
      <c r="K54">
        <v>368.50542184236753</v>
      </c>
      <c r="L54" t="str">
        <f t="shared" si="1"/>
        <v>UP</v>
      </c>
      <c r="M54" t="str">
        <f t="shared" si="2"/>
        <v>UP</v>
      </c>
      <c r="N54">
        <v>86.346082439554777</v>
      </c>
      <c r="O54" t="str">
        <f t="shared" si="3"/>
        <v>UP</v>
      </c>
      <c r="P54" t="str">
        <f t="shared" si="4"/>
        <v>UP</v>
      </c>
      <c r="Q54">
        <f t="shared" si="5"/>
        <v>10.75</v>
      </c>
      <c r="R54">
        <f t="shared" si="6"/>
        <v>21.300000000000011</v>
      </c>
      <c r="S54">
        <f t="shared" si="7"/>
        <v>0.50469483568075091</v>
      </c>
      <c r="T54" t="str">
        <f t="shared" si="8"/>
        <v>No Indication</v>
      </c>
      <c r="U54" t="str">
        <f t="shared" si="9"/>
        <v>No T+M+I</v>
      </c>
      <c r="V54">
        <v>374.60386341783197</v>
      </c>
      <c r="W54">
        <v>372.48250859418971</v>
      </c>
      <c r="X54">
        <f t="shared" si="10"/>
        <v>2.1213548236422639</v>
      </c>
      <c r="Y54">
        <v>-3.5500952103762256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402.95</v>
      </c>
      <c r="D55">
        <v>402.95</v>
      </c>
      <c r="E55">
        <v>392</v>
      </c>
      <c r="F55">
        <v>395</v>
      </c>
      <c r="G55">
        <f>_xll.TA_TYPPRICE(D55,E55,F55)</f>
        <v>396.65000000000003</v>
      </c>
      <c r="H55">
        <v>394.26075521447592</v>
      </c>
      <c r="I55" t="str">
        <f t="shared" si="0"/>
        <v>UP</v>
      </c>
      <c r="J55">
        <v>391.61013195050583</v>
      </c>
      <c r="K55">
        <v>373.72643921073029</v>
      </c>
      <c r="L55" t="str">
        <f t="shared" si="1"/>
        <v>UP</v>
      </c>
      <c r="M55" t="str">
        <f t="shared" si="2"/>
        <v>UP</v>
      </c>
      <c r="N55">
        <v>74.271361832149751</v>
      </c>
      <c r="O55" t="str">
        <f t="shared" si="3"/>
        <v>UP</v>
      </c>
      <c r="P55" t="str">
        <f t="shared" si="4"/>
        <v>UP</v>
      </c>
      <c r="Q55">
        <f t="shared" si="5"/>
        <v>3</v>
      </c>
      <c r="R55">
        <f t="shared" si="6"/>
        <v>10.949999999999989</v>
      </c>
      <c r="S55">
        <f t="shared" si="7"/>
        <v>0.27397260273972629</v>
      </c>
      <c r="T55" t="str">
        <f t="shared" si="8"/>
        <v>No Indication</v>
      </c>
      <c r="U55" t="str">
        <f t="shared" si="9"/>
        <v>No T+M+I</v>
      </c>
      <c r="V55">
        <v>377.74173058431938</v>
      </c>
      <c r="W55">
        <v>374.15047092054601</v>
      </c>
      <c r="X55">
        <f t="shared" si="10"/>
        <v>3.5912596637733714</v>
      </c>
      <c r="Y55">
        <v>-2.1218242355463062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395</v>
      </c>
      <c r="D56">
        <v>395</v>
      </c>
      <c r="E56">
        <v>379.1</v>
      </c>
      <c r="F56">
        <v>383</v>
      </c>
      <c r="G56">
        <f>_xll.TA_TYPPRICE(D56,E56,F56)</f>
        <v>385.7</v>
      </c>
      <c r="H56">
        <v>389.98037760723798</v>
      </c>
      <c r="I56" t="str">
        <f t="shared" si="0"/>
        <v>DOWN</v>
      </c>
      <c r="J56">
        <v>392.36343596150454</v>
      </c>
      <c r="K56">
        <v>374.92056383056803</v>
      </c>
      <c r="L56" t="str">
        <f t="shared" si="1"/>
        <v>No Confirmation</v>
      </c>
      <c r="M56" t="str">
        <f t="shared" si="2"/>
        <v>No Trend</v>
      </c>
      <c r="N56">
        <v>52.321353932857086</v>
      </c>
      <c r="O56" t="str">
        <f t="shared" si="3"/>
        <v>No Momentum</v>
      </c>
      <c r="P56" t="str">
        <f t="shared" si="4"/>
        <v>No Trend + Momentum</v>
      </c>
      <c r="Q56">
        <f t="shared" si="5"/>
        <v>3.8999999999999773</v>
      </c>
      <c r="R56">
        <f t="shared" si="6"/>
        <v>15.899999999999977</v>
      </c>
      <c r="S56">
        <f t="shared" si="7"/>
        <v>0.24528301886792345</v>
      </c>
      <c r="T56" t="str">
        <f t="shared" si="8"/>
        <v>No Indication</v>
      </c>
      <c r="U56" t="str">
        <f t="shared" si="9"/>
        <v>No T+M+I</v>
      </c>
      <c r="V56">
        <v>378.55069510980871</v>
      </c>
      <c r="W56">
        <v>374.80599159309816</v>
      </c>
      <c r="X56">
        <f t="shared" si="10"/>
        <v>3.7447035167105582</v>
      </c>
      <c r="Y56">
        <v>-0.9485186850949332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388</v>
      </c>
      <c r="D57">
        <v>392</v>
      </c>
      <c r="E57">
        <v>382.55</v>
      </c>
      <c r="F57">
        <v>385</v>
      </c>
      <c r="G57">
        <f>_xll.TA_TYPPRICE(D57,E57,F57)</f>
        <v>386.51666666666665</v>
      </c>
      <c r="H57">
        <v>388.24852213695232</v>
      </c>
      <c r="I57" t="str">
        <f t="shared" si="0"/>
        <v>DOWN</v>
      </c>
      <c r="J57">
        <v>392.28267241450351</v>
      </c>
      <c r="K57">
        <v>376.6159940904418</v>
      </c>
      <c r="L57" t="str">
        <f t="shared" si="1"/>
        <v>No Confirmation</v>
      </c>
      <c r="M57" t="str">
        <f t="shared" si="2"/>
        <v>No Trend</v>
      </c>
      <c r="N57">
        <v>55.086685207478659</v>
      </c>
      <c r="O57" t="str">
        <f t="shared" si="3"/>
        <v>No Momentum</v>
      </c>
      <c r="P57" t="str">
        <f t="shared" si="4"/>
        <v>No Trend + Momentum</v>
      </c>
      <c r="Q57">
        <f t="shared" si="5"/>
        <v>2.4499999999999886</v>
      </c>
      <c r="R57">
        <f t="shared" si="6"/>
        <v>9.4499999999999886</v>
      </c>
      <c r="S57">
        <f t="shared" si="7"/>
        <v>0.25925925925925836</v>
      </c>
      <c r="T57" t="str">
        <f t="shared" si="8"/>
        <v>No Indication</v>
      </c>
      <c r="U57" t="str">
        <f t="shared" si="9"/>
        <v>No T+M+I</v>
      </c>
      <c r="V57">
        <v>379.54289586214583</v>
      </c>
      <c r="W57">
        <v>375.56110332694271</v>
      </c>
      <c r="X57">
        <f t="shared" si="10"/>
        <v>3.9817925352031125</v>
      </c>
      <c r="Y57">
        <v>3.7543558964676094E-2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388.7</v>
      </c>
      <c r="D58">
        <v>389</v>
      </c>
      <c r="E58">
        <v>380.45</v>
      </c>
      <c r="F58">
        <v>382</v>
      </c>
      <c r="G58">
        <f>_xll.TA_TYPPRICE(D58,E58,F58)</f>
        <v>383.81666666666666</v>
      </c>
      <c r="H58">
        <v>386.03259440180949</v>
      </c>
      <c r="I58" t="str">
        <f t="shared" si="0"/>
        <v>DOWN</v>
      </c>
      <c r="J58">
        <v>391.55318965572496</v>
      </c>
      <c r="K58">
        <v>377.46799540367698</v>
      </c>
      <c r="L58" t="str">
        <f t="shared" si="1"/>
        <v>No Confirmation</v>
      </c>
      <c r="M58" t="str">
        <f t="shared" si="2"/>
        <v>No Trend</v>
      </c>
      <c r="N58">
        <v>49.683647538549778</v>
      </c>
      <c r="O58" t="str">
        <f t="shared" si="3"/>
        <v>No Momentum</v>
      </c>
      <c r="P58" t="str">
        <f t="shared" si="4"/>
        <v>No Trend + Momentum</v>
      </c>
      <c r="Q58">
        <f t="shared" si="5"/>
        <v>1.5500000000000114</v>
      </c>
      <c r="R58">
        <f t="shared" si="6"/>
        <v>8.5500000000000114</v>
      </c>
      <c r="S58">
        <f t="shared" si="7"/>
        <v>0.18128654970760344</v>
      </c>
      <c r="T58" t="str">
        <f t="shared" si="8"/>
        <v>DOWN</v>
      </c>
      <c r="U58" t="str">
        <f t="shared" si="9"/>
        <v>No T+M+I</v>
      </c>
      <c r="V58">
        <v>379.92091188335417</v>
      </c>
      <c r="W58">
        <v>376.03805863605805</v>
      </c>
      <c r="X58">
        <f t="shared" si="10"/>
        <v>3.8828532472961115</v>
      </c>
      <c r="Y58">
        <v>0.80660549663096315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385</v>
      </c>
      <c r="D59">
        <v>391.8</v>
      </c>
      <c r="E59">
        <v>383.2</v>
      </c>
      <c r="F59">
        <v>388</v>
      </c>
      <c r="G59">
        <f>_xll.TA_TYPPRICE(D59,E59,F59)</f>
        <v>387.66666666666669</v>
      </c>
      <c r="H59">
        <v>386.84963053423809</v>
      </c>
      <c r="I59" t="str">
        <f t="shared" si="0"/>
        <v>UP</v>
      </c>
      <c r="J59">
        <v>391.60803639889718</v>
      </c>
      <c r="K59">
        <v>378.74177420285986</v>
      </c>
      <c r="L59" t="str">
        <f t="shared" si="1"/>
        <v>No Confirmation</v>
      </c>
      <c r="M59" t="str">
        <f t="shared" si="2"/>
        <v>No Trend</v>
      </c>
      <c r="N59">
        <v>59.591950030039101</v>
      </c>
      <c r="O59" t="str">
        <f t="shared" si="3"/>
        <v>No Momentum</v>
      </c>
      <c r="P59" t="str">
        <f t="shared" si="4"/>
        <v>No Trend + Momentum</v>
      </c>
      <c r="Q59">
        <f t="shared" si="5"/>
        <v>4.8000000000000114</v>
      </c>
      <c r="R59">
        <f t="shared" si="6"/>
        <v>8.6000000000000227</v>
      </c>
      <c r="S59">
        <f t="shared" si="7"/>
        <v>0.55813953488372081</v>
      </c>
      <c r="T59" t="str">
        <f t="shared" si="8"/>
        <v>No Indication</v>
      </c>
      <c r="U59" t="str">
        <f t="shared" si="9"/>
        <v>No T+M+I</v>
      </c>
      <c r="V59">
        <v>381.16384851668431</v>
      </c>
      <c r="W59">
        <v>376.92412836672042</v>
      </c>
      <c r="X59">
        <f t="shared" si="10"/>
        <v>4.2397201499638868</v>
      </c>
      <c r="Y59">
        <v>1.4932284272975478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389.8</v>
      </c>
      <c r="D60">
        <v>390</v>
      </c>
      <c r="E60">
        <v>382.8</v>
      </c>
      <c r="F60">
        <v>384</v>
      </c>
      <c r="G60">
        <f>_xll.TA_TYPPRICE(D60,E60,F60)</f>
        <v>385.59999999999997</v>
      </c>
      <c r="H60">
        <v>386.22481526711903</v>
      </c>
      <c r="I60" t="str">
        <f t="shared" si="0"/>
        <v>DOWN</v>
      </c>
      <c r="J60">
        <v>391.25069497692004</v>
      </c>
      <c r="K60">
        <v>379.64360215777987</v>
      </c>
      <c r="L60" t="str">
        <f t="shared" si="1"/>
        <v>No Confirmation</v>
      </c>
      <c r="M60" t="str">
        <f t="shared" si="2"/>
        <v>No Trend</v>
      </c>
      <c r="N60">
        <v>51.19143083395835</v>
      </c>
      <c r="O60" t="str">
        <f t="shared" si="3"/>
        <v>No Momentum</v>
      </c>
      <c r="P60" t="str">
        <f t="shared" si="4"/>
        <v>No Trend + Momentum</v>
      </c>
      <c r="Q60">
        <f t="shared" si="5"/>
        <v>1.1999999999999886</v>
      </c>
      <c r="R60">
        <f t="shared" si="6"/>
        <v>7.1999999999999886</v>
      </c>
      <c r="S60">
        <f t="shared" si="7"/>
        <v>0.16666666666666535</v>
      </c>
      <c r="T60" t="str">
        <f t="shared" si="8"/>
        <v>DOWN</v>
      </c>
      <c r="U60" t="str">
        <f t="shared" si="9"/>
        <v>No T+M+I</v>
      </c>
      <c r="V60">
        <v>381.60017951411749</v>
      </c>
      <c r="W60">
        <v>377.44826700622264</v>
      </c>
      <c r="X60">
        <f t="shared" si="10"/>
        <v>4.1519125078948491</v>
      </c>
      <c r="Y60">
        <v>2.0249652434170082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387.4</v>
      </c>
      <c r="D61">
        <v>400.45</v>
      </c>
      <c r="E61">
        <v>380.8</v>
      </c>
      <c r="F61">
        <v>399</v>
      </c>
      <c r="G61">
        <f>_xll.TA_TYPPRICE(D61,E61,F61)</f>
        <v>393.41666666666669</v>
      </c>
      <c r="H61">
        <v>389.82074096689286</v>
      </c>
      <c r="I61" t="str">
        <f t="shared" si="0"/>
        <v>UP</v>
      </c>
      <c r="J61">
        <v>393.2949849820489</v>
      </c>
      <c r="K61">
        <v>379.90057945605099</v>
      </c>
      <c r="L61" t="str">
        <f t="shared" si="1"/>
        <v>UP</v>
      </c>
      <c r="M61" t="str">
        <f t="shared" si="2"/>
        <v>UP</v>
      </c>
      <c r="N61">
        <v>70.611135441797032</v>
      </c>
      <c r="O61" t="str">
        <f t="shared" si="3"/>
        <v>UP</v>
      </c>
      <c r="P61" t="str">
        <f t="shared" si="4"/>
        <v>UP</v>
      </c>
      <c r="Q61">
        <f t="shared" si="5"/>
        <v>18.199999999999989</v>
      </c>
      <c r="R61">
        <f t="shared" si="6"/>
        <v>19.649999999999977</v>
      </c>
      <c r="S61">
        <f t="shared" si="7"/>
        <v>0.9262086513994916</v>
      </c>
      <c r="T61" t="str">
        <f t="shared" si="8"/>
        <v>UP</v>
      </c>
      <c r="U61" t="str">
        <f t="shared" si="9"/>
        <v>UP</v>
      </c>
      <c r="V61">
        <v>384.27707497348405</v>
      </c>
      <c r="W61">
        <v>379.04469167242837</v>
      </c>
      <c r="X61">
        <f t="shared" si="10"/>
        <v>5.2323833010556768</v>
      </c>
      <c r="Y61">
        <v>2.666448854944742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399.7</v>
      </c>
      <c r="D62">
        <v>400.45</v>
      </c>
      <c r="E62">
        <v>388</v>
      </c>
      <c r="F62">
        <v>389</v>
      </c>
      <c r="G62">
        <f>_xll.TA_TYPPRICE(D62,E62,F62)</f>
        <v>392.48333333333335</v>
      </c>
      <c r="H62">
        <v>391.15203715011307</v>
      </c>
      <c r="I62" t="str">
        <f t="shared" si="0"/>
        <v>DOWN</v>
      </c>
      <c r="J62">
        <v>394.88498831937136</v>
      </c>
      <c r="K62">
        <v>381.70045068803967</v>
      </c>
      <c r="L62" t="str">
        <f t="shared" si="1"/>
        <v>No Confirmation</v>
      </c>
      <c r="M62" t="str">
        <f t="shared" si="2"/>
        <v>No Trend</v>
      </c>
      <c r="N62">
        <v>53.028783727470675</v>
      </c>
      <c r="O62" t="str">
        <f t="shared" si="3"/>
        <v>No Momentum</v>
      </c>
      <c r="P62" t="str">
        <f t="shared" si="4"/>
        <v>No Trend + Momentum</v>
      </c>
      <c r="Q62">
        <f t="shared" si="5"/>
        <v>1</v>
      </c>
      <c r="R62">
        <f t="shared" si="6"/>
        <v>12.449999999999989</v>
      </c>
      <c r="S62">
        <f t="shared" si="7"/>
        <v>8.0321285140562318E-2</v>
      </c>
      <c r="T62" t="str">
        <f t="shared" si="8"/>
        <v>DOWN</v>
      </c>
      <c r="U62" t="str">
        <f t="shared" si="9"/>
        <v>No T+M+I</v>
      </c>
      <c r="V62">
        <v>385.00367882371728</v>
      </c>
      <c r="W62">
        <v>379.78212191891515</v>
      </c>
      <c r="X62">
        <f t="shared" si="10"/>
        <v>5.221556904802128</v>
      </c>
      <c r="Y62">
        <v>3.1774704649162193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390.5</v>
      </c>
      <c r="D63">
        <v>394.65</v>
      </c>
      <c r="E63">
        <v>385.05</v>
      </c>
      <c r="F63">
        <v>387</v>
      </c>
      <c r="G63">
        <f>_xll.TA_TYPPRICE(D63,E63,F63)</f>
        <v>388.90000000000003</v>
      </c>
      <c r="H63">
        <v>390.02601857505658</v>
      </c>
      <c r="I63" t="str">
        <f t="shared" si="0"/>
        <v>DOWN</v>
      </c>
      <c r="J63">
        <v>394.83276869284441</v>
      </c>
      <c r="K63">
        <v>382.44479497958639</v>
      </c>
      <c r="L63" t="str">
        <f t="shared" si="1"/>
        <v>No Confirmation</v>
      </c>
      <c r="M63" t="str">
        <f t="shared" si="2"/>
        <v>No Trend</v>
      </c>
      <c r="N63">
        <v>49.92115988862043</v>
      </c>
      <c r="O63" t="str">
        <f t="shared" si="3"/>
        <v>No Momentum</v>
      </c>
      <c r="P63" t="str">
        <f t="shared" si="4"/>
        <v>No Trend + Momentum</v>
      </c>
      <c r="Q63">
        <f t="shared" si="5"/>
        <v>1.9499999999999886</v>
      </c>
      <c r="R63">
        <f t="shared" si="6"/>
        <v>9.5999999999999659</v>
      </c>
      <c r="S63">
        <f t="shared" si="7"/>
        <v>0.20312499999999953</v>
      </c>
      <c r="T63" t="str">
        <f t="shared" si="8"/>
        <v>No Indication</v>
      </c>
      <c r="U63" t="str">
        <f t="shared" si="9"/>
        <v>No T+M+I</v>
      </c>
      <c r="V63">
        <v>385.31080515853</v>
      </c>
      <c r="W63">
        <v>380.31677955455109</v>
      </c>
      <c r="X63">
        <f t="shared" si="10"/>
        <v>4.9940256039789119</v>
      </c>
      <c r="Y63">
        <v>3.5407814927287578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386</v>
      </c>
      <c r="D64">
        <v>395.8</v>
      </c>
      <c r="E64">
        <v>381.05</v>
      </c>
      <c r="F64">
        <v>383.5</v>
      </c>
      <c r="G64">
        <f>_xll.TA_TYPPRICE(D64,E64,F64)</f>
        <v>386.7833333333333</v>
      </c>
      <c r="H64">
        <v>388.40467595419494</v>
      </c>
      <c r="I64" t="str">
        <f t="shared" si="0"/>
        <v>DOWN</v>
      </c>
      <c r="J64">
        <v>395.04770898332345</v>
      </c>
      <c r="K64">
        <v>382.13484053967829</v>
      </c>
      <c r="L64" t="str">
        <f t="shared" si="1"/>
        <v>No Confirmation</v>
      </c>
      <c r="M64" t="str">
        <f t="shared" si="2"/>
        <v>No Trend</v>
      </c>
      <c r="N64">
        <v>44.248770364314346</v>
      </c>
      <c r="O64" t="str">
        <f t="shared" si="3"/>
        <v>No Momentum</v>
      </c>
      <c r="P64" t="str">
        <f t="shared" si="4"/>
        <v>No Trend + Momentum</v>
      </c>
      <c r="Q64">
        <f t="shared" si="5"/>
        <v>2.4499999999999886</v>
      </c>
      <c r="R64">
        <f t="shared" si="6"/>
        <v>14.75</v>
      </c>
      <c r="S64">
        <f t="shared" si="7"/>
        <v>0.16610169491525348</v>
      </c>
      <c r="T64" t="str">
        <f t="shared" si="8"/>
        <v>DOWN</v>
      </c>
      <c r="U64" t="str">
        <f t="shared" si="9"/>
        <v>No T+M+I</v>
      </c>
      <c r="V64">
        <v>385.03221974952538</v>
      </c>
      <c r="W64">
        <v>380.55257366162135</v>
      </c>
      <c r="X64">
        <f t="shared" si="10"/>
        <v>4.4796460879040296</v>
      </c>
      <c r="Y64">
        <v>3.7285544117638123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384.4</v>
      </c>
      <c r="D65">
        <v>391.9</v>
      </c>
      <c r="E65">
        <v>384.35</v>
      </c>
      <c r="F65">
        <v>387</v>
      </c>
      <c r="G65">
        <f>_xll.TA_TYPPRICE(D65,E65,F65)</f>
        <v>387.75</v>
      </c>
      <c r="H65">
        <v>388.0773379770975</v>
      </c>
      <c r="I65" t="str">
        <f t="shared" si="0"/>
        <v>DOWN</v>
      </c>
      <c r="J65">
        <v>394.34821809814048</v>
      </c>
      <c r="K65">
        <v>382.62709819752757</v>
      </c>
      <c r="L65" t="str">
        <f t="shared" si="1"/>
        <v>No Confirmation</v>
      </c>
      <c r="M65" t="str">
        <f t="shared" si="2"/>
        <v>No Trend</v>
      </c>
      <c r="N65">
        <v>51.182500328634362</v>
      </c>
      <c r="O65" t="str">
        <f t="shared" si="3"/>
        <v>No Momentum</v>
      </c>
      <c r="P65" t="str">
        <f t="shared" si="4"/>
        <v>No Trend + Momentum</v>
      </c>
      <c r="Q65">
        <f t="shared" si="5"/>
        <v>2.6499999999999773</v>
      </c>
      <c r="R65">
        <f t="shared" si="6"/>
        <v>7.5499999999999545</v>
      </c>
      <c r="S65">
        <f t="shared" si="7"/>
        <v>0.35099337748344284</v>
      </c>
      <c r="T65" t="str">
        <f t="shared" si="8"/>
        <v>No Indication</v>
      </c>
      <c r="U65" t="str">
        <f t="shared" si="9"/>
        <v>No T+M+I</v>
      </c>
      <c r="V65">
        <v>385.33495517267534</v>
      </c>
      <c r="W65">
        <v>381.03016079779752</v>
      </c>
      <c r="X65">
        <f t="shared" si="10"/>
        <v>4.3047943748778152</v>
      </c>
      <c r="Y65">
        <v>3.8438024043866128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388.4</v>
      </c>
      <c r="D66">
        <v>419.5</v>
      </c>
      <c r="E66">
        <v>387.15</v>
      </c>
      <c r="F66">
        <v>412.2</v>
      </c>
      <c r="G66">
        <f>_xll.TA_TYPPRICE(D66,E66,F66)</f>
        <v>406.2833333333333</v>
      </c>
      <c r="H66">
        <v>397.1803356552154</v>
      </c>
      <c r="I66" t="str">
        <f t="shared" si="0"/>
        <v>UP</v>
      </c>
      <c r="J66">
        <v>399.93750296522035</v>
      </c>
      <c r="K66">
        <v>383.6321874869659</v>
      </c>
      <c r="L66" t="str">
        <f t="shared" si="1"/>
        <v>UP</v>
      </c>
      <c r="M66" t="str">
        <f t="shared" si="2"/>
        <v>UP</v>
      </c>
      <c r="N66">
        <v>76.965509228512573</v>
      </c>
      <c r="O66" t="str">
        <f t="shared" si="3"/>
        <v>UP</v>
      </c>
      <c r="P66" t="str">
        <f t="shared" si="4"/>
        <v>UP</v>
      </c>
      <c r="Q66">
        <f t="shared" si="5"/>
        <v>25.050000000000011</v>
      </c>
      <c r="R66">
        <f t="shared" si="6"/>
        <v>32.350000000000023</v>
      </c>
      <c r="S66">
        <f t="shared" si="7"/>
        <v>0.77434312210200906</v>
      </c>
      <c r="T66" t="str">
        <f t="shared" si="8"/>
        <v>No Indication</v>
      </c>
      <c r="U66" t="str">
        <f t="shared" si="9"/>
        <v>No T+M+I</v>
      </c>
      <c r="V66">
        <v>389.46803899226376</v>
      </c>
      <c r="W66">
        <v>383.33903777573846</v>
      </c>
      <c r="X66">
        <f t="shared" si="10"/>
        <v>6.1290012165252961</v>
      </c>
      <c r="Y66">
        <v>4.3008421668143493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411</v>
      </c>
      <c r="D67">
        <v>414</v>
      </c>
      <c r="E67">
        <v>402.55</v>
      </c>
      <c r="F67">
        <v>407</v>
      </c>
      <c r="G67">
        <f>_xll.TA_TYPPRICE(D67,E67,F67)</f>
        <v>407.84999999999997</v>
      </c>
      <c r="H67">
        <v>402.51516782760768</v>
      </c>
      <c r="I67" t="str">
        <f t="shared" ref="I67:I82" si="20">IF(F67&gt;H67,"UP","DOWN")</f>
        <v>UP</v>
      </c>
      <c r="J67">
        <v>403.06250230628251</v>
      </c>
      <c r="K67">
        <v>387.83614582319569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67.737649113679581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4.4499999999999886</v>
      </c>
      <c r="R67">
        <f t="shared" ref="R67:R82" si="26">D67-E67</f>
        <v>11.449999999999989</v>
      </c>
      <c r="S67">
        <f t="shared" ref="S67:S82" si="27">Q67/R67</f>
        <v>0.38864628820960639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392.16526376268473</v>
      </c>
      <c r="W67">
        <v>385.09170164420226</v>
      </c>
      <c r="X67">
        <f t="shared" ref="X67:X82" si="30">V67-W67</f>
        <v>7.0735621184824709</v>
      </c>
      <c r="Y67">
        <v>4.8553861571479739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405</v>
      </c>
      <c r="D68">
        <v>418.4</v>
      </c>
      <c r="E68">
        <v>404.7</v>
      </c>
      <c r="F68">
        <v>409.3</v>
      </c>
      <c r="G68">
        <f>_xll.TA_TYPPRICE(D68,E68,F68)</f>
        <v>410.79999999999995</v>
      </c>
      <c r="H68">
        <v>406.65758391380382</v>
      </c>
      <c r="I68" t="str">
        <f t="shared" si="20"/>
        <v>UP</v>
      </c>
      <c r="J68">
        <v>406.47083512710861</v>
      </c>
      <c r="K68">
        <v>391.58366897359667</v>
      </c>
      <c r="L68" t="str">
        <f t="shared" si="21"/>
        <v>UP</v>
      </c>
      <c r="M68" t="str">
        <f t="shared" si="22"/>
        <v>UP</v>
      </c>
      <c r="N68">
        <v>69.743324167868593</v>
      </c>
      <c r="O68" t="str">
        <f t="shared" si="23"/>
        <v>UP</v>
      </c>
      <c r="P68" t="str">
        <f t="shared" si="24"/>
        <v>UP</v>
      </c>
      <c r="Q68">
        <f t="shared" si="25"/>
        <v>4.6000000000000227</v>
      </c>
      <c r="R68">
        <f t="shared" si="26"/>
        <v>13.699999999999989</v>
      </c>
      <c r="S68">
        <f t="shared" si="27"/>
        <v>0.33576642335766615</v>
      </c>
      <c r="T68" t="str">
        <f t="shared" si="28"/>
        <v>No Indication</v>
      </c>
      <c r="U68" t="str">
        <f t="shared" si="29"/>
        <v>No T+M+I</v>
      </c>
      <c r="V68">
        <v>394.80137702996399</v>
      </c>
      <c r="W68">
        <v>386.8849089298169</v>
      </c>
      <c r="X68">
        <f t="shared" si="30"/>
        <v>7.9164681001470854</v>
      </c>
      <c r="Y68">
        <v>5.4676025457477966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409.3</v>
      </c>
      <c r="D69">
        <v>410.95</v>
      </c>
      <c r="E69">
        <v>393.4</v>
      </c>
      <c r="F69">
        <v>403</v>
      </c>
      <c r="G69">
        <f>_xll.TA_TYPPRICE(D69,E69,F69)</f>
        <v>402.45</v>
      </c>
      <c r="H69">
        <v>404.55379195690193</v>
      </c>
      <c r="I69" t="str">
        <f t="shared" si="20"/>
        <v>DOWN</v>
      </c>
      <c r="J69">
        <v>407.46620509886225</v>
      </c>
      <c r="K69">
        <v>391.98729809057517</v>
      </c>
      <c r="L69" t="str">
        <f t="shared" si="21"/>
        <v>No Confirmation</v>
      </c>
      <c r="M69" t="str">
        <f t="shared" si="22"/>
        <v>No Trend</v>
      </c>
      <c r="N69">
        <v>57.50335152924945</v>
      </c>
      <c r="O69" t="str">
        <f t="shared" si="23"/>
        <v>No Momentum</v>
      </c>
      <c r="P69" t="str">
        <f t="shared" si="24"/>
        <v>No Trend + Momentum</v>
      </c>
      <c r="Q69">
        <f t="shared" si="25"/>
        <v>9.6000000000000227</v>
      </c>
      <c r="R69">
        <f t="shared" si="26"/>
        <v>17.550000000000011</v>
      </c>
      <c r="S69">
        <f t="shared" si="27"/>
        <v>0.54700854700854795</v>
      </c>
      <c r="T69" t="str">
        <f t="shared" si="28"/>
        <v>No Indication</v>
      </c>
      <c r="U69" t="str">
        <f t="shared" si="29"/>
        <v>No T+M+I</v>
      </c>
      <c r="V69">
        <v>396.06270364073873</v>
      </c>
      <c r="W69">
        <v>388.07861937946012</v>
      </c>
      <c r="X69">
        <f t="shared" si="30"/>
        <v>7.9840842612786105</v>
      </c>
      <c r="Y69">
        <v>5.9708988888539594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395</v>
      </c>
      <c r="D70">
        <v>422.35</v>
      </c>
      <c r="E70">
        <v>382.55</v>
      </c>
      <c r="F70">
        <v>415.5</v>
      </c>
      <c r="G70">
        <f>_xll.TA_TYPPRICE(D70,E70,F70)</f>
        <v>406.8</v>
      </c>
      <c r="H70">
        <v>405.67689597845094</v>
      </c>
      <c r="I70" t="str">
        <f t="shared" si="20"/>
        <v>UP</v>
      </c>
      <c r="J70">
        <v>410.77371507689287</v>
      </c>
      <c r="K70">
        <v>389.89012073711405</v>
      </c>
      <c r="L70" t="str">
        <f t="shared" si="21"/>
        <v>UP</v>
      </c>
      <c r="M70" t="str">
        <f t="shared" si="22"/>
        <v>UP</v>
      </c>
      <c r="N70">
        <v>70.391151732826543</v>
      </c>
      <c r="O70" t="str">
        <f t="shared" si="23"/>
        <v>UP</v>
      </c>
      <c r="P70" t="str">
        <f t="shared" si="24"/>
        <v>UP</v>
      </c>
      <c r="Q70">
        <f t="shared" si="25"/>
        <v>32.949999999999989</v>
      </c>
      <c r="R70">
        <f t="shared" si="26"/>
        <v>39.800000000000011</v>
      </c>
      <c r="S70">
        <f t="shared" si="27"/>
        <v>0.82788944723618041</v>
      </c>
      <c r="T70" t="str">
        <f t="shared" si="28"/>
        <v>UP</v>
      </c>
      <c r="U70" t="str">
        <f t="shared" si="29"/>
        <v>UP</v>
      </c>
      <c r="V70">
        <v>399.05305692677894</v>
      </c>
      <c r="W70">
        <v>390.10983275875935</v>
      </c>
      <c r="X70">
        <f t="shared" si="30"/>
        <v>8.943224168019583</v>
      </c>
      <c r="Y70">
        <v>6.5653639446870837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419.1</v>
      </c>
      <c r="D71">
        <v>424.15</v>
      </c>
      <c r="E71">
        <v>409</v>
      </c>
      <c r="F71">
        <v>412</v>
      </c>
      <c r="G71">
        <f>_xll.TA_TYPPRICE(D71,E71,F71)</f>
        <v>415.05</v>
      </c>
      <c r="H71">
        <v>410.36344798922551</v>
      </c>
      <c r="I71" t="str">
        <f t="shared" si="20"/>
        <v>UP</v>
      </c>
      <c r="J71">
        <v>413.74622283758333</v>
      </c>
      <c r="K71">
        <v>394.13676057331094</v>
      </c>
      <c r="L71" t="str">
        <f t="shared" si="21"/>
        <v>No Confirmation</v>
      </c>
      <c r="M71" t="str">
        <f t="shared" si="22"/>
        <v>No Trend</v>
      </c>
      <c r="N71">
        <v>63.636563523071089</v>
      </c>
      <c r="O71" t="str">
        <f t="shared" si="23"/>
        <v>UP</v>
      </c>
      <c r="P71" t="str">
        <f t="shared" si="24"/>
        <v>No Trend + Momentum</v>
      </c>
      <c r="Q71">
        <f t="shared" si="25"/>
        <v>3</v>
      </c>
      <c r="R71">
        <f t="shared" si="26"/>
        <v>15.149999999999977</v>
      </c>
      <c r="S71">
        <f t="shared" si="27"/>
        <v>0.19801980198019831</v>
      </c>
      <c r="T71" t="str">
        <f t="shared" si="28"/>
        <v>DOWN</v>
      </c>
      <c r="U71" t="str">
        <f t="shared" si="29"/>
        <v>No T+M+I</v>
      </c>
      <c r="V71">
        <v>401.0448943226591</v>
      </c>
      <c r="W71">
        <v>391.73132662848087</v>
      </c>
      <c r="X71">
        <f t="shared" si="30"/>
        <v>9.3135676941782322</v>
      </c>
      <c r="Y71">
        <v>7.1150046945853136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408</v>
      </c>
      <c r="D72">
        <v>409.2</v>
      </c>
      <c r="E72">
        <v>383.75</v>
      </c>
      <c r="F72">
        <v>393</v>
      </c>
      <c r="G72">
        <f>_xll.TA_TYPPRICE(D72,E72,F72)</f>
        <v>395.31666666666666</v>
      </c>
      <c r="H72">
        <v>402.84005732794606</v>
      </c>
      <c r="I72" t="str">
        <f t="shared" si="20"/>
        <v>DOWN</v>
      </c>
      <c r="J72">
        <v>412.73595109589814</v>
      </c>
      <c r="K72">
        <v>391.82859155701959</v>
      </c>
      <c r="L72" t="str">
        <f t="shared" si="21"/>
        <v>No Confirmation</v>
      </c>
      <c r="M72" t="str">
        <f t="shared" si="22"/>
        <v>No Trend</v>
      </c>
      <c r="N72">
        <v>38.540915914069252</v>
      </c>
      <c r="O72" t="str">
        <f t="shared" si="23"/>
        <v>DOWN</v>
      </c>
      <c r="P72" t="str">
        <f t="shared" si="24"/>
        <v>No Trend + Momentum</v>
      </c>
      <c r="Q72">
        <f t="shared" si="25"/>
        <v>9.25</v>
      </c>
      <c r="R72">
        <f t="shared" si="26"/>
        <v>25.449999999999989</v>
      </c>
      <c r="S72">
        <f t="shared" si="27"/>
        <v>0.36345776031434202</v>
      </c>
      <c r="T72" t="str">
        <f t="shared" si="28"/>
        <v>No Indication</v>
      </c>
      <c r="U72" t="str">
        <f t="shared" si="29"/>
        <v>No T+M+I</v>
      </c>
      <c r="V72">
        <v>399.80721827301926</v>
      </c>
      <c r="W72">
        <v>391.82530243377857</v>
      </c>
      <c r="X72">
        <f t="shared" si="30"/>
        <v>7.9819158392406848</v>
      </c>
      <c r="Y72">
        <v>7.2883869235163878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393</v>
      </c>
      <c r="D73">
        <v>397</v>
      </c>
      <c r="E73">
        <v>371.8</v>
      </c>
      <c r="F73">
        <v>386</v>
      </c>
      <c r="G73">
        <f>_xll.TA_TYPPRICE(D73,E73,F73)</f>
        <v>384.93333333333334</v>
      </c>
      <c r="H73">
        <v>393.88669533063967</v>
      </c>
      <c r="I73" t="str">
        <f t="shared" si="20"/>
        <v>DOWN</v>
      </c>
      <c r="J73">
        <v>409.23907307458745</v>
      </c>
      <c r="K73">
        <v>387.37779343323746</v>
      </c>
      <c r="L73" t="str">
        <f t="shared" si="21"/>
        <v>DOWN</v>
      </c>
      <c r="M73" t="str">
        <f t="shared" si="22"/>
        <v>DOWN</v>
      </c>
      <c r="N73">
        <v>32.617216225920664</v>
      </c>
      <c r="O73" t="str">
        <f t="shared" si="23"/>
        <v>DOWN</v>
      </c>
      <c r="P73" t="str">
        <f t="shared" si="24"/>
        <v>DOWN</v>
      </c>
      <c r="Q73">
        <f t="shared" si="25"/>
        <v>14.199999999999989</v>
      </c>
      <c r="R73">
        <f t="shared" si="26"/>
        <v>25.199999999999989</v>
      </c>
      <c r="S73">
        <f t="shared" si="27"/>
        <v>0.56349206349206327</v>
      </c>
      <c r="T73" t="str">
        <f t="shared" si="28"/>
        <v>No Indication</v>
      </c>
      <c r="U73" t="str">
        <f t="shared" si="29"/>
        <v>No T+M+I</v>
      </c>
      <c r="V73">
        <v>397.68303084640092</v>
      </c>
      <c r="W73">
        <v>391.39379854979495</v>
      </c>
      <c r="X73">
        <f t="shared" si="30"/>
        <v>6.2892322966059737</v>
      </c>
      <c r="Y73">
        <v>7.0885559981343054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381</v>
      </c>
      <c r="D74">
        <v>395.5</v>
      </c>
      <c r="E74">
        <v>370.3</v>
      </c>
      <c r="F74">
        <v>386.9</v>
      </c>
      <c r="G74">
        <f>_xll.TA_TYPPRICE(D74,E74,F74)</f>
        <v>384.23333333333329</v>
      </c>
      <c r="H74">
        <v>389.06001433198651</v>
      </c>
      <c r="I74" t="str">
        <f t="shared" si="20"/>
        <v>DOWN</v>
      </c>
      <c r="J74">
        <v>406.18594572467913</v>
      </c>
      <c r="K74">
        <v>383.58272822585138</v>
      </c>
      <c r="L74" t="str">
        <f t="shared" si="21"/>
        <v>No Confirmation</v>
      </c>
      <c r="M74" t="str">
        <f t="shared" si="22"/>
        <v>No Trend</v>
      </c>
      <c r="N74">
        <v>34.24155648816042</v>
      </c>
      <c r="O74" t="str">
        <f t="shared" si="23"/>
        <v>DOWN</v>
      </c>
      <c r="P74" t="str">
        <f t="shared" si="24"/>
        <v>No Trend + Momentum</v>
      </c>
      <c r="Q74">
        <f t="shared" si="25"/>
        <v>16.599999999999966</v>
      </c>
      <c r="R74">
        <f t="shared" si="26"/>
        <v>25.199999999999989</v>
      </c>
      <c r="S74">
        <f t="shared" si="27"/>
        <v>0.65873015873015772</v>
      </c>
      <c r="T74" t="str">
        <f t="shared" si="28"/>
        <v>No Indication</v>
      </c>
      <c r="U74" t="str">
        <f t="shared" si="29"/>
        <v>No T+M+I</v>
      </c>
      <c r="V74">
        <v>396.02410302387773</v>
      </c>
      <c r="W74">
        <v>391.06092458314345</v>
      </c>
      <c r="X74">
        <f t="shared" si="30"/>
        <v>4.963178440734282</v>
      </c>
      <c r="Y74">
        <v>6.6634804866543007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369.05</v>
      </c>
      <c r="D75">
        <v>379.1</v>
      </c>
      <c r="E75">
        <v>363.75</v>
      </c>
      <c r="F75">
        <v>376.05</v>
      </c>
      <c r="G75">
        <f>_xll.TA_TYPPRICE(D75,E75,F75)</f>
        <v>372.9666666666667</v>
      </c>
      <c r="H75">
        <v>381.0133404993266</v>
      </c>
      <c r="I75" t="str">
        <f t="shared" si="20"/>
        <v>DOWN</v>
      </c>
      <c r="J75">
        <v>400.16684667475045</v>
      </c>
      <c r="K75">
        <v>379.17545528677329</v>
      </c>
      <c r="L75" t="str">
        <f t="shared" si="21"/>
        <v>DOWN</v>
      </c>
      <c r="M75" t="str">
        <f t="shared" si="22"/>
        <v>DOWN</v>
      </c>
      <c r="N75">
        <v>25.117288136678035</v>
      </c>
      <c r="O75" t="str">
        <f t="shared" si="23"/>
        <v>DOWN</v>
      </c>
      <c r="P75" t="str">
        <f t="shared" si="24"/>
        <v>DOWN</v>
      </c>
      <c r="Q75">
        <f t="shared" si="25"/>
        <v>12.300000000000011</v>
      </c>
      <c r="R75">
        <f t="shared" si="26"/>
        <v>15.350000000000023</v>
      </c>
      <c r="S75">
        <f t="shared" si="27"/>
        <v>0.80130293159609078</v>
      </c>
      <c r="T75" t="str">
        <f t="shared" si="28"/>
        <v>UP</v>
      </c>
      <c r="U75" t="str">
        <f t="shared" si="29"/>
        <v>No T+M+I</v>
      </c>
      <c r="V75">
        <v>392.95116409712733</v>
      </c>
      <c r="W75">
        <v>389.94900424365136</v>
      </c>
      <c r="X75">
        <f t="shared" si="30"/>
        <v>3.0021598534759733</v>
      </c>
      <c r="Y75">
        <v>5.9312163600186354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378</v>
      </c>
      <c r="D76">
        <v>394.8</v>
      </c>
      <c r="E76">
        <v>377.35</v>
      </c>
      <c r="F76">
        <v>390</v>
      </c>
      <c r="G76">
        <f>_xll.TA_TYPPRICE(D76,E76,F76)</f>
        <v>387.38333333333338</v>
      </c>
      <c r="H76">
        <v>384.19833691632999</v>
      </c>
      <c r="I76" t="str">
        <f t="shared" si="20"/>
        <v>UP</v>
      </c>
      <c r="J76">
        <v>398.97421408036143</v>
      </c>
      <c r="K76">
        <v>378.76979855637921</v>
      </c>
      <c r="L76" t="str">
        <f t="shared" si="21"/>
        <v>No Confirmation</v>
      </c>
      <c r="M76" t="str">
        <f t="shared" si="22"/>
        <v>No Trend</v>
      </c>
      <c r="N76">
        <v>47.5703652015589</v>
      </c>
      <c r="O76" t="str">
        <f t="shared" si="23"/>
        <v>No Momentum</v>
      </c>
      <c r="P76" t="str">
        <f t="shared" si="24"/>
        <v>No Trend + Momentum</v>
      </c>
      <c r="Q76">
        <f t="shared" si="25"/>
        <v>12.649999999999977</v>
      </c>
      <c r="R76">
        <f t="shared" si="26"/>
        <v>17.449999999999989</v>
      </c>
      <c r="S76">
        <f t="shared" si="27"/>
        <v>0.72492836676217687</v>
      </c>
      <c r="T76" t="str">
        <f t="shared" si="28"/>
        <v>No Indication</v>
      </c>
      <c r="U76" t="str">
        <f t="shared" si="29"/>
        <v>No T+M+I</v>
      </c>
      <c r="V76">
        <v>392.49713885141546</v>
      </c>
      <c r="W76">
        <v>389.95278170708457</v>
      </c>
      <c r="X76">
        <f t="shared" si="30"/>
        <v>2.5443571443308883</v>
      </c>
      <c r="Y76">
        <v>5.2538445168810863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391.7</v>
      </c>
      <c r="D77">
        <v>398</v>
      </c>
      <c r="E77">
        <v>388.6</v>
      </c>
      <c r="F77">
        <v>393</v>
      </c>
      <c r="G77">
        <f>_xll.TA_TYPPRICE(D77,E77,F77)</f>
        <v>393.2</v>
      </c>
      <c r="H77">
        <v>388.69916845816499</v>
      </c>
      <c r="I77" t="str">
        <f t="shared" si="20"/>
        <v>UP</v>
      </c>
      <c r="J77">
        <v>398.75772206250332</v>
      </c>
      <c r="K77">
        <v>380.95428776607275</v>
      </c>
      <c r="L77" t="str">
        <f t="shared" si="21"/>
        <v>No Confirmation</v>
      </c>
      <c r="M77" t="str">
        <f t="shared" si="22"/>
        <v>No Trend</v>
      </c>
      <c r="N77">
        <v>51.481132862106762</v>
      </c>
      <c r="O77" t="str">
        <f t="shared" si="23"/>
        <v>No Momentum</v>
      </c>
      <c r="P77" t="str">
        <f t="shared" si="24"/>
        <v>No Trend + Momentum</v>
      </c>
      <c r="Q77">
        <f t="shared" si="25"/>
        <v>4.3999999999999773</v>
      </c>
      <c r="R77">
        <f t="shared" si="26"/>
        <v>9.3999999999999773</v>
      </c>
      <c r="S77">
        <f t="shared" si="27"/>
        <v>0.46808510638297746</v>
      </c>
      <c r="T77" t="str">
        <f t="shared" si="28"/>
        <v>No Indication</v>
      </c>
      <c r="U77" t="str">
        <f t="shared" si="29"/>
        <v>No T+M+I</v>
      </c>
      <c r="V77">
        <v>392.57450210504385</v>
      </c>
      <c r="W77">
        <v>390.17850158063385</v>
      </c>
      <c r="X77">
        <f t="shared" si="30"/>
        <v>2.3960005244099989</v>
      </c>
      <c r="Y77">
        <v>4.6822757183868688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390</v>
      </c>
      <c r="D78">
        <v>406.5</v>
      </c>
      <c r="E78">
        <v>385.55</v>
      </c>
      <c r="F78">
        <v>396.2</v>
      </c>
      <c r="G78">
        <f>_xll.TA_TYPPRICE(D78,E78,F78)</f>
        <v>396.08333333333331</v>
      </c>
      <c r="H78">
        <v>392.39125089574918</v>
      </c>
      <c r="I78" t="str">
        <f t="shared" si="20"/>
        <v>UP</v>
      </c>
      <c r="J78">
        <v>400.47822827083593</v>
      </c>
      <c r="K78">
        <v>381.97555715138992</v>
      </c>
      <c r="L78" t="str">
        <f t="shared" si="21"/>
        <v>No Confirmation</v>
      </c>
      <c r="M78" t="str">
        <f t="shared" si="22"/>
        <v>No Trend</v>
      </c>
      <c r="N78">
        <v>55.870049752418758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10.649999999999977</v>
      </c>
      <c r="R78">
        <f t="shared" si="26"/>
        <v>20.949999999999989</v>
      </c>
      <c r="S78">
        <f t="shared" si="27"/>
        <v>0.5083532219570398</v>
      </c>
      <c r="T78" t="str">
        <f t="shared" si="28"/>
        <v>No Indication</v>
      </c>
      <c r="U78" t="str">
        <f t="shared" si="29"/>
        <v>No T+M+I</v>
      </c>
      <c r="V78">
        <v>393.1322710119602</v>
      </c>
      <c r="W78">
        <v>390.62453850058688</v>
      </c>
      <c r="X78">
        <f t="shared" si="30"/>
        <v>2.5077325113733195</v>
      </c>
      <c r="Y78">
        <v>4.2473670769841592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399</v>
      </c>
      <c r="D79">
        <v>420.2</v>
      </c>
      <c r="E79">
        <v>394.2</v>
      </c>
      <c r="F79">
        <v>402.5</v>
      </c>
      <c r="G79">
        <f>_xll.TA_TYPPRICE(D79,E79,F79)</f>
        <v>405.63333333333338</v>
      </c>
      <c r="H79">
        <v>399.01229211454131</v>
      </c>
      <c r="I79" t="str">
        <f t="shared" si="20"/>
        <v>UP</v>
      </c>
      <c r="J79">
        <v>404.86084421065016</v>
      </c>
      <c r="K79">
        <v>384.69210000663662</v>
      </c>
      <c r="L79" t="str">
        <f t="shared" si="21"/>
        <v>No Confirmation</v>
      </c>
      <c r="M79" t="str">
        <f t="shared" si="22"/>
        <v>No Trend</v>
      </c>
      <c r="N79">
        <v>63.905168628488738</v>
      </c>
      <c r="O79" t="str">
        <f t="shared" si="23"/>
        <v>UP</v>
      </c>
      <c r="P79" t="str">
        <f t="shared" si="24"/>
        <v>No Trend + Momentum</v>
      </c>
      <c r="Q79">
        <f t="shared" si="25"/>
        <v>8.3000000000000114</v>
      </c>
      <c r="R79">
        <f t="shared" si="26"/>
        <v>26</v>
      </c>
      <c r="S79">
        <f t="shared" si="27"/>
        <v>0.31923076923076965</v>
      </c>
      <c r="T79" t="str">
        <f t="shared" si="28"/>
        <v>No Indication</v>
      </c>
      <c r="U79" t="str">
        <f t="shared" si="29"/>
        <v>No T+M+I</v>
      </c>
      <c r="V79">
        <v>394.57346008704326</v>
      </c>
      <c r="W79">
        <v>391.50420231535821</v>
      </c>
      <c r="X79">
        <f t="shared" si="30"/>
        <v>3.0692577716850451</v>
      </c>
      <c r="Y79">
        <v>4.0117452159243365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407.85</v>
      </c>
      <c r="D80">
        <v>413.3</v>
      </c>
      <c r="E80">
        <v>400</v>
      </c>
      <c r="F80">
        <v>402.55</v>
      </c>
      <c r="G80">
        <f>_xll.TA_TYPPRICE(D80,E80,F80)</f>
        <v>405.2833333333333</v>
      </c>
      <c r="H80">
        <v>402.14781272393731</v>
      </c>
      <c r="I80" t="str">
        <f t="shared" si="20"/>
        <v>UP</v>
      </c>
      <c r="J80">
        <v>406.73621216383901</v>
      </c>
      <c r="K80">
        <v>388.09385556071737</v>
      </c>
      <c r="L80" t="str">
        <f t="shared" si="21"/>
        <v>No Confirmation</v>
      </c>
      <c r="M80" t="str">
        <f t="shared" si="22"/>
        <v>No Trend</v>
      </c>
      <c r="N80">
        <v>63.970250432079823</v>
      </c>
      <c r="O80" t="str">
        <f t="shared" si="23"/>
        <v>UP</v>
      </c>
      <c r="P80" t="str">
        <f t="shared" si="24"/>
        <v>No Trend + Momentum</v>
      </c>
      <c r="Q80">
        <f t="shared" si="25"/>
        <v>2.5500000000000114</v>
      </c>
      <c r="R80">
        <f t="shared" si="26"/>
        <v>13.300000000000011</v>
      </c>
      <c r="S80">
        <f t="shared" si="27"/>
        <v>0.19172932330827136</v>
      </c>
      <c r="T80" t="str">
        <f t="shared" si="28"/>
        <v>DOWN</v>
      </c>
      <c r="U80" t="str">
        <f t="shared" si="29"/>
        <v>No T+M+I</v>
      </c>
      <c r="V80">
        <v>395.800620073652</v>
      </c>
      <c r="W80">
        <v>392.32240955125758</v>
      </c>
      <c r="X80">
        <f t="shared" si="30"/>
        <v>3.47821052239442</v>
      </c>
      <c r="Y80">
        <v>3.9050382772183534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405.55</v>
      </c>
      <c r="D81">
        <v>408.4</v>
      </c>
      <c r="E81">
        <v>402.4</v>
      </c>
      <c r="F81">
        <v>404.8</v>
      </c>
      <c r="G81">
        <f>_xll.TA_TYPPRICE(D81,E81,F81)</f>
        <v>405.2</v>
      </c>
      <c r="H81">
        <v>403.67390636196865</v>
      </c>
      <c r="I81" t="str">
        <f t="shared" si="20"/>
        <v>UP</v>
      </c>
      <c r="J81">
        <v>407.10594279409702</v>
      </c>
      <c r="K81">
        <v>391.27299876944682</v>
      </c>
      <c r="L81" t="str">
        <f t="shared" si="21"/>
        <v>No Confirmation</v>
      </c>
      <c r="M81" t="str">
        <f t="shared" si="22"/>
        <v>No Trend</v>
      </c>
      <c r="N81">
        <v>67.288004062583042</v>
      </c>
      <c r="O81" t="str">
        <f t="shared" si="23"/>
        <v>UP</v>
      </c>
      <c r="P81" t="str">
        <f t="shared" si="24"/>
        <v>No Trend + Momentum</v>
      </c>
      <c r="Q81">
        <f t="shared" si="25"/>
        <v>2.4000000000000341</v>
      </c>
      <c r="R81">
        <f t="shared" si="26"/>
        <v>6</v>
      </c>
      <c r="S81">
        <f t="shared" si="27"/>
        <v>0.40000000000000568</v>
      </c>
      <c r="T81" t="str">
        <f t="shared" si="28"/>
        <v>No Indication</v>
      </c>
      <c r="U81" t="str">
        <f t="shared" si="29"/>
        <v>No T+M+I</v>
      </c>
      <c r="V81">
        <v>397.1851400623209</v>
      </c>
      <c r="W81">
        <v>393.2466755104237</v>
      </c>
      <c r="X81">
        <f t="shared" si="30"/>
        <v>3.9384645518971979</v>
      </c>
      <c r="Y81">
        <v>3.9117235321541224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404.1</v>
      </c>
      <c r="D82">
        <v>428.9</v>
      </c>
      <c r="E82">
        <v>402.95</v>
      </c>
      <c r="F82">
        <v>415.35</v>
      </c>
      <c r="G82">
        <f>_xll.TA_TYPPRICE(D82,E82,F82)</f>
        <v>415.73333333333329</v>
      </c>
      <c r="H82">
        <v>409.703619847651</v>
      </c>
      <c r="I82" t="str">
        <f t="shared" si="20"/>
        <v>UP</v>
      </c>
      <c r="J82">
        <v>411.94906661763099</v>
      </c>
      <c r="K82">
        <v>393.86788793179198</v>
      </c>
      <c r="L82" t="str">
        <f t="shared" si="21"/>
        <v>UP</v>
      </c>
      <c r="M82" t="str">
        <f t="shared" si="22"/>
        <v>UP</v>
      </c>
      <c r="N82">
        <v>78.754484207242356</v>
      </c>
      <c r="O82" t="str">
        <f t="shared" si="23"/>
        <v>UP</v>
      </c>
      <c r="P82" t="str">
        <f t="shared" si="24"/>
        <v>UP</v>
      </c>
      <c r="Q82">
        <f t="shared" si="25"/>
        <v>12.400000000000034</v>
      </c>
      <c r="R82">
        <f t="shared" si="26"/>
        <v>25.949999999999989</v>
      </c>
      <c r="S82">
        <f t="shared" si="27"/>
        <v>0.47784200385356607</v>
      </c>
      <c r="T82" t="str">
        <f t="shared" si="28"/>
        <v>No Indication</v>
      </c>
      <c r="U82" t="str">
        <f t="shared" si="29"/>
        <v>No T+M+I</v>
      </c>
      <c r="V82">
        <v>399.97973389888693</v>
      </c>
      <c r="W82">
        <v>394.88395880594788</v>
      </c>
      <c r="X82">
        <f t="shared" si="30"/>
        <v>5.09577509293905</v>
      </c>
      <c r="Y82">
        <v>4.1485338443111077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2017-07-05T05:26:18Z</dcterms:created>
  <dcterms:modified xsi:type="dcterms:W3CDTF">2017-08-26T06:06:57Z</dcterms:modified>
</cp:coreProperties>
</file>