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3" i="1"/>
  <c r="K19" i="1"/>
  <c r="K31" i="1"/>
  <c r="K47" i="1"/>
  <c r="K6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1" i="1"/>
  <c r="K15" i="1"/>
  <c r="K17" i="1"/>
  <c r="K21" i="1"/>
  <c r="K23" i="1"/>
  <c r="K25" i="1"/>
  <c r="K27" i="1"/>
  <c r="K29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19" i="1"/>
  <c r="G7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4" i="1" l="1"/>
  <c r="AH50" i="1"/>
  <c r="AH46" i="1"/>
  <c r="AH38" i="1"/>
  <c r="AH34" i="1"/>
  <c r="AH26" i="1"/>
  <c r="AH18" i="1"/>
  <c r="AH6" i="1"/>
  <c r="AH47" i="1"/>
  <c r="AH43" i="1"/>
  <c r="AH35" i="1"/>
  <c r="AH31" i="1"/>
  <c r="AH19" i="1"/>
  <c r="AH11" i="1"/>
  <c r="AH3" i="1"/>
  <c r="AH56" i="1"/>
  <c r="AH12" i="1"/>
  <c r="AH4" i="1"/>
  <c r="AH37" i="1"/>
  <c r="AH29" i="1"/>
  <c r="AH25" i="1"/>
  <c r="AH21" i="1"/>
  <c r="AH9" i="1"/>
  <c r="AH44" i="1" l="1"/>
  <c r="AH36" i="1"/>
  <c r="AH52" i="1"/>
  <c r="AH55" i="1"/>
  <c r="AH7" i="1"/>
  <c r="AH15" i="1"/>
  <c r="AH24" i="1"/>
  <c r="AH27" i="1"/>
  <c r="AH8" i="1"/>
  <c r="AH45" i="1"/>
  <c r="AH33" i="1"/>
  <c r="AH13" i="1"/>
  <c r="AH5" i="1"/>
  <c r="AH16" i="1"/>
  <c r="AH51" i="1"/>
  <c r="AH39" i="1"/>
  <c r="AH23" i="1"/>
  <c r="AH40" i="1"/>
  <c r="AH14" i="1"/>
  <c r="AH2" i="1"/>
  <c r="AH17" i="1"/>
  <c r="AH10" i="1"/>
  <c r="AH20" i="1"/>
  <c r="AH22" i="1"/>
  <c r="AH32" i="1"/>
  <c r="AH30" i="1"/>
  <c r="AH42" i="1"/>
  <c r="AH53" i="1"/>
  <c r="AH49" i="1"/>
  <c r="AH41" i="1"/>
  <c r="AH48" i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<sst xmlns="http://schemas.openxmlformats.org/spreadsheetml/2006/main" count="115" uniqueCount="35">
  <si>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</si>
  <si>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</si>
  <si>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</si>
  <si>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</si>
  <si>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</si>
  <si>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CIPLA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</si>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</sst>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558</v>
      </c>
      <c r="D2">
        <v>559</v>
      </c>
      <c r="E2">
        <v>553.79999999999995</v>
      </c>
      <c r="F2">
        <v>556</v>
      </c>
      <c r="G2">
        <f>_xll.TA_TYPPRICE(D2,E2,F2)</f>
        <v>556.26666666666665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2.2000000000000455</v>
      </c>
      <c r="R2">
        <f>D2-E2</f>
        <v>5.2000000000000455</v>
      </c>
      <c r="S2">
        <f>Q2/R2</f>
        <v>0.42307692307692812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554.6</v>
      </c>
      <c r="D3">
        <v>558.35</v>
      </c>
      <c r="E3">
        <v>553.20000000000005</v>
      </c>
      <c r="F3">
        <v>556</v>
      </c>
      <c r="G3">
        <f>_xll.TA_TYPPRICE(D3,E3,F3)</f>
        <v>555.85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2.7999999999999545</v>
      </c>
      <c r="R3">
        <f t="shared" ref="R3:R66" si="6">D3-E3</f>
        <v>5.1499999999999773</v>
      </c>
      <c r="S3">
        <f t="shared" ref="S3:S66" si="7">Q3/R3</f>
        <v>0.54368932038834306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557.6</v>
      </c>
      <c r="D4">
        <v>557.6</v>
      </c>
      <c r="E4">
        <v>548.20000000000005</v>
      </c>
      <c r="F4">
        <v>550</v>
      </c>
      <c r="G4">
        <f>_xll.TA_TYPPRICE(D4,E4,F4)</f>
        <v>551.93333333333339</v>
      </c>
      <c r="H4">
        <v>554.68333333333339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1.7999999999999545</v>
      </c>
      <c r="R4">
        <f t="shared" si="6"/>
        <v>9.3999999999999773</v>
      </c>
      <c r="S4">
        <f t="shared" si="7"/>
        <v>0.19148936170212327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549</v>
      </c>
      <c r="D5">
        <v>554.4</v>
      </c>
      <c r="E5">
        <v>544.15</v>
      </c>
      <c r="F5">
        <v>548</v>
      </c>
      <c r="G5">
        <f>_xll.TA_TYPPRICE(D5,E5,F5)</f>
        <v>548.85</v>
      </c>
      <c r="H5">
        <v>551.76666666666665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3.8500000000000227</v>
      </c>
      <c r="R5">
        <f t="shared" si="6"/>
        <v>10.25</v>
      </c>
      <c r="S5">
        <f t="shared" si="7"/>
        <v>0.3756097560975632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549.95000000000005</v>
      </c>
      <c r="D6">
        <v>554.79999999999995</v>
      </c>
      <c r="E6">
        <v>546.5</v>
      </c>
      <c r="F6">
        <v>551</v>
      </c>
      <c r="G6">
        <f>_xll.TA_TYPPRICE(D6,E6,F6)</f>
        <v>550.76666666666665</v>
      </c>
      <c r="H6">
        <v>551.26666666666665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</v>
      </c>
      <c r="R6">
        <f t="shared" si="6"/>
        <v>8.2999999999999545</v>
      </c>
      <c r="S6">
        <f t="shared" si="7"/>
        <v>0.54216867469879815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552</v>
      </c>
      <c r="D7">
        <v>554</v>
      </c>
      <c r="E7">
        <v>545.04999999999995</v>
      </c>
      <c r="F7">
        <v>553</v>
      </c>
      <c r="G7">
        <f>_xll.TA_TYPPRICE(D7,E7,F7)</f>
        <v>550.68333333333328</v>
      </c>
      <c r="H7">
        <v>550.97499999999991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38.46153846153846</v>
      </c>
      <c r="O7" t="str">
        <f t="shared" si="3"/>
        <v>DOWN</v>
      </c>
      <c r="P7" t="e">
        <f t="shared" si="4"/>
        <v>#N/A</v>
      </c>
      <c r="Q7">
        <f t="shared" si="5"/>
        <v>7.9500000000000455</v>
      </c>
      <c r="R7">
        <f t="shared" si="6"/>
        <v>8.9500000000000455</v>
      </c>
      <c r="S7">
        <f t="shared" si="7"/>
        <v>0.88826815642458157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552.85</v>
      </c>
      <c r="D8">
        <v>562.54999999999995</v>
      </c>
      <c r="E8">
        <v>551.25</v>
      </c>
      <c r="F8">
        <v>562</v>
      </c>
      <c r="G8">
        <f>_xll.TA_TYPPRICE(D8,E8,F8)</f>
        <v>558.6</v>
      </c>
      <c r="H8">
        <v>554.78749999999991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67.010309278350519</v>
      </c>
      <c r="O8" t="str">
        <f t="shared" si="3"/>
        <v>UP</v>
      </c>
      <c r="P8" t="e">
        <f t="shared" si="4"/>
        <v>#N/A</v>
      </c>
      <c r="Q8">
        <f t="shared" si="5"/>
        <v>10.75</v>
      </c>
      <c r="R8">
        <f t="shared" si="6"/>
        <v>11.299999999999955</v>
      </c>
      <c r="S8">
        <f t="shared" si="7"/>
        <v>0.95132743362832239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562.45000000000005</v>
      </c>
      <c r="D9">
        <v>565</v>
      </c>
      <c r="E9">
        <v>558.29999999999995</v>
      </c>
      <c r="F9">
        <v>559</v>
      </c>
      <c r="G9">
        <f>_xll.TA_TYPPRICE(D9,E9,F9)</f>
        <v>560.76666666666665</v>
      </c>
      <c r="H9">
        <v>557.77708333333328</v>
      </c>
      <c r="I9" t="str">
        <f t="shared" si="0"/>
        <v>UP</v>
      </c>
      <c r="J9">
        <v>558.21249999999998</v>
      </c>
      <c r="K9">
        <v>550.05624999999998</v>
      </c>
      <c r="L9" t="str">
        <f t="shared" si="1"/>
        <v>UP</v>
      </c>
      <c r="M9" t="str">
        <f t="shared" si="2"/>
        <v>UP</v>
      </c>
      <c r="N9">
        <v>56.155507559395247</v>
      </c>
      <c r="O9" t="str">
        <f t="shared" si="3"/>
        <v>No Momentum</v>
      </c>
      <c r="P9" t="str">
        <f t="shared" si="4"/>
        <v>No Trend + Momentum</v>
      </c>
      <c r="Q9">
        <f t="shared" si="5"/>
        <v>0.70000000000004547</v>
      </c>
      <c r="R9">
        <f t="shared" si="6"/>
        <v>6.7000000000000455</v>
      </c>
      <c r="S9">
        <f t="shared" si="7"/>
        <v>0.10447761194030458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560.1</v>
      </c>
      <c r="D10">
        <v>569.85</v>
      </c>
      <c r="E10">
        <v>557.15</v>
      </c>
      <c r="F10">
        <v>565</v>
      </c>
      <c r="G10">
        <f>_xll.TA_TYPPRICE(D10,E10,F10)</f>
        <v>564</v>
      </c>
      <c r="H10">
        <v>560.8885416666667</v>
      </c>
      <c r="I10" t="str">
        <f t="shared" si="0"/>
        <v>UP</v>
      </c>
      <c r="J10">
        <v>560.79861111111109</v>
      </c>
      <c r="K10">
        <v>551.63263888888889</v>
      </c>
      <c r="L10" t="str">
        <f t="shared" si="1"/>
        <v>UP</v>
      </c>
      <c r="M10" t="str">
        <f t="shared" si="2"/>
        <v>UP</v>
      </c>
      <c r="N10">
        <v>68.793235972328986</v>
      </c>
      <c r="O10" t="str">
        <f t="shared" si="3"/>
        <v>UP</v>
      </c>
      <c r="P10" t="str">
        <f t="shared" si="4"/>
        <v>UP</v>
      </c>
      <c r="Q10">
        <f t="shared" si="5"/>
        <v>7.8500000000000227</v>
      </c>
      <c r="R10">
        <f t="shared" si="6"/>
        <v>12.700000000000045</v>
      </c>
      <c r="S10">
        <f t="shared" si="7"/>
        <v>0.61811023622047201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567</v>
      </c>
      <c r="D11">
        <v>572.45000000000005</v>
      </c>
      <c r="E11">
        <v>561</v>
      </c>
      <c r="F11">
        <v>567</v>
      </c>
      <c r="G11">
        <f>_xll.TA_TYPPRICE(D11,E11,F11)</f>
        <v>566.81666666666672</v>
      </c>
      <c r="H11">
        <v>563.85260416666665</v>
      </c>
      <c r="I11" t="str">
        <f t="shared" si="0"/>
        <v>UP</v>
      </c>
      <c r="J11">
        <v>563.38780864197531</v>
      </c>
      <c r="K11">
        <v>553.71427469135801</v>
      </c>
      <c r="L11" t="str">
        <f t="shared" si="1"/>
        <v>UP</v>
      </c>
      <c r="M11" t="str">
        <f t="shared" si="2"/>
        <v>UP</v>
      </c>
      <c r="N11">
        <v>72.139303482587067</v>
      </c>
      <c r="O11" t="str">
        <f t="shared" si="3"/>
        <v>UP</v>
      </c>
      <c r="P11" t="str">
        <f t="shared" si="4"/>
        <v>UP</v>
      </c>
      <c r="Q11">
        <f t="shared" si="5"/>
        <v>6</v>
      </c>
      <c r="R11">
        <f t="shared" si="6"/>
        <v>11.450000000000045</v>
      </c>
      <c r="S11">
        <f t="shared" si="7"/>
        <v>0.52401746724890619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566.65</v>
      </c>
      <c r="D12">
        <v>570</v>
      </c>
      <c r="E12">
        <v>564</v>
      </c>
      <c r="F12">
        <v>566</v>
      </c>
      <c r="G12">
        <f>_xll.TA_TYPPRICE(D12,E12,F12)</f>
        <v>566.66666666666663</v>
      </c>
      <c r="H12">
        <v>565.2596354166667</v>
      </c>
      <c r="I12" t="str">
        <f t="shared" si="0"/>
        <v>UP</v>
      </c>
      <c r="J12">
        <v>564.85718449931414</v>
      </c>
      <c r="K12">
        <v>555.99999142661181</v>
      </c>
      <c r="L12" t="str">
        <f t="shared" si="1"/>
        <v>UP</v>
      </c>
      <c r="M12" t="str">
        <f t="shared" si="2"/>
        <v>UP</v>
      </c>
      <c r="N12">
        <v>67.608577687561549</v>
      </c>
      <c r="O12" t="str">
        <f t="shared" si="3"/>
        <v>UP</v>
      </c>
      <c r="P12" t="str">
        <f t="shared" si="4"/>
        <v>UP</v>
      </c>
      <c r="Q12">
        <f t="shared" si="5"/>
        <v>2</v>
      </c>
      <c r="R12">
        <f t="shared" si="6"/>
        <v>6</v>
      </c>
      <c r="S12">
        <f t="shared" si="7"/>
        <v>0.33333333333333331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565.1</v>
      </c>
      <c r="D13">
        <v>566</v>
      </c>
      <c r="E13">
        <v>560.04999999999995</v>
      </c>
      <c r="F13">
        <v>561</v>
      </c>
      <c r="G13">
        <f>_xll.TA_TYPPRICE(D13,E13,F13)</f>
        <v>562.35</v>
      </c>
      <c r="H13">
        <v>563.8048177083333</v>
      </c>
      <c r="I13" t="str">
        <f t="shared" si="0"/>
        <v>DOWN</v>
      </c>
      <c r="J13">
        <v>565.11114349946661</v>
      </c>
      <c r="K13">
        <v>556.89999333180913</v>
      </c>
      <c r="L13" t="str">
        <f t="shared" si="1"/>
        <v>No Confirmation</v>
      </c>
      <c r="M13" t="str">
        <f t="shared" si="2"/>
        <v>No Trend</v>
      </c>
      <c r="N13">
        <v>48.550800460395521</v>
      </c>
      <c r="O13" t="str">
        <f t="shared" si="3"/>
        <v>No Momentum</v>
      </c>
      <c r="P13" t="str">
        <f t="shared" si="4"/>
        <v>No Trend + Momentum</v>
      </c>
      <c r="Q13">
        <f t="shared" si="5"/>
        <v>0.95000000000004547</v>
      </c>
      <c r="R13">
        <f t="shared" si="6"/>
        <v>5.9500000000000455</v>
      </c>
      <c r="S13">
        <f t="shared" si="7"/>
        <v>0.15966386554622491</v>
      </c>
      <c r="T13" t="str">
        <f t="shared" si="8"/>
        <v>DOWN</v>
      </c>
      <c r="U13" t="str">
        <f t="shared" si="9"/>
        <v>No T+M+I</v>
      </c>
      <c r="V13">
        <v>557.83333333333337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559.29999999999995</v>
      </c>
      <c r="D14">
        <v>564.95000000000005</v>
      </c>
      <c r="E14">
        <v>556.79999999999995</v>
      </c>
      <c r="F14">
        <v>561</v>
      </c>
      <c r="G14">
        <f>_xll.TA_TYPPRICE(D14,E14,F14)</f>
        <v>560.91666666666663</v>
      </c>
      <c r="H14">
        <v>562.36074218749991</v>
      </c>
      <c r="I14" t="str">
        <f t="shared" si="0"/>
        <v>DOWN</v>
      </c>
      <c r="J14">
        <v>565.07533383291843</v>
      </c>
      <c r="K14">
        <v>556.87777259140705</v>
      </c>
      <c r="L14" t="str">
        <f t="shared" si="1"/>
        <v>No Confirmation</v>
      </c>
      <c r="M14" t="str">
        <f t="shared" si="2"/>
        <v>No Trend</v>
      </c>
      <c r="N14">
        <v>48.550800460395521</v>
      </c>
      <c r="O14" t="str">
        <f t="shared" si="3"/>
        <v>No Momentum</v>
      </c>
      <c r="P14" t="str">
        <f t="shared" si="4"/>
        <v>No Trend + Momentum</v>
      </c>
      <c r="Q14">
        <f t="shared" si="5"/>
        <v>4.2000000000000455</v>
      </c>
      <c r="R14">
        <f t="shared" si="6"/>
        <v>8.1500000000000909</v>
      </c>
      <c r="S14">
        <f t="shared" si="7"/>
        <v>0.51533742331288324</v>
      </c>
      <c r="T14" t="str">
        <f t="shared" si="8"/>
        <v>No Indication</v>
      </c>
      <c r="U14" t="str">
        <f t="shared" si="9"/>
        <v>No T+M+I</v>
      </c>
      <c r="V14">
        <v>558.32051282051282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561.29999999999995</v>
      </c>
      <c r="D15">
        <v>566.65</v>
      </c>
      <c r="E15">
        <v>558.65</v>
      </c>
      <c r="F15">
        <v>564</v>
      </c>
      <c r="G15">
        <f>_xll.TA_TYPPRICE(D15,E15,F15)</f>
        <v>563.1</v>
      </c>
      <c r="H15">
        <v>562.73037109374991</v>
      </c>
      <c r="I15" t="str">
        <f t="shared" si="0"/>
        <v>UP</v>
      </c>
      <c r="J15">
        <v>565.42525964782544</v>
      </c>
      <c r="K15">
        <v>557.27160090442771</v>
      </c>
      <c r="L15" t="str">
        <f t="shared" si="1"/>
        <v>No Confirmation</v>
      </c>
      <c r="M15" t="str">
        <f t="shared" si="2"/>
        <v>No Trend</v>
      </c>
      <c r="N15">
        <v>59.30509176870472</v>
      </c>
      <c r="O15" t="str">
        <f t="shared" si="3"/>
        <v>No Momentum</v>
      </c>
      <c r="P15" t="str">
        <f t="shared" si="4"/>
        <v>No Trend + Momentum</v>
      </c>
      <c r="Q15">
        <f t="shared" si="5"/>
        <v>5.3500000000000227</v>
      </c>
      <c r="R15">
        <f t="shared" si="6"/>
        <v>8</v>
      </c>
      <c r="S15">
        <f t="shared" si="7"/>
        <v>0.66875000000000284</v>
      </c>
      <c r="T15" t="str">
        <f t="shared" si="8"/>
        <v>No Indication</v>
      </c>
      <c r="U15" t="str">
        <f t="shared" si="9"/>
        <v>No T+M+I</v>
      </c>
      <c r="V15">
        <v>559.19428007889542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567</v>
      </c>
      <c r="D16">
        <v>567.70000000000005</v>
      </c>
      <c r="E16">
        <v>553.1</v>
      </c>
      <c r="F16">
        <v>556</v>
      </c>
      <c r="G16">
        <f>_xll.TA_TYPPRICE(D16,E16,F16)</f>
        <v>558.93333333333339</v>
      </c>
      <c r="H16">
        <v>560.83185221354165</v>
      </c>
      <c r="I16" t="str">
        <f t="shared" si="0"/>
        <v>DOWN</v>
      </c>
      <c r="J16">
        <v>565.93075750386424</v>
      </c>
      <c r="K16">
        <v>556.34457848122156</v>
      </c>
      <c r="L16" t="str">
        <f t="shared" si="1"/>
        <v>DOWN</v>
      </c>
      <c r="M16" t="str">
        <f t="shared" si="2"/>
        <v>DOWN</v>
      </c>
      <c r="N16">
        <v>34.952005098935899</v>
      </c>
      <c r="O16" t="str">
        <f t="shared" si="3"/>
        <v>DOWN</v>
      </c>
      <c r="P16" t="str">
        <f t="shared" si="4"/>
        <v>DOWN</v>
      </c>
      <c r="Q16">
        <f t="shared" si="5"/>
        <v>2.8999999999999773</v>
      </c>
      <c r="R16">
        <f t="shared" si="6"/>
        <v>14.600000000000023</v>
      </c>
      <c r="S16">
        <f t="shared" si="7"/>
        <v>0.1986301369862995</v>
      </c>
      <c r="T16" t="str">
        <f t="shared" si="8"/>
        <v>DOWN</v>
      </c>
      <c r="U16" t="str">
        <f t="shared" si="9"/>
        <v>DOWN</v>
      </c>
      <c r="V16">
        <v>558.70285237445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558.6</v>
      </c>
      <c r="D17">
        <v>558.79999999999995</v>
      </c>
      <c r="E17">
        <v>531.25</v>
      </c>
      <c r="F17">
        <v>533</v>
      </c>
      <c r="G17">
        <f>_xll.TA_TYPPRICE(D17,E17,F17)</f>
        <v>541.01666666666665</v>
      </c>
      <c r="H17">
        <v>550.92425944010415</v>
      </c>
      <c r="I17" t="str">
        <f t="shared" si="0"/>
        <v>DOWN</v>
      </c>
      <c r="J17">
        <v>564.34614472522776</v>
      </c>
      <c r="K17">
        <v>550.7680054853945</v>
      </c>
      <c r="L17" t="str">
        <f t="shared" si="1"/>
        <v>DOWN</v>
      </c>
      <c r="M17" t="str">
        <f t="shared" si="2"/>
        <v>DOWN</v>
      </c>
      <c r="N17">
        <v>14.117800307938836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27.549999999999955</v>
      </c>
      <c r="S17">
        <f t="shared" si="7"/>
        <v>6.352087114337579E-2</v>
      </c>
      <c r="T17" t="str">
        <f t="shared" si="8"/>
        <v>DOWN</v>
      </c>
      <c r="U17" t="str">
        <f t="shared" si="9"/>
        <v>DOWN</v>
      </c>
      <c r="V17">
        <v>554.74856739376537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531</v>
      </c>
      <c r="D18">
        <v>536.35</v>
      </c>
      <c r="E18">
        <v>514</v>
      </c>
      <c r="F18">
        <v>521</v>
      </c>
      <c r="G18">
        <f>_xll.TA_TYPPRICE(D18,E18,F18)</f>
        <v>523.7833333333333</v>
      </c>
      <c r="H18">
        <v>537.35379638671873</v>
      </c>
      <c r="I18" t="str">
        <f t="shared" si="0"/>
        <v>DOWN</v>
      </c>
      <c r="J18">
        <v>558.12477923073266</v>
      </c>
      <c r="K18">
        <v>542.59733759975131</v>
      </c>
      <c r="L18" t="str">
        <f t="shared" si="1"/>
        <v>DOWN</v>
      </c>
      <c r="M18" t="str">
        <f t="shared" si="2"/>
        <v>DOWN</v>
      </c>
      <c r="N18">
        <v>10.16584686190283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22.350000000000023</v>
      </c>
      <c r="S18">
        <f t="shared" si="7"/>
        <v>0.31319910514541355</v>
      </c>
      <c r="T18" t="str">
        <f t="shared" si="8"/>
        <v>No Indication</v>
      </c>
      <c r="U18" t="str">
        <f t="shared" si="9"/>
        <v>No T+M+I</v>
      </c>
      <c r="V18">
        <v>549.5564801024168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522</v>
      </c>
      <c r="D19">
        <v>525</v>
      </c>
      <c r="E19">
        <v>496.4</v>
      </c>
      <c r="F19">
        <v>505</v>
      </c>
      <c r="G19">
        <f>_xll.TA_TYPPRICE(D19,E19,F19)</f>
        <v>508.8</v>
      </c>
      <c r="H19">
        <v>523.0768981933594</v>
      </c>
      <c r="I19" t="str">
        <f t="shared" si="0"/>
        <v>DOWN</v>
      </c>
      <c r="J19">
        <v>550.76371717945869</v>
      </c>
      <c r="K19">
        <v>532.33126257758431</v>
      </c>
      <c r="L19" t="str">
        <f t="shared" si="1"/>
        <v>DOWN</v>
      </c>
      <c r="M19" t="str">
        <f t="shared" si="2"/>
        <v>DOWN</v>
      </c>
      <c r="N19">
        <v>6.9318342739306775</v>
      </c>
      <c r="O19" t="str">
        <f t="shared" si="3"/>
        <v>DOWN</v>
      </c>
      <c r="P19" t="str">
        <f t="shared" si="4"/>
        <v>DOWN</v>
      </c>
      <c r="Q19">
        <f t="shared" si="5"/>
        <v>8.6000000000000227</v>
      </c>
      <c r="R19">
        <f t="shared" si="6"/>
        <v>28.600000000000023</v>
      </c>
      <c r="S19">
        <f t="shared" si="7"/>
        <v>0.30069930069930123</v>
      </c>
      <c r="T19" t="str">
        <f t="shared" si="8"/>
        <v>No Indication</v>
      </c>
      <c r="U19" t="str">
        <f t="shared" si="9"/>
        <v>No T+M+I</v>
      </c>
      <c r="V19">
        <v>542.70163700973728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483</v>
      </c>
      <c r="D20">
        <v>504.75</v>
      </c>
      <c r="E20">
        <v>480.2</v>
      </c>
      <c r="F20">
        <v>491</v>
      </c>
      <c r="G20">
        <f>_xll.TA_TYPPRICE(D20,E20,F20)</f>
        <v>491.98333333333335</v>
      </c>
      <c r="H20">
        <v>507.53011576334637</v>
      </c>
      <c r="I20" t="str">
        <f t="shared" si="0"/>
        <v>DOWN</v>
      </c>
      <c r="J20">
        <v>540.53844669513455</v>
      </c>
      <c r="K20">
        <v>520.74653756034331</v>
      </c>
      <c r="L20" t="str">
        <f t="shared" si="1"/>
        <v>DOWN</v>
      </c>
      <c r="M20" t="str">
        <f t="shared" si="2"/>
        <v>DOWN</v>
      </c>
      <c r="N20">
        <v>5.1425029695843412</v>
      </c>
      <c r="O20" t="str">
        <f t="shared" si="3"/>
        <v>DOWN</v>
      </c>
      <c r="P20" t="str">
        <f t="shared" si="4"/>
        <v>DOWN</v>
      </c>
      <c r="Q20">
        <f t="shared" si="5"/>
        <v>10.800000000000011</v>
      </c>
      <c r="R20">
        <f t="shared" si="6"/>
        <v>24.550000000000011</v>
      </c>
      <c r="S20">
        <f t="shared" si="7"/>
        <v>0.43991853360488825</v>
      </c>
      <c r="T20" t="str">
        <f t="shared" si="8"/>
        <v>No Indication</v>
      </c>
      <c r="U20" t="str">
        <f t="shared" si="9"/>
        <v>No T+M+I</v>
      </c>
      <c r="V20">
        <v>534.74753900823919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492</v>
      </c>
      <c r="D21">
        <v>507.5</v>
      </c>
      <c r="E21">
        <v>488.9</v>
      </c>
      <c r="F21">
        <v>506</v>
      </c>
      <c r="G21">
        <f>_xll.TA_TYPPRICE(D21,E21,F21)</f>
        <v>500.8</v>
      </c>
      <c r="H21">
        <v>504.16505788167319</v>
      </c>
      <c r="I21" t="str">
        <f t="shared" si="0"/>
        <v>UP</v>
      </c>
      <c r="J21">
        <v>533.19656965177137</v>
      </c>
      <c r="K21">
        <v>513.6695292136003</v>
      </c>
      <c r="L21" t="str">
        <f t="shared" si="1"/>
        <v>DOWN</v>
      </c>
      <c r="M21" t="str">
        <f t="shared" si="2"/>
        <v>No Trend</v>
      </c>
      <c r="N21">
        <v>29.511351523803377</v>
      </c>
      <c r="O21" t="str">
        <f t="shared" si="3"/>
        <v>DOWN</v>
      </c>
      <c r="P21" t="str">
        <f t="shared" si="4"/>
        <v>No Trend + Momentum</v>
      </c>
      <c r="Q21">
        <f t="shared" si="5"/>
        <v>17.100000000000023</v>
      </c>
      <c r="R21">
        <f t="shared" si="6"/>
        <v>18.600000000000023</v>
      </c>
      <c r="S21">
        <f t="shared" si="7"/>
        <v>0.91935483870967749</v>
      </c>
      <c r="T21" t="str">
        <f t="shared" si="8"/>
        <v>UP</v>
      </c>
      <c r="U21" t="str">
        <f t="shared" si="9"/>
        <v>No T+M+I</v>
      </c>
      <c r="V21">
        <v>530.32484069927932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504.8</v>
      </c>
      <c r="D22">
        <v>517.6</v>
      </c>
      <c r="E22">
        <v>501.4</v>
      </c>
      <c r="F22">
        <v>510</v>
      </c>
      <c r="G22">
        <f>_xll.TA_TYPPRICE(D22,E22,F22)</f>
        <v>509.66666666666669</v>
      </c>
      <c r="H22">
        <v>506.91586227416997</v>
      </c>
      <c r="I22" t="str">
        <f t="shared" si="0"/>
        <v>UP</v>
      </c>
      <c r="J22">
        <v>529.73066528471111</v>
      </c>
      <c r="K22">
        <v>510.94296716613354</v>
      </c>
      <c r="L22" t="str">
        <f t="shared" si="1"/>
        <v>DOWN</v>
      </c>
      <c r="M22" t="str">
        <f t="shared" si="2"/>
        <v>No Trend</v>
      </c>
      <c r="N22">
        <v>35.071394739383528</v>
      </c>
      <c r="O22" t="str">
        <f t="shared" si="3"/>
        <v>DOWN</v>
      </c>
      <c r="P22" t="str">
        <f t="shared" si="4"/>
        <v>No Trend + Momentum</v>
      </c>
      <c r="Q22">
        <f t="shared" si="5"/>
        <v>8.6000000000000227</v>
      </c>
      <c r="R22">
        <f t="shared" si="6"/>
        <v>16.200000000000045</v>
      </c>
      <c r="S22">
        <f t="shared" si="7"/>
        <v>0.53086419753086411</v>
      </c>
      <c r="T22" t="str">
        <f t="shared" si="8"/>
        <v>No Indication</v>
      </c>
      <c r="U22" t="str">
        <f t="shared" si="9"/>
        <v>No T+M+I</v>
      </c>
      <c r="V22">
        <v>527.19794213015939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514.79999999999995</v>
      </c>
      <c r="D23">
        <v>520.1</v>
      </c>
      <c r="E23">
        <v>505</v>
      </c>
      <c r="F23">
        <v>519</v>
      </c>
      <c r="G23">
        <f>_xll.TA_TYPPRICE(D23,E23,F23)</f>
        <v>514.69999999999993</v>
      </c>
      <c r="H23">
        <v>510.80793113708495</v>
      </c>
      <c r="I23" t="str">
        <f t="shared" si="0"/>
        <v>UP</v>
      </c>
      <c r="J23">
        <v>527.59051744366423</v>
      </c>
      <c r="K23">
        <v>509.62230779588162</v>
      </c>
      <c r="L23" t="str">
        <f t="shared" si="1"/>
        <v>No Confirmation</v>
      </c>
      <c r="M23" t="str">
        <f t="shared" si="2"/>
        <v>No Trend</v>
      </c>
      <c r="N23">
        <v>46.860236357598097</v>
      </c>
      <c r="O23" t="str">
        <f t="shared" si="3"/>
        <v>No Momentum</v>
      </c>
      <c r="P23" t="str">
        <f t="shared" si="4"/>
        <v>No Trend + Momentum</v>
      </c>
      <c r="Q23">
        <f t="shared" si="5"/>
        <v>14</v>
      </c>
      <c r="R23">
        <f t="shared" si="6"/>
        <v>15.100000000000023</v>
      </c>
      <c r="S23">
        <f t="shared" si="7"/>
        <v>0.92715231788079333</v>
      </c>
      <c r="T23" t="str">
        <f t="shared" si="8"/>
        <v>UP</v>
      </c>
      <c r="U23" t="str">
        <f t="shared" si="9"/>
        <v>No T+M+I</v>
      </c>
      <c r="V23">
        <v>525.93672026398099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519.70000000000005</v>
      </c>
      <c r="D24">
        <v>529.9</v>
      </c>
      <c r="E24">
        <v>513.04999999999995</v>
      </c>
      <c r="F24">
        <v>515</v>
      </c>
      <c r="G24">
        <f>_xll.TA_TYPPRICE(D24,E24,F24)</f>
        <v>519.31666666666661</v>
      </c>
      <c r="H24">
        <v>515.06229890187581</v>
      </c>
      <c r="I24" t="str">
        <f t="shared" si="0"/>
        <v>DOWN</v>
      </c>
      <c r="J24">
        <v>528.10373578951658</v>
      </c>
      <c r="K24">
        <v>510.38401717457458</v>
      </c>
      <c r="L24" t="str">
        <f t="shared" si="1"/>
        <v>No Confirmation</v>
      </c>
      <c r="M24" t="str">
        <f t="shared" si="2"/>
        <v>No Trend</v>
      </c>
      <c r="N24">
        <v>42.566543811160606</v>
      </c>
      <c r="O24" t="str">
        <f t="shared" si="3"/>
        <v>No Momentum</v>
      </c>
      <c r="P24" t="str">
        <f t="shared" si="4"/>
        <v>No Trend + Momentum</v>
      </c>
      <c r="Q24">
        <f t="shared" si="5"/>
        <v>1.9500000000000455</v>
      </c>
      <c r="R24">
        <f t="shared" si="6"/>
        <v>16.850000000000023</v>
      </c>
      <c r="S24">
        <f t="shared" si="7"/>
        <v>0.11572700296736159</v>
      </c>
      <c r="T24" t="str">
        <f t="shared" si="8"/>
        <v>DOWN</v>
      </c>
      <c r="U24" t="str">
        <f t="shared" si="9"/>
        <v>No T+M+I</v>
      </c>
      <c r="V24">
        <v>524.25414791567619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517.70000000000005</v>
      </c>
      <c r="D25">
        <v>533.9</v>
      </c>
      <c r="E25">
        <v>517.70000000000005</v>
      </c>
      <c r="F25">
        <v>531</v>
      </c>
      <c r="G25">
        <f>_xll.TA_TYPPRICE(D25,E25,F25)</f>
        <v>527.5333333333333</v>
      </c>
      <c r="H25">
        <v>521.2978161176045</v>
      </c>
      <c r="I25" t="str">
        <f t="shared" si="0"/>
        <v>UP</v>
      </c>
      <c r="J25">
        <v>529.39179450295728</v>
      </c>
      <c r="K25">
        <v>512.00979113578023</v>
      </c>
      <c r="L25" t="str">
        <f t="shared" si="1"/>
        <v>UP</v>
      </c>
      <c r="M25" t="str">
        <f t="shared" si="2"/>
        <v>UP</v>
      </c>
      <c r="N25">
        <v>60.611787320781893</v>
      </c>
      <c r="O25" t="str">
        <f t="shared" si="3"/>
        <v>UP</v>
      </c>
      <c r="P25" t="str">
        <f t="shared" si="4"/>
        <v>UP</v>
      </c>
      <c r="Q25">
        <f t="shared" si="5"/>
        <v>13.299999999999955</v>
      </c>
      <c r="R25">
        <f t="shared" si="6"/>
        <v>16.199999999999932</v>
      </c>
      <c r="S25">
        <f t="shared" si="7"/>
        <v>0.8209876543209883</v>
      </c>
      <c r="T25" t="str">
        <f t="shared" si="8"/>
        <v>UP</v>
      </c>
      <c r="U25" t="str">
        <f t="shared" si="9"/>
        <v>UP</v>
      </c>
      <c r="V25">
        <v>525.29197131326441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531.29999999999995</v>
      </c>
      <c r="D26">
        <v>536.70000000000005</v>
      </c>
      <c r="E26">
        <v>528</v>
      </c>
      <c r="F26">
        <v>535</v>
      </c>
      <c r="G26">
        <f>_xll.TA_TYPPRICE(D26,E26,F26)</f>
        <v>533.23333333333335</v>
      </c>
      <c r="H26">
        <v>527.26557472546892</v>
      </c>
      <c r="I26" t="str">
        <f t="shared" si="0"/>
        <v>UP</v>
      </c>
      <c r="J26">
        <v>531.01584016896675</v>
      </c>
      <c r="K26">
        <v>515.5631708833846</v>
      </c>
      <c r="L26" t="str">
        <f t="shared" si="1"/>
        <v>UP</v>
      </c>
      <c r="M26" t="str">
        <f t="shared" si="2"/>
        <v>UP</v>
      </c>
      <c r="N26">
        <v>64.133373694890679</v>
      </c>
      <c r="O26" t="str">
        <f t="shared" si="3"/>
        <v>UP</v>
      </c>
      <c r="P26" t="str">
        <f t="shared" si="4"/>
        <v>UP</v>
      </c>
      <c r="Q26">
        <f t="shared" si="5"/>
        <v>7</v>
      </c>
      <c r="R26">
        <f t="shared" si="6"/>
        <v>8.7000000000000455</v>
      </c>
      <c r="S26">
        <f t="shared" si="7"/>
        <v>0.80459770114942109</v>
      </c>
      <c r="T26" t="str">
        <f t="shared" si="8"/>
        <v>UP</v>
      </c>
      <c r="U26" t="str">
        <f t="shared" si="9"/>
        <v>UP</v>
      </c>
      <c r="V26">
        <v>526.78551418814686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537.70000000000005</v>
      </c>
      <c r="D27">
        <v>539.54999999999995</v>
      </c>
      <c r="E27">
        <v>522.35</v>
      </c>
      <c r="F27">
        <v>537</v>
      </c>
      <c r="G27">
        <f>_xll.TA_TYPPRICE(D27,E27,F27)</f>
        <v>532.9666666666667</v>
      </c>
      <c r="H27">
        <v>530.11612069606781</v>
      </c>
      <c r="I27" t="str">
        <f t="shared" si="0"/>
        <v>UP</v>
      </c>
      <c r="J27">
        <v>532.9123201314186</v>
      </c>
      <c r="K27">
        <v>517.07135513152139</v>
      </c>
      <c r="L27" t="str">
        <f t="shared" si="1"/>
        <v>UP</v>
      </c>
      <c r="M27" t="str">
        <f t="shared" si="2"/>
        <v>UP</v>
      </c>
      <c r="N27">
        <v>66.031513864665556</v>
      </c>
      <c r="O27" t="str">
        <f t="shared" si="3"/>
        <v>UP</v>
      </c>
      <c r="P27" t="str">
        <f t="shared" si="4"/>
        <v>UP</v>
      </c>
      <c r="Q27">
        <f t="shared" si="5"/>
        <v>14.649999999999977</v>
      </c>
      <c r="R27">
        <f t="shared" si="6"/>
        <v>17.199999999999932</v>
      </c>
      <c r="S27">
        <f t="shared" si="7"/>
        <v>0.8517441860465137</v>
      </c>
      <c r="T27" t="str">
        <f t="shared" si="8"/>
        <v>UP</v>
      </c>
      <c r="U27" t="str">
        <f t="shared" si="9"/>
        <v>UP</v>
      </c>
      <c r="V27">
        <v>528.35697354381659</v>
      </c>
      <c r="W27">
        <v>541.46153846153845</v>
      </c>
      <c r="X27">
        <f t="shared" si="10"/>
        <v>-13.104564917721859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536.4</v>
      </c>
      <c r="D28">
        <v>543.45000000000005</v>
      </c>
      <c r="E28">
        <v>530.70000000000005</v>
      </c>
      <c r="F28">
        <v>538</v>
      </c>
      <c r="G28">
        <f>_xll.TA_TYPPRICE(D28,E28,F28)</f>
        <v>537.38333333333333</v>
      </c>
      <c r="H28">
        <v>533.74972701470051</v>
      </c>
      <c r="I28" t="str">
        <f t="shared" si="0"/>
        <v>UP</v>
      </c>
      <c r="J28">
        <v>535.25402676888109</v>
      </c>
      <c r="K28">
        <v>520.09994288007215</v>
      </c>
      <c r="L28" t="str">
        <f t="shared" si="1"/>
        <v>UP</v>
      </c>
      <c r="M28" t="str">
        <f t="shared" si="2"/>
        <v>UP</v>
      </c>
      <c r="N28">
        <v>67.119094675245421</v>
      </c>
      <c r="O28" t="str">
        <f t="shared" si="3"/>
        <v>UP</v>
      </c>
      <c r="P28" t="str">
        <f t="shared" si="4"/>
        <v>UP</v>
      </c>
      <c r="Q28">
        <f t="shared" si="5"/>
        <v>7.2999999999999545</v>
      </c>
      <c r="R28">
        <f t="shared" si="6"/>
        <v>12.75</v>
      </c>
      <c r="S28">
        <f t="shared" si="7"/>
        <v>0.57254901960783955</v>
      </c>
      <c r="T28" t="str">
        <f t="shared" si="8"/>
        <v>No Indication</v>
      </c>
      <c r="U28" t="str">
        <f t="shared" si="9"/>
        <v>No T+M+I</v>
      </c>
      <c r="V28">
        <v>529.84051607553715</v>
      </c>
      <c r="W28">
        <v>541.20512820512818</v>
      </c>
      <c r="X28">
        <f t="shared" si="10"/>
        <v>-11.364612129591023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538.75</v>
      </c>
      <c r="D29">
        <v>554.70000000000005</v>
      </c>
      <c r="E29">
        <v>537.1</v>
      </c>
      <c r="F29">
        <v>549</v>
      </c>
      <c r="G29">
        <f>_xll.TA_TYPPRICE(D29,E29,F29)</f>
        <v>546.93333333333339</v>
      </c>
      <c r="H29">
        <v>540.34153017401695</v>
      </c>
      <c r="I29" t="str">
        <f t="shared" si="0"/>
        <v>UP</v>
      </c>
      <c r="J29">
        <v>539.57535415357415</v>
      </c>
      <c r="K29">
        <v>523.87773335116719</v>
      </c>
      <c r="L29" t="str">
        <f t="shared" si="1"/>
        <v>UP</v>
      </c>
      <c r="M29" t="str">
        <f t="shared" si="2"/>
        <v>UP</v>
      </c>
      <c r="N29">
        <v>77.169819573197856</v>
      </c>
      <c r="O29" t="str">
        <f t="shared" si="3"/>
        <v>UP</v>
      </c>
      <c r="P29" t="str">
        <f t="shared" si="4"/>
        <v>UP</v>
      </c>
      <c r="Q29">
        <f t="shared" si="5"/>
        <v>11.899999999999977</v>
      </c>
      <c r="R29">
        <f t="shared" si="6"/>
        <v>17.600000000000023</v>
      </c>
      <c r="S29">
        <f t="shared" si="7"/>
        <v>0.67613636363636143</v>
      </c>
      <c r="T29" t="str">
        <f t="shared" si="8"/>
        <v>No Indication</v>
      </c>
      <c r="U29" t="str">
        <f t="shared" si="9"/>
        <v>No T+M+I</v>
      </c>
      <c r="V29">
        <v>532.788128986993</v>
      </c>
      <c r="W29">
        <v>541.78252611585947</v>
      </c>
      <c r="X29">
        <f t="shared" si="10"/>
        <v>-8.994397128866467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554.5</v>
      </c>
      <c r="D30">
        <v>555.79999999999995</v>
      </c>
      <c r="E30">
        <v>545.25</v>
      </c>
      <c r="F30">
        <v>549</v>
      </c>
      <c r="G30">
        <f>_xll.TA_TYPPRICE(D30,E30,F30)</f>
        <v>550.01666666666665</v>
      </c>
      <c r="H30">
        <v>545.1790984203418</v>
      </c>
      <c r="I30" t="str">
        <f t="shared" si="0"/>
        <v>UP</v>
      </c>
      <c r="J30">
        <v>543.18083100833542</v>
      </c>
      <c r="K30">
        <v>528.62712593979666</v>
      </c>
      <c r="L30" t="str">
        <f t="shared" si="1"/>
        <v>UP</v>
      </c>
      <c r="M30" t="str">
        <f t="shared" si="2"/>
        <v>UP</v>
      </c>
      <c r="N30">
        <v>77.169819573197856</v>
      </c>
      <c r="O30" t="str">
        <f t="shared" si="3"/>
        <v>UP</v>
      </c>
      <c r="P30" t="str">
        <f t="shared" si="4"/>
        <v>UP</v>
      </c>
      <c r="Q30">
        <f t="shared" si="5"/>
        <v>3.75</v>
      </c>
      <c r="R30">
        <f t="shared" si="6"/>
        <v>10.549999999999955</v>
      </c>
      <c r="S30">
        <f t="shared" si="7"/>
        <v>0.35545023696682615</v>
      </c>
      <c r="T30" t="str">
        <f t="shared" si="8"/>
        <v>No Indication</v>
      </c>
      <c r="U30" t="str">
        <f t="shared" si="9"/>
        <v>No T+M+I</v>
      </c>
      <c r="V30">
        <v>535.28226298899403</v>
      </c>
      <c r="W30">
        <v>542.31715381098104</v>
      </c>
      <c r="X30">
        <f t="shared" si="10"/>
        <v>-7.0348908219870054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549</v>
      </c>
      <c r="D31">
        <v>555.20000000000005</v>
      </c>
      <c r="E31">
        <v>544.54999999999995</v>
      </c>
      <c r="F31">
        <v>552</v>
      </c>
      <c r="G31">
        <f>_xll.TA_TYPPRICE(D31,E31,F31)</f>
        <v>550.58333333333337</v>
      </c>
      <c r="H31">
        <v>547.88121587683759</v>
      </c>
      <c r="I31" t="str">
        <f t="shared" si="0"/>
        <v>UP</v>
      </c>
      <c r="J31">
        <v>545.85175745092761</v>
      </c>
      <c r="K31">
        <v>532.16554239761956</v>
      </c>
      <c r="L31" t="str">
        <f t="shared" si="1"/>
        <v>UP</v>
      </c>
      <c r="M31" t="str">
        <f t="shared" si="2"/>
        <v>UP</v>
      </c>
      <c r="N31">
        <v>79.800900591260117</v>
      </c>
      <c r="O31" t="str">
        <f t="shared" si="3"/>
        <v>UP</v>
      </c>
      <c r="P31" t="str">
        <f t="shared" si="4"/>
        <v>UP</v>
      </c>
      <c r="Q31">
        <f t="shared" si="5"/>
        <v>7.4500000000000455</v>
      </c>
      <c r="R31">
        <f t="shared" si="6"/>
        <v>10.650000000000091</v>
      </c>
      <c r="S31">
        <f t="shared" si="7"/>
        <v>0.69953051643192321</v>
      </c>
      <c r="T31" t="str">
        <f t="shared" si="8"/>
        <v>No Indication</v>
      </c>
      <c r="U31" t="str">
        <f t="shared" si="9"/>
        <v>No T+M+I</v>
      </c>
      <c r="V31">
        <v>537.85422252914884</v>
      </c>
      <c r="W31">
        <v>543.03440167683425</v>
      </c>
      <c r="X31">
        <f t="shared" si="10"/>
        <v>-5.1801791476854078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553.35</v>
      </c>
      <c r="D32">
        <v>555</v>
      </c>
      <c r="E32">
        <v>546.54999999999995</v>
      </c>
      <c r="F32">
        <v>550</v>
      </c>
      <c r="G32">
        <f>_xll.TA_TYPPRICE(D32,E32,F32)</f>
        <v>550.51666666666665</v>
      </c>
      <c r="H32">
        <v>549.19894127175212</v>
      </c>
      <c r="I32" t="str">
        <f t="shared" si="0"/>
        <v>UP</v>
      </c>
      <c r="J32">
        <v>547.88470023961031</v>
      </c>
      <c r="K32">
        <v>535.36208853148185</v>
      </c>
      <c r="L32" t="str">
        <f t="shared" si="1"/>
        <v>UP</v>
      </c>
      <c r="M32" t="str">
        <f t="shared" si="2"/>
        <v>UP</v>
      </c>
      <c r="N32">
        <v>72.808508599986382</v>
      </c>
      <c r="O32" t="str">
        <f t="shared" si="3"/>
        <v>UP</v>
      </c>
      <c r="P32" t="str">
        <f t="shared" si="4"/>
        <v>UP</v>
      </c>
      <c r="Q32">
        <f t="shared" si="5"/>
        <v>3.4500000000000455</v>
      </c>
      <c r="R32">
        <f t="shared" si="6"/>
        <v>8.4500000000000455</v>
      </c>
      <c r="S32">
        <f t="shared" si="7"/>
        <v>0.40828402366864225</v>
      </c>
      <c r="T32" t="str">
        <f t="shared" si="8"/>
        <v>No Indication</v>
      </c>
      <c r="U32" t="str">
        <f t="shared" si="9"/>
        <v>No T+M+I</v>
      </c>
      <c r="V32">
        <v>539.72280367851056</v>
      </c>
      <c r="W32">
        <v>543.55037192299471</v>
      </c>
      <c r="X32">
        <f t="shared" si="10"/>
        <v>-3.827568244484155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551.5</v>
      </c>
      <c r="D33">
        <v>554.5</v>
      </c>
      <c r="E33">
        <v>536.35</v>
      </c>
      <c r="F33">
        <v>539</v>
      </c>
      <c r="G33">
        <f>_xll.TA_TYPPRICE(D33,E33,F33)</f>
        <v>543.2833333333333</v>
      </c>
      <c r="H33">
        <v>546.24113730254271</v>
      </c>
      <c r="I33" t="str">
        <f t="shared" si="0"/>
        <v>DOWN</v>
      </c>
      <c r="J33">
        <v>549.35476685303024</v>
      </c>
      <c r="K33">
        <v>535.58162441337481</v>
      </c>
      <c r="L33" t="str">
        <f t="shared" si="1"/>
        <v>No Confirmation</v>
      </c>
      <c r="M33" t="str">
        <f t="shared" si="2"/>
        <v>No Trend</v>
      </c>
      <c r="N33">
        <v>45.436937413437633</v>
      </c>
      <c r="O33" t="str">
        <f t="shared" si="3"/>
        <v>No Momentum</v>
      </c>
      <c r="P33" t="str">
        <f t="shared" si="4"/>
        <v>No Trend + Momentum</v>
      </c>
      <c r="Q33">
        <f t="shared" si="5"/>
        <v>2.6499999999999773</v>
      </c>
      <c r="R33">
        <f t="shared" si="6"/>
        <v>18.149999999999977</v>
      </c>
      <c r="S33">
        <f t="shared" si="7"/>
        <v>0.1460055096418722</v>
      </c>
      <c r="T33" t="str">
        <f t="shared" si="8"/>
        <v>DOWN</v>
      </c>
      <c r="U33" t="str">
        <f t="shared" si="9"/>
        <v>No T+M+I</v>
      </c>
      <c r="V33">
        <v>539.61160311258584</v>
      </c>
      <c r="W33">
        <v>543.21330733610625</v>
      </c>
      <c r="X33">
        <f t="shared" si="10"/>
        <v>-3.6017042235204144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539.70000000000005</v>
      </c>
      <c r="D34">
        <v>550.9</v>
      </c>
      <c r="E34">
        <v>537.04999999999995</v>
      </c>
      <c r="F34">
        <v>548</v>
      </c>
      <c r="G34">
        <f>_xll.TA_TYPPRICE(D34,E34,F34)</f>
        <v>545.31666666666661</v>
      </c>
      <c r="H34">
        <v>545.77890198460466</v>
      </c>
      <c r="I34" t="str">
        <f t="shared" si="0"/>
        <v>UP</v>
      </c>
      <c r="J34">
        <v>549.69815199680124</v>
      </c>
      <c r="K34">
        <v>535.90793009929155</v>
      </c>
      <c r="L34" t="str">
        <f t="shared" si="1"/>
        <v>No Confirmation</v>
      </c>
      <c r="M34" t="str">
        <f t="shared" si="2"/>
        <v>No Trend</v>
      </c>
      <c r="N34">
        <v>60.589582860717314</v>
      </c>
      <c r="O34" t="str">
        <f t="shared" si="3"/>
        <v>UP</v>
      </c>
      <c r="P34" t="str">
        <f t="shared" si="4"/>
        <v>No Trend + Momentum</v>
      </c>
      <c r="Q34">
        <f t="shared" si="5"/>
        <v>10.950000000000045</v>
      </c>
      <c r="R34">
        <f t="shared" si="6"/>
        <v>13.850000000000023</v>
      </c>
      <c r="S34">
        <f t="shared" si="7"/>
        <v>0.79061371841155437</v>
      </c>
      <c r="T34" t="str">
        <f t="shared" si="8"/>
        <v>No Indication</v>
      </c>
      <c r="U34" t="str">
        <f t="shared" si="9"/>
        <v>No T+M+I</v>
      </c>
      <c r="V34">
        <v>540.90212571064956</v>
      </c>
      <c r="W34">
        <v>543.56787716306133</v>
      </c>
      <c r="X34">
        <f t="shared" si="10"/>
        <v>-2.6657514524117687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548</v>
      </c>
      <c r="D35">
        <v>551.95000000000005</v>
      </c>
      <c r="E35">
        <v>535.04999999999995</v>
      </c>
      <c r="F35">
        <v>535</v>
      </c>
      <c r="G35">
        <f>_xll.TA_TYPPRICE(D35,E35,F35)</f>
        <v>540.66666666666663</v>
      </c>
      <c r="H35">
        <v>543.22278432563564</v>
      </c>
      <c r="I35" t="str">
        <f t="shared" si="0"/>
        <v>DOWN</v>
      </c>
      <c r="J35">
        <v>550.19856266417878</v>
      </c>
      <c r="K35">
        <v>535.7172789661156</v>
      </c>
      <c r="L35" t="str">
        <f t="shared" si="1"/>
        <v>DOWN</v>
      </c>
      <c r="M35" t="str">
        <f t="shared" si="2"/>
        <v>DOWN</v>
      </c>
      <c r="N35">
        <v>40.354885982643147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-4.9999999999954525E-2</v>
      </c>
      <c r="R35">
        <f t="shared" si="6"/>
        <v>16.900000000000091</v>
      </c>
      <c r="S35">
        <f t="shared" si="7"/>
        <v>-2.9585798816540981E-3</v>
      </c>
      <c r="T35" t="str">
        <f t="shared" si="8"/>
        <v>DOWN</v>
      </c>
      <c r="U35" t="str">
        <f t="shared" si="9"/>
        <v>No T+M+I</v>
      </c>
      <c r="V35">
        <v>539.99410637054962</v>
      </c>
      <c r="W35">
        <v>542.9332195954272</v>
      </c>
      <c r="X35">
        <f t="shared" si="10"/>
        <v>-2.9391132248775875</v>
      </c>
      <c r="Y35">
        <v>-6.5236423656828544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537.1</v>
      </c>
      <c r="D36">
        <v>542.5</v>
      </c>
      <c r="E36">
        <v>524</v>
      </c>
      <c r="F36">
        <v>541</v>
      </c>
      <c r="G36">
        <f>_xll.TA_TYPPRICE(D36,E36,F36)</f>
        <v>535.83333333333337</v>
      </c>
      <c r="H36">
        <v>539.52805882948451</v>
      </c>
      <c r="I36" t="str">
        <f t="shared" si="0"/>
        <v>UP</v>
      </c>
      <c r="J36">
        <v>548.48777096102799</v>
      </c>
      <c r="K36">
        <v>533.11343919586773</v>
      </c>
      <c r="L36" t="str">
        <f t="shared" si="1"/>
        <v>No Confirmation</v>
      </c>
      <c r="M36" t="str">
        <f t="shared" si="2"/>
        <v>No Trend</v>
      </c>
      <c r="N36">
        <v>49.990309681935344</v>
      </c>
      <c r="O36" t="str">
        <f t="shared" si="3"/>
        <v>No Momentum</v>
      </c>
      <c r="P36" t="str">
        <f t="shared" si="4"/>
        <v>No Trend + Momentum</v>
      </c>
      <c r="Q36">
        <f t="shared" si="5"/>
        <v>17</v>
      </c>
      <c r="R36">
        <f t="shared" si="6"/>
        <v>18.5</v>
      </c>
      <c r="S36">
        <f t="shared" si="7"/>
        <v>0.91891891891891897</v>
      </c>
      <c r="T36" t="str">
        <f t="shared" si="8"/>
        <v>UP</v>
      </c>
      <c r="U36" t="str">
        <f t="shared" si="9"/>
        <v>No T+M+I</v>
      </c>
      <c r="V36">
        <v>540.14885923661893</v>
      </c>
      <c r="W36">
        <v>542.79001814391404</v>
      </c>
      <c r="X36">
        <f t="shared" si="10"/>
        <v>-2.6411589072951074</v>
      </c>
      <c r="Y36">
        <v>-5.7471456740053046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539.75</v>
      </c>
      <c r="D37">
        <v>549.5</v>
      </c>
      <c r="E37">
        <v>536</v>
      </c>
      <c r="F37">
        <v>548</v>
      </c>
      <c r="G37">
        <f>_xll.TA_TYPPRICE(D37,E37,F37)</f>
        <v>544.5</v>
      </c>
      <c r="H37">
        <v>542.01402941474225</v>
      </c>
      <c r="I37" t="str">
        <f t="shared" si="0"/>
        <v>UP</v>
      </c>
      <c r="J37">
        <v>548.71271074746619</v>
      </c>
      <c r="K37">
        <v>533.75489715234153</v>
      </c>
      <c r="L37" t="str">
        <f t="shared" si="1"/>
        <v>No Confirmation</v>
      </c>
      <c r="M37" t="str">
        <f t="shared" si="2"/>
        <v>No Trend</v>
      </c>
      <c r="N37">
        <v>59.525586587541824</v>
      </c>
      <c r="O37" t="str">
        <f t="shared" si="3"/>
        <v>No Momentum</v>
      </c>
      <c r="P37" t="str">
        <f t="shared" si="4"/>
        <v>No Trend + Momentum</v>
      </c>
      <c r="Q37">
        <f t="shared" si="5"/>
        <v>12</v>
      </c>
      <c r="R37">
        <f t="shared" si="6"/>
        <v>13.5</v>
      </c>
      <c r="S37">
        <f t="shared" si="7"/>
        <v>0.88888888888888884</v>
      </c>
      <c r="T37" t="str">
        <f t="shared" si="8"/>
        <v>UP</v>
      </c>
      <c r="U37" t="str">
        <f t="shared" si="9"/>
        <v>No T+M+I</v>
      </c>
      <c r="V37">
        <v>541.35672704636988</v>
      </c>
      <c r="W37">
        <v>543.17594272584631</v>
      </c>
      <c r="X37">
        <f t="shared" si="10"/>
        <v>-1.8192156794764287</v>
      </c>
      <c r="Y37">
        <v>-4.9615596750995294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544.5</v>
      </c>
      <c r="D38">
        <v>546</v>
      </c>
      <c r="E38">
        <v>535.20000000000005</v>
      </c>
      <c r="F38">
        <v>540</v>
      </c>
      <c r="G38">
        <f>_xll.TA_TYPPRICE(D38,E38,F38)</f>
        <v>540.4</v>
      </c>
      <c r="H38">
        <v>541.20701470737117</v>
      </c>
      <c r="I38" t="str">
        <f t="shared" si="0"/>
        <v>DOWN</v>
      </c>
      <c r="J38">
        <v>548.10988613691813</v>
      </c>
      <c r="K38">
        <v>534.07603111848789</v>
      </c>
      <c r="L38" t="str">
        <f t="shared" si="1"/>
        <v>No Confirmation</v>
      </c>
      <c r="M38" t="str">
        <f t="shared" si="2"/>
        <v>No Trend</v>
      </c>
      <c r="N38">
        <v>46.78273299148961</v>
      </c>
      <c r="O38" t="str">
        <f t="shared" si="3"/>
        <v>No Momentum</v>
      </c>
      <c r="P38" t="str">
        <f t="shared" si="4"/>
        <v>No Trend + Momentum</v>
      </c>
      <c r="Q38">
        <f t="shared" si="5"/>
        <v>4.7999999999999545</v>
      </c>
      <c r="R38">
        <f t="shared" si="6"/>
        <v>10.799999999999955</v>
      </c>
      <c r="S38">
        <f t="shared" si="7"/>
        <v>0.44444444444444209</v>
      </c>
      <c r="T38" t="str">
        <f t="shared" si="8"/>
        <v>No Indication</v>
      </c>
      <c r="U38" t="str">
        <f t="shared" si="9"/>
        <v>No T+M+I</v>
      </c>
      <c r="V38">
        <v>541.14799980846681</v>
      </c>
      <c r="W38">
        <v>542.9406877091169</v>
      </c>
      <c r="X38">
        <f t="shared" si="10"/>
        <v>-1.792687900650094</v>
      </c>
      <c r="Y38">
        <v>-4.3277853202096424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540</v>
      </c>
      <c r="D39">
        <v>545.54999999999995</v>
      </c>
      <c r="E39">
        <v>539.04999999999995</v>
      </c>
      <c r="F39">
        <v>540</v>
      </c>
      <c r="G39">
        <f>_xll.TA_TYPPRICE(D39,E39,F39)</f>
        <v>541.5333333333333</v>
      </c>
      <c r="H39">
        <v>541.37017402035224</v>
      </c>
      <c r="I39" t="str">
        <f t="shared" si="0"/>
        <v>DOWN</v>
      </c>
      <c r="J39">
        <v>547.5410225509363</v>
      </c>
      <c r="K39">
        <v>535.18135753660169</v>
      </c>
      <c r="L39" t="str">
        <f t="shared" si="1"/>
        <v>No Confirmation</v>
      </c>
      <c r="M39" t="str">
        <f t="shared" si="2"/>
        <v>No Trend</v>
      </c>
      <c r="N39">
        <v>46.782732991489617</v>
      </c>
      <c r="O39" t="str">
        <f t="shared" si="3"/>
        <v>No Momentum</v>
      </c>
      <c r="P39" t="str">
        <f t="shared" si="4"/>
        <v>No Trend + Momentum</v>
      </c>
      <c r="Q39">
        <f t="shared" si="5"/>
        <v>0.95000000000004547</v>
      </c>
      <c r="R39">
        <f t="shared" si="6"/>
        <v>6.5</v>
      </c>
      <c r="S39">
        <f t="shared" si="7"/>
        <v>0.14615384615385316</v>
      </c>
      <c r="T39" t="str">
        <f t="shared" si="8"/>
        <v>DOWN</v>
      </c>
      <c r="U39" t="str">
        <f t="shared" si="9"/>
        <v>No T+M+I</v>
      </c>
      <c r="V39">
        <v>540.97138445331802</v>
      </c>
      <c r="W39">
        <v>542.72285898992311</v>
      </c>
      <c r="X39">
        <f t="shared" si="10"/>
        <v>-1.7514745366050875</v>
      </c>
      <c r="Y39">
        <v>-3.8125231634887315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540.9</v>
      </c>
      <c r="D40">
        <v>544</v>
      </c>
      <c r="E40">
        <v>538.29999999999995</v>
      </c>
      <c r="F40">
        <v>542</v>
      </c>
      <c r="G40">
        <f>_xll.TA_TYPPRICE(D40,E40,F40)</f>
        <v>541.43333333333328</v>
      </c>
      <c r="H40">
        <v>541.40175367684276</v>
      </c>
      <c r="I40" t="str">
        <f t="shared" si="0"/>
        <v>UP</v>
      </c>
      <c r="J40">
        <v>546.75412865072826</v>
      </c>
      <c r="K40">
        <v>535.87438919513465</v>
      </c>
      <c r="L40" t="str">
        <f t="shared" si="1"/>
        <v>No Confirmation</v>
      </c>
      <c r="M40" t="str">
        <f t="shared" si="2"/>
        <v>No Trend</v>
      </c>
      <c r="N40">
        <v>50.889476749719755</v>
      </c>
      <c r="O40" t="str">
        <f t="shared" si="3"/>
        <v>No Momentum</v>
      </c>
      <c r="P40" t="str">
        <f t="shared" si="4"/>
        <v>No Trend + Momentum</v>
      </c>
      <c r="Q40">
        <f t="shared" si="5"/>
        <v>3.7000000000000455</v>
      </c>
      <c r="R40">
        <f t="shared" si="6"/>
        <v>5.7000000000000455</v>
      </c>
      <c r="S40">
        <f t="shared" si="7"/>
        <v>0.64912280701754665</v>
      </c>
      <c r="T40" t="str">
        <f t="shared" si="8"/>
        <v>No Indication</v>
      </c>
      <c r="U40" t="str">
        <f t="shared" si="9"/>
        <v>No T+M+I</v>
      </c>
      <c r="V40">
        <v>541.12963299896137</v>
      </c>
      <c r="W40">
        <v>542.66931387955844</v>
      </c>
      <c r="X40">
        <f t="shared" si="10"/>
        <v>-1.539680880597075</v>
      </c>
      <c r="Y40">
        <v>-3.3579547069104003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542.5</v>
      </c>
      <c r="D41">
        <v>551.6</v>
      </c>
      <c r="E41">
        <v>533.1</v>
      </c>
      <c r="F41">
        <v>535</v>
      </c>
      <c r="G41">
        <f>_xll.TA_TYPPRICE(D41,E41,F41)</f>
        <v>539.9</v>
      </c>
      <c r="H41">
        <v>540.65087683842137</v>
      </c>
      <c r="I41" t="str">
        <f t="shared" si="0"/>
        <v>DOWN</v>
      </c>
      <c r="J41">
        <v>547.83098895056639</v>
      </c>
      <c r="K41">
        <v>535.25785826288256</v>
      </c>
      <c r="L41" t="str">
        <f t="shared" si="1"/>
        <v>DOWN</v>
      </c>
      <c r="M41" t="str">
        <f t="shared" si="2"/>
        <v>DOWN</v>
      </c>
      <c r="N41">
        <v>38.044905650382702</v>
      </c>
      <c r="O41" t="str">
        <f t="shared" si="3"/>
        <v>DOWN</v>
      </c>
      <c r="P41" t="str">
        <f t="shared" si="4"/>
        <v>DOWN</v>
      </c>
      <c r="Q41">
        <f t="shared" si="5"/>
        <v>1.8999999999999773</v>
      </c>
      <c r="R41">
        <f t="shared" si="6"/>
        <v>18.5</v>
      </c>
      <c r="S41">
        <f t="shared" si="7"/>
        <v>0.10270270270270147</v>
      </c>
      <c r="T41" t="str">
        <f t="shared" si="8"/>
        <v>DOWN</v>
      </c>
      <c r="U41" t="str">
        <f t="shared" si="9"/>
        <v>DOWN</v>
      </c>
      <c r="V41">
        <v>540.18661253758273</v>
      </c>
      <c r="W41">
        <v>542.10121655514672</v>
      </c>
      <c r="X41">
        <f t="shared" si="10"/>
        <v>-1.9146040175639882</v>
      </c>
      <c r="Y41">
        <v>-3.0692845690411179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535.4</v>
      </c>
      <c r="D42">
        <v>538.65</v>
      </c>
      <c r="E42">
        <v>531</v>
      </c>
      <c r="F42">
        <v>537</v>
      </c>
      <c r="G42">
        <f>_xll.TA_TYPPRICE(D42,E42,F42)</f>
        <v>535.55000000000007</v>
      </c>
      <c r="H42">
        <v>538.10043841921072</v>
      </c>
      <c r="I42" t="str">
        <f t="shared" si="0"/>
        <v>DOWN</v>
      </c>
      <c r="J42">
        <v>545.79076918377382</v>
      </c>
      <c r="K42">
        <v>534.31166753779758</v>
      </c>
      <c r="L42" t="str">
        <f t="shared" si="1"/>
        <v>No Confirmation</v>
      </c>
      <c r="M42" t="str">
        <f t="shared" si="2"/>
        <v>No Trend</v>
      </c>
      <c r="N42">
        <v>43.167936978196074</v>
      </c>
      <c r="O42" t="str">
        <f t="shared" si="3"/>
        <v>No Momentum</v>
      </c>
      <c r="P42" t="str">
        <f t="shared" si="4"/>
        <v>No Trend + Momentum</v>
      </c>
      <c r="Q42">
        <f t="shared" si="5"/>
        <v>6</v>
      </c>
      <c r="R42">
        <f t="shared" si="6"/>
        <v>7.6499999999999773</v>
      </c>
      <c r="S42">
        <f t="shared" si="7"/>
        <v>0.7843137254901984</v>
      </c>
      <c r="T42" t="str">
        <f t="shared" si="8"/>
        <v>No Indication</v>
      </c>
      <c r="U42" t="str">
        <f t="shared" si="9"/>
        <v>No T+M+I</v>
      </c>
      <c r="V42">
        <v>539.69636445487765</v>
      </c>
      <c r="W42">
        <v>541.72334866217284</v>
      </c>
      <c r="X42">
        <f t="shared" si="10"/>
        <v>-2.026984207295186</v>
      </c>
      <c r="Y42">
        <v>-2.8608244966919316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538.45000000000005</v>
      </c>
      <c r="D43">
        <v>546.95000000000005</v>
      </c>
      <c r="E43">
        <v>534.25</v>
      </c>
      <c r="F43">
        <v>547</v>
      </c>
      <c r="G43">
        <f>_xll.TA_TYPPRICE(D43,E43,F43)</f>
        <v>542.73333333333335</v>
      </c>
      <c r="H43">
        <v>540.41688587627209</v>
      </c>
      <c r="I43" t="str">
        <f t="shared" si="0"/>
        <v>UP</v>
      </c>
      <c r="J43">
        <v>546.04837603182409</v>
      </c>
      <c r="K43">
        <v>534.29796364050924</v>
      </c>
      <c r="L43" t="str">
        <f t="shared" si="1"/>
        <v>UP</v>
      </c>
      <c r="M43" t="str">
        <f t="shared" si="2"/>
        <v>UP</v>
      </c>
      <c r="N43">
        <v>62.531824522633315</v>
      </c>
      <c r="O43" t="str">
        <f t="shared" si="3"/>
        <v>UP</v>
      </c>
      <c r="P43" t="str">
        <f t="shared" si="4"/>
        <v>UP</v>
      </c>
      <c r="Q43">
        <f t="shared" si="5"/>
        <v>12.75</v>
      </c>
      <c r="R43">
        <f t="shared" si="6"/>
        <v>12.700000000000045</v>
      </c>
      <c r="S43">
        <f t="shared" si="7"/>
        <v>1.0039370078740122</v>
      </c>
      <c r="T43" t="str">
        <f t="shared" si="8"/>
        <v>UP</v>
      </c>
      <c r="U43" t="str">
        <f t="shared" si="9"/>
        <v>UP</v>
      </c>
      <c r="V43">
        <v>540.82000069258879</v>
      </c>
      <c r="W43">
        <v>542.11421172423411</v>
      </c>
      <c r="X43">
        <f t="shared" si="10"/>
        <v>-1.2942110316453181</v>
      </c>
      <c r="Y43">
        <v>-2.5475018036826089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545</v>
      </c>
      <c r="D44">
        <v>558.9</v>
      </c>
      <c r="E44">
        <v>542.5</v>
      </c>
      <c r="F44">
        <v>558</v>
      </c>
      <c r="G44">
        <f>_xll.TA_TYPPRICE(D44,E44,F44)</f>
        <v>553.13333333333333</v>
      </c>
      <c r="H44">
        <v>546.77510960480276</v>
      </c>
      <c r="I44" t="str">
        <f t="shared" si="0"/>
        <v>UP</v>
      </c>
      <c r="J44">
        <v>548.90429246919655</v>
      </c>
      <c r="K44">
        <v>536.12063838706274</v>
      </c>
      <c r="L44" t="str">
        <f t="shared" si="1"/>
        <v>UP</v>
      </c>
      <c r="M44" t="str">
        <f t="shared" si="2"/>
        <v>UP</v>
      </c>
      <c r="N44">
        <v>74.485264388356583</v>
      </c>
      <c r="O44" t="str">
        <f t="shared" si="3"/>
        <v>UP</v>
      </c>
      <c r="P44" t="str">
        <f t="shared" si="4"/>
        <v>UP</v>
      </c>
      <c r="Q44">
        <f t="shared" si="5"/>
        <v>15.5</v>
      </c>
      <c r="R44">
        <f t="shared" si="6"/>
        <v>16.399999999999977</v>
      </c>
      <c r="S44">
        <f t="shared" si="7"/>
        <v>0.94512195121951348</v>
      </c>
      <c r="T44" t="str">
        <f t="shared" si="8"/>
        <v>UP</v>
      </c>
      <c r="U44" t="str">
        <f t="shared" si="9"/>
        <v>UP</v>
      </c>
      <c r="V44">
        <v>543.46307750911365</v>
      </c>
      <c r="W44">
        <v>543.29093678169829</v>
      </c>
      <c r="X44">
        <f t="shared" si="10"/>
        <v>0.17214072741535347</v>
      </c>
      <c r="Y44">
        <v>-2.0035732974630163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559</v>
      </c>
      <c r="D45">
        <v>559.9</v>
      </c>
      <c r="E45">
        <v>548.85</v>
      </c>
      <c r="F45">
        <v>552</v>
      </c>
      <c r="G45">
        <f>_xll.TA_TYPPRICE(D45,E45,F45)</f>
        <v>553.58333333333337</v>
      </c>
      <c r="H45">
        <v>550.17922146906812</v>
      </c>
      <c r="I45" t="str">
        <f t="shared" si="0"/>
        <v>UP</v>
      </c>
      <c r="J45">
        <v>551.34778303159726</v>
      </c>
      <c r="K45">
        <v>538.94938541215993</v>
      </c>
      <c r="L45" t="str">
        <f t="shared" si="1"/>
        <v>UP</v>
      </c>
      <c r="M45" t="str">
        <f t="shared" si="2"/>
        <v>UP</v>
      </c>
      <c r="N45">
        <v>61.177863508974951</v>
      </c>
      <c r="O45" t="str">
        <f t="shared" si="3"/>
        <v>UP</v>
      </c>
      <c r="P45" t="str">
        <f t="shared" si="4"/>
        <v>UP</v>
      </c>
      <c r="Q45">
        <f t="shared" si="5"/>
        <v>3.1499999999999773</v>
      </c>
      <c r="R45">
        <f t="shared" si="6"/>
        <v>11.049999999999955</v>
      </c>
      <c r="S45">
        <f t="shared" si="7"/>
        <v>0.28506787330316652</v>
      </c>
      <c r="T45" t="str">
        <f t="shared" si="8"/>
        <v>No Indication</v>
      </c>
      <c r="U45" t="str">
        <f t="shared" si="9"/>
        <v>No T+M+I</v>
      </c>
      <c r="V45">
        <v>544.77645020001921</v>
      </c>
      <c r="W45">
        <v>543.93605257564661</v>
      </c>
      <c r="X45">
        <f t="shared" si="10"/>
        <v>0.84039762437259924</v>
      </c>
      <c r="Y45">
        <v>-1.4347791130958931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557.70000000000005</v>
      </c>
      <c r="D46">
        <v>558</v>
      </c>
      <c r="E46">
        <v>543.29999999999995</v>
      </c>
      <c r="F46">
        <v>544</v>
      </c>
      <c r="G46">
        <f>_xll.TA_TYPPRICE(D46,E46,F46)</f>
        <v>548.43333333333328</v>
      </c>
      <c r="H46">
        <v>549.30627740120076</v>
      </c>
      <c r="I46" t="str">
        <f t="shared" si="0"/>
        <v>DOWN</v>
      </c>
      <c r="J46">
        <v>552.82605346902005</v>
      </c>
      <c r="K46">
        <v>539.91618865390217</v>
      </c>
      <c r="L46" t="str">
        <f t="shared" si="1"/>
        <v>No Confirmation</v>
      </c>
      <c r="M46" t="str">
        <f t="shared" si="2"/>
        <v>No Trend</v>
      </c>
      <c r="N46">
        <v>47.140991533145481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0.70000000000004547</v>
      </c>
      <c r="R46">
        <f t="shared" si="6"/>
        <v>14.700000000000045</v>
      </c>
      <c r="S46">
        <f t="shared" si="7"/>
        <v>4.7619047619050565E-2</v>
      </c>
      <c r="T46" t="str">
        <f t="shared" si="8"/>
        <v>DOWN</v>
      </c>
      <c r="U46" t="str">
        <f t="shared" si="9"/>
        <v>No T+M+I</v>
      </c>
      <c r="V46">
        <v>544.65699632309315</v>
      </c>
      <c r="W46">
        <v>543.94078942189503</v>
      </c>
      <c r="X46">
        <f t="shared" si="10"/>
        <v>0.71620690119812025</v>
      </c>
      <c r="Y46">
        <v>-1.0045819102370903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546.1</v>
      </c>
      <c r="D47">
        <v>547.79999999999995</v>
      </c>
      <c r="E47">
        <v>541.45000000000005</v>
      </c>
      <c r="F47">
        <v>546</v>
      </c>
      <c r="G47">
        <f>_xll.TA_TYPPRICE(D47,E47,F47)</f>
        <v>545.08333333333337</v>
      </c>
      <c r="H47">
        <v>547.19480536726701</v>
      </c>
      <c r="I47" t="str">
        <f t="shared" si="0"/>
        <v>DOWN</v>
      </c>
      <c r="J47">
        <v>551.70915269812667</v>
      </c>
      <c r="K47">
        <v>540.2570356197017</v>
      </c>
      <c r="L47" t="str">
        <f t="shared" si="1"/>
        <v>No Confirmation</v>
      </c>
      <c r="M47" t="str">
        <f t="shared" si="2"/>
        <v>No Trend</v>
      </c>
      <c r="N47">
        <v>50.677472902211619</v>
      </c>
      <c r="O47" t="str">
        <f t="shared" si="3"/>
        <v>No Momentum</v>
      </c>
      <c r="P47" t="str">
        <f t="shared" si="4"/>
        <v>No Trend + Momentum</v>
      </c>
      <c r="Q47">
        <f t="shared" si="5"/>
        <v>4.5499999999999545</v>
      </c>
      <c r="R47">
        <f t="shared" si="6"/>
        <v>6.3499999999999091</v>
      </c>
      <c r="S47">
        <f t="shared" si="7"/>
        <v>0.7165354330708692</v>
      </c>
      <c r="T47" t="str">
        <f t="shared" si="8"/>
        <v>No Indication</v>
      </c>
      <c r="U47" t="str">
        <f t="shared" si="9"/>
        <v>No T+M+I</v>
      </c>
      <c r="V47">
        <v>544.86361227338648</v>
      </c>
      <c r="W47">
        <v>544.09332353879165</v>
      </c>
      <c r="X47">
        <f t="shared" si="10"/>
        <v>0.77028873459482838</v>
      </c>
      <c r="Y47">
        <v>-0.64960778127070662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546.35</v>
      </c>
      <c r="D48">
        <v>547.9</v>
      </c>
      <c r="E48">
        <v>540.1</v>
      </c>
      <c r="F48">
        <v>543</v>
      </c>
      <c r="G48">
        <f>_xll.TA_TYPPRICE(D48,E48,F48)</f>
        <v>543.66666666666663</v>
      </c>
      <c r="H48">
        <v>545.43073601696688</v>
      </c>
      <c r="I48" t="str">
        <f t="shared" si="0"/>
        <v>DOWN</v>
      </c>
      <c r="J48">
        <v>550.86267432076522</v>
      </c>
      <c r="K48">
        <v>540.22213881532355</v>
      </c>
      <c r="L48" t="str">
        <f t="shared" si="1"/>
        <v>No Confirmation</v>
      </c>
      <c r="M48" t="str">
        <f t="shared" si="2"/>
        <v>No Trend</v>
      </c>
      <c r="N48">
        <v>45.028827958616539</v>
      </c>
      <c r="O48" t="str">
        <f t="shared" si="3"/>
        <v>No Momentum</v>
      </c>
      <c r="P48" t="str">
        <f t="shared" si="4"/>
        <v>No Trend + Momentum</v>
      </c>
      <c r="Q48">
        <f t="shared" si="5"/>
        <v>2.8999999999999773</v>
      </c>
      <c r="R48">
        <f t="shared" si="6"/>
        <v>7.7999999999999545</v>
      </c>
      <c r="S48">
        <f t="shared" si="7"/>
        <v>0.37179487179487103</v>
      </c>
      <c r="T48" t="str">
        <f t="shared" si="8"/>
        <v>No Indication</v>
      </c>
      <c r="U48" t="str">
        <f t="shared" si="9"/>
        <v>No T+M+I</v>
      </c>
      <c r="V48">
        <v>544.57690269286547</v>
      </c>
      <c r="W48">
        <v>544.0123366099923</v>
      </c>
      <c r="X48">
        <f t="shared" si="10"/>
        <v>0.56456608287317067</v>
      </c>
      <c r="Y48">
        <v>-0.40677300844193115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542.6</v>
      </c>
      <c r="D49">
        <v>552</v>
      </c>
      <c r="E49">
        <v>541.5</v>
      </c>
      <c r="F49">
        <v>546</v>
      </c>
      <c r="G49">
        <f>_xll.TA_TYPPRICE(D49,E49,F49)</f>
        <v>546.5</v>
      </c>
      <c r="H49">
        <v>545.96536800848344</v>
      </c>
      <c r="I49" t="str">
        <f t="shared" si="0"/>
        <v>UP</v>
      </c>
      <c r="J49">
        <v>551.1154133605952</v>
      </c>
      <c r="K49">
        <v>540.50610796747389</v>
      </c>
      <c r="L49" t="str">
        <f t="shared" si="1"/>
        <v>No Confirmation</v>
      </c>
      <c r="M49" t="str">
        <f t="shared" si="2"/>
        <v>No Trend</v>
      </c>
      <c r="N49">
        <v>51.75124500008328</v>
      </c>
      <c r="O49" t="str">
        <f t="shared" si="3"/>
        <v>No Momentum</v>
      </c>
      <c r="P49" t="str">
        <f t="shared" si="4"/>
        <v>No Trend + Momentum</v>
      </c>
      <c r="Q49">
        <f t="shared" si="5"/>
        <v>4.5</v>
      </c>
      <c r="R49">
        <f t="shared" si="6"/>
        <v>10.5</v>
      </c>
      <c r="S49">
        <f t="shared" si="7"/>
        <v>0.42857142857142855</v>
      </c>
      <c r="T49" t="str">
        <f t="shared" si="8"/>
        <v>No Indication</v>
      </c>
      <c r="U49" t="str">
        <f t="shared" si="9"/>
        <v>No T+M+I</v>
      </c>
      <c r="V49">
        <v>544.79584074011689</v>
      </c>
      <c r="W49">
        <v>544.15957093517807</v>
      </c>
      <c r="X49">
        <f t="shared" si="10"/>
        <v>0.63626980493882002</v>
      </c>
      <c r="Y49">
        <v>-0.19816444576578091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550</v>
      </c>
      <c r="D50">
        <v>560</v>
      </c>
      <c r="E50">
        <v>546</v>
      </c>
      <c r="F50">
        <v>549</v>
      </c>
      <c r="G50">
        <f>_xll.TA_TYPPRICE(D50,E50,F50)</f>
        <v>551.66666666666663</v>
      </c>
      <c r="H50">
        <v>548.81601733757498</v>
      </c>
      <c r="I50" t="str">
        <f t="shared" si="0"/>
        <v>UP</v>
      </c>
      <c r="J50">
        <v>553.08976594712965</v>
      </c>
      <c r="K50">
        <v>541.72697286359085</v>
      </c>
      <c r="L50" t="str">
        <f t="shared" si="1"/>
        <v>No Confirmation</v>
      </c>
      <c r="M50" t="str">
        <f t="shared" si="2"/>
        <v>No Trend</v>
      </c>
      <c r="N50">
        <v>58.148727865948224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14</v>
      </c>
      <c r="S50">
        <f t="shared" si="7"/>
        <v>0.21428571428571427</v>
      </c>
      <c r="T50" t="str">
        <f t="shared" si="8"/>
        <v>No Indication</v>
      </c>
      <c r="U50" t="str">
        <f t="shared" si="9"/>
        <v>No T+M+I</v>
      </c>
      <c r="V50">
        <v>545.44263447240655</v>
      </c>
      <c r="W50">
        <v>544.51812123627599</v>
      </c>
      <c r="X50">
        <f t="shared" si="10"/>
        <v>0.92451323613056502</v>
      </c>
      <c r="Y50">
        <v>2.6371090613488302E-2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550.5</v>
      </c>
      <c r="D51">
        <v>552.65</v>
      </c>
      <c r="E51">
        <v>536.04999999999995</v>
      </c>
      <c r="F51">
        <v>540</v>
      </c>
      <c r="G51">
        <f>_xll.TA_TYPPRICE(D51,E51,F51)</f>
        <v>542.9</v>
      </c>
      <c r="H51">
        <v>545.85800866878753</v>
      </c>
      <c r="I51" t="str">
        <f t="shared" si="0"/>
        <v>DOWN</v>
      </c>
      <c r="J51">
        <v>552.99204018110083</v>
      </c>
      <c r="K51">
        <v>540.46542333834839</v>
      </c>
      <c r="L51" t="str">
        <f t="shared" si="1"/>
        <v>DOWN</v>
      </c>
      <c r="M51" t="str">
        <f t="shared" si="2"/>
        <v>DOWN</v>
      </c>
      <c r="N51">
        <v>38.837628725476456</v>
      </c>
      <c r="O51" t="str">
        <f t="shared" si="3"/>
        <v>DOWN</v>
      </c>
      <c r="P51" t="str">
        <f t="shared" si="4"/>
        <v>DOWN</v>
      </c>
      <c r="Q51">
        <f t="shared" si="5"/>
        <v>3.9500000000000455</v>
      </c>
      <c r="R51">
        <f t="shared" si="6"/>
        <v>16.600000000000023</v>
      </c>
      <c r="S51">
        <f t="shared" si="7"/>
        <v>0.23795180722891807</v>
      </c>
      <c r="T51" t="str">
        <f t="shared" si="8"/>
        <v>No Indication</v>
      </c>
      <c r="U51" t="str">
        <f t="shared" si="9"/>
        <v>No T+M+I</v>
      </c>
      <c r="V51">
        <v>544.60530609203636</v>
      </c>
      <c r="W51">
        <v>544.18344558914441</v>
      </c>
      <c r="X51">
        <f t="shared" si="10"/>
        <v>0.42186050289194554</v>
      </c>
      <c r="Y51">
        <v>0.10546897306917975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539.45000000000005</v>
      </c>
      <c r="D52">
        <v>543.5</v>
      </c>
      <c r="E52">
        <v>537</v>
      </c>
      <c r="F52">
        <v>539</v>
      </c>
      <c r="G52">
        <f>_xll.TA_TYPPRICE(D52,E52,F52)</f>
        <v>539.83333333333337</v>
      </c>
      <c r="H52">
        <v>542.84567100106051</v>
      </c>
      <c r="I52" t="str">
        <f t="shared" si="0"/>
        <v>DOWN</v>
      </c>
      <c r="J52">
        <v>550.88269791863399</v>
      </c>
      <c r="K52">
        <v>539.69532926315981</v>
      </c>
      <c r="L52" t="str">
        <f t="shared" si="1"/>
        <v>DOWN</v>
      </c>
      <c r="M52" t="str">
        <f t="shared" si="2"/>
        <v>DOWN</v>
      </c>
      <c r="N52">
        <v>37.125235517931678</v>
      </c>
      <c r="O52" t="str">
        <f t="shared" si="3"/>
        <v>DOWN</v>
      </c>
      <c r="P52" t="str">
        <f t="shared" si="4"/>
        <v>DOWN</v>
      </c>
      <c r="Q52">
        <f t="shared" si="5"/>
        <v>2</v>
      </c>
      <c r="R52">
        <f t="shared" si="6"/>
        <v>6.5</v>
      </c>
      <c r="S52">
        <f t="shared" si="7"/>
        <v>0.30769230769230771</v>
      </c>
      <c r="T52" t="str">
        <f t="shared" si="8"/>
        <v>No Indication</v>
      </c>
      <c r="U52" t="str">
        <f t="shared" si="9"/>
        <v>No T+M+I</v>
      </c>
      <c r="V52">
        <v>543.74295130864618</v>
      </c>
      <c r="W52">
        <v>543.79948665661516</v>
      </c>
      <c r="X52">
        <f t="shared" si="10"/>
        <v>-5.6535347968974747E-2</v>
      </c>
      <c r="Y52">
        <v>7.3068108861548853E-2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540.20000000000005</v>
      </c>
      <c r="D53">
        <v>544.45000000000005</v>
      </c>
      <c r="E53">
        <v>538.85</v>
      </c>
      <c r="F53">
        <v>544</v>
      </c>
      <c r="G53">
        <f>_xll.TA_TYPPRICE(D53,E53,F53)</f>
        <v>542.43333333333339</v>
      </c>
      <c r="H53">
        <v>542.63950216719695</v>
      </c>
      <c r="I53" t="str">
        <f t="shared" si="0"/>
        <v>UP</v>
      </c>
      <c r="J53">
        <v>549.45320949227084</v>
      </c>
      <c r="K53">
        <v>539.50747831579099</v>
      </c>
      <c r="L53" t="str">
        <f t="shared" si="1"/>
        <v>No Confirmation</v>
      </c>
      <c r="M53" t="str">
        <f t="shared" si="2"/>
        <v>No Trend</v>
      </c>
      <c r="N53">
        <v>50.708467770566102</v>
      </c>
      <c r="O53" t="str">
        <f t="shared" si="3"/>
        <v>No Momentum</v>
      </c>
      <c r="P53" t="str">
        <f t="shared" si="4"/>
        <v>No Trend + Momentum</v>
      </c>
      <c r="Q53">
        <f t="shared" si="5"/>
        <v>5.1499999999999773</v>
      </c>
      <c r="R53">
        <f t="shared" si="6"/>
        <v>5.6000000000000227</v>
      </c>
      <c r="S53">
        <f t="shared" si="7"/>
        <v>0.91964285714284932</v>
      </c>
      <c r="T53" t="str">
        <f t="shared" si="8"/>
        <v>UP</v>
      </c>
      <c r="U53" t="str">
        <f t="shared" si="9"/>
        <v>No T+M+I</v>
      </c>
      <c r="V53">
        <v>543.78249726116212</v>
      </c>
      <c r="W53">
        <v>543.81433949686584</v>
      </c>
      <c r="X53">
        <f t="shared" si="10"/>
        <v>-3.1842235703720689E-2</v>
      </c>
      <c r="Y53">
        <v>5.2086039948494943E-2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544.25</v>
      </c>
      <c r="D54">
        <v>551.15</v>
      </c>
      <c r="E54">
        <v>540.85</v>
      </c>
      <c r="F54">
        <v>548</v>
      </c>
      <c r="G54">
        <f>_xll.TA_TYPPRICE(D54,E54,F54)</f>
        <v>546.66666666666663</v>
      </c>
      <c r="H54">
        <v>544.65308441693173</v>
      </c>
      <c r="I54" t="str">
        <f t="shared" si="0"/>
        <v>UP</v>
      </c>
      <c r="J54">
        <v>549.83027404954396</v>
      </c>
      <c r="K54">
        <v>539.80581646783742</v>
      </c>
      <c r="L54" t="str">
        <f t="shared" si="1"/>
        <v>No Confirmation</v>
      </c>
      <c r="M54" t="str">
        <f t="shared" si="2"/>
        <v>No Trend</v>
      </c>
      <c r="N54">
        <v>59.465410915229043</v>
      </c>
      <c r="O54" t="str">
        <f t="shared" si="3"/>
        <v>No Momentum</v>
      </c>
      <c r="P54" t="str">
        <f t="shared" si="4"/>
        <v>No Trend + Momentum</v>
      </c>
      <c r="Q54">
        <f t="shared" si="5"/>
        <v>7.1499999999999773</v>
      </c>
      <c r="R54">
        <f t="shared" si="6"/>
        <v>10.299999999999955</v>
      </c>
      <c r="S54">
        <f t="shared" si="7"/>
        <v>0.6941747572815542</v>
      </c>
      <c r="T54" t="str">
        <f t="shared" si="8"/>
        <v>No Indication</v>
      </c>
      <c r="U54" t="str">
        <f t="shared" si="9"/>
        <v>No T+M+I</v>
      </c>
      <c r="V54">
        <v>544.431343836368</v>
      </c>
      <c r="W54">
        <v>544.1243884230239</v>
      </c>
      <c r="X54">
        <f t="shared" si="10"/>
        <v>0.30695541334409882</v>
      </c>
      <c r="Y54">
        <v>0.10305991462761573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549</v>
      </c>
      <c r="D55">
        <v>559</v>
      </c>
      <c r="E55">
        <v>546.70000000000005</v>
      </c>
      <c r="F55">
        <v>558</v>
      </c>
      <c r="G55">
        <f>_xll.TA_TYPPRICE(D55,E55,F55)</f>
        <v>554.56666666666672</v>
      </c>
      <c r="H55">
        <v>549.60987554179928</v>
      </c>
      <c r="I55" t="str">
        <f t="shared" si="0"/>
        <v>UP</v>
      </c>
      <c r="J55">
        <v>551.86799092742308</v>
      </c>
      <c r="K55">
        <v>541.33785725276243</v>
      </c>
      <c r="L55" t="str">
        <f t="shared" si="1"/>
        <v>UP</v>
      </c>
      <c r="M55" t="str">
        <f t="shared" si="2"/>
        <v>UP</v>
      </c>
      <c r="N55">
        <v>73.935680536355235</v>
      </c>
      <c r="O55" t="str">
        <f t="shared" si="3"/>
        <v>UP</v>
      </c>
      <c r="P55" t="str">
        <f t="shared" si="4"/>
        <v>UP</v>
      </c>
      <c r="Q55">
        <f t="shared" si="5"/>
        <v>11.299999999999955</v>
      </c>
      <c r="R55">
        <f t="shared" si="6"/>
        <v>12.299999999999955</v>
      </c>
      <c r="S55">
        <f t="shared" si="7"/>
        <v>0.91869918699186959</v>
      </c>
      <c r="T55" t="str">
        <f t="shared" si="8"/>
        <v>UP</v>
      </c>
      <c r="U55" t="str">
        <f t="shared" si="9"/>
        <v>UP</v>
      </c>
      <c r="V55">
        <v>546.51882940000371</v>
      </c>
      <c r="W55">
        <v>545.1522115027999</v>
      </c>
      <c r="X55">
        <f t="shared" si="10"/>
        <v>1.3666178972038097</v>
      </c>
      <c r="Y55">
        <v>0.35577151114285455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558</v>
      </c>
      <c r="D56">
        <v>567</v>
      </c>
      <c r="E56">
        <v>555.1</v>
      </c>
      <c r="F56">
        <v>559</v>
      </c>
      <c r="G56">
        <f>_xll.TA_TYPPRICE(D56,E56,F56)</f>
        <v>560.36666666666667</v>
      </c>
      <c r="H56">
        <v>554.98827110423304</v>
      </c>
      <c r="I56" t="str">
        <f t="shared" si="0"/>
        <v>UP</v>
      </c>
      <c r="J56">
        <v>555.23065961021791</v>
      </c>
      <c r="K56">
        <v>544.39611119659298</v>
      </c>
      <c r="L56" t="str">
        <f t="shared" si="1"/>
        <v>UP</v>
      </c>
      <c r="M56" t="str">
        <f t="shared" si="2"/>
        <v>UP</v>
      </c>
      <c r="N56">
        <v>75.049071207971224</v>
      </c>
      <c r="O56" t="str">
        <f t="shared" si="3"/>
        <v>UP</v>
      </c>
      <c r="P56" t="str">
        <f t="shared" si="4"/>
        <v>UP</v>
      </c>
      <c r="Q56">
        <f t="shared" si="5"/>
        <v>3.8999999999999773</v>
      </c>
      <c r="R56">
        <f t="shared" si="6"/>
        <v>11.899999999999977</v>
      </c>
      <c r="S56">
        <f t="shared" si="7"/>
        <v>0.32773109243697351</v>
      </c>
      <c r="T56" t="str">
        <f t="shared" si="8"/>
        <v>No Indication</v>
      </c>
      <c r="U56" t="str">
        <f t="shared" si="9"/>
        <v>No T+M+I</v>
      </c>
      <c r="V56">
        <v>548.43900949231079</v>
      </c>
      <c r="W56">
        <v>546.17797361370356</v>
      </c>
      <c r="X56">
        <f t="shared" si="10"/>
        <v>2.2610358786072311</v>
      </c>
      <c r="Y56">
        <v>0.73682438463572986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560.20000000000005</v>
      </c>
      <c r="D57">
        <v>569.45000000000005</v>
      </c>
      <c r="E57">
        <v>560.20000000000005</v>
      </c>
      <c r="F57">
        <v>568</v>
      </c>
      <c r="G57">
        <f>_xll.TA_TYPPRICE(D57,E57,F57)</f>
        <v>565.88333333333333</v>
      </c>
      <c r="H57">
        <v>560.43580221878324</v>
      </c>
      <c r="I57" t="str">
        <f t="shared" si="0"/>
        <v>UP</v>
      </c>
      <c r="J57">
        <v>558.39051303016947</v>
      </c>
      <c r="K57">
        <v>547.90808648623897</v>
      </c>
      <c r="L57" t="str">
        <f t="shared" si="1"/>
        <v>UP</v>
      </c>
      <c r="M57" t="str">
        <f t="shared" si="2"/>
        <v>UP</v>
      </c>
      <c r="N57">
        <v>83.147717624243427</v>
      </c>
      <c r="O57" t="str">
        <f t="shared" si="3"/>
        <v>UP</v>
      </c>
      <c r="P57" t="str">
        <f t="shared" si="4"/>
        <v>UP</v>
      </c>
      <c r="Q57">
        <f t="shared" si="5"/>
        <v>7.7999999999999545</v>
      </c>
      <c r="R57">
        <f t="shared" si="6"/>
        <v>9.25</v>
      </c>
      <c r="S57">
        <f t="shared" si="7"/>
        <v>0.84324324324323829</v>
      </c>
      <c r="T57" t="str">
        <f t="shared" si="8"/>
        <v>UP</v>
      </c>
      <c r="U57" t="str">
        <f t="shared" si="9"/>
        <v>UP</v>
      </c>
      <c r="V57">
        <v>551.44839264733992</v>
      </c>
      <c r="W57">
        <v>547.79442001268853</v>
      </c>
      <c r="X57">
        <f t="shared" si="10"/>
        <v>3.6539726346513817</v>
      </c>
      <c r="Y57">
        <v>1.3202540346388603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561.25</v>
      </c>
      <c r="AE57">
        <f t="shared" si="16"/>
        <v>563.75</v>
      </c>
      <c r="AF57">
        <f t="shared" si="17"/>
        <v>564.85</v>
      </c>
      <c r="AG57">
        <f t="shared" si="18"/>
        <v>565.9</v>
      </c>
    </row>
    <row r="58" spans="1:34" x14ac:dyDescent="0.25">
      <c r="A58" t="s">
        <v>5</v>
      </c>
      <c r="B58" s="1">
        <v>42936</v>
      </c>
      <c r="C58">
        <v>569</v>
      </c>
      <c r="D58">
        <v>577</v>
      </c>
      <c r="E58">
        <v>562.65</v>
      </c>
      <c r="F58">
        <v>570</v>
      </c>
      <c r="G58">
        <f>_xll.TA_TYPPRICE(D58,E58,F58)</f>
        <v>569.88333333333333</v>
      </c>
      <c r="H58">
        <v>565.15956777605834</v>
      </c>
      <c r="I58" t="str">
        <f t="shared" si="0"/>
        <v>UP</v>
      </c>
      <c r="J58">
        <v>562.52595457902066</v>
      </c>
      <c r="K58">
        <v>551.18406726707474</v>
      </c>
      <c r="L58" t="str">
        <f t="shared" si="1"/>
        <v>UP</v>
      </c>
      <c r="M58" t="str">
        <f t="shared" si="2"/>
        <v>UP</v>
      </c>
      <c r="N58">
        <v>84.541487054115521</v>
      </c>
      <c r="O58" t="str">
        <f t="shared" si="3"/>
        <v>UP</v>
      </c>
      <c r="P58" t="str">
        <f t="shared" si="4"/>
        <v>UP</v>
      </c>
      <c r="Q58">
        <f t="shared" si="5"/>
        <v>7.3500000000000227</v>
      </c>
      <c r="R58">
        <f t="shared" si="6"/>
        <v>14.350000000000023</v>
      </c>
      <c r="S58">
        <f t="shared" si="7"/>
        <v>0.5121951219512203</v>
      </c>
      <c r="T58" t="str">
        <f t="shared" si="8"/>
        <v>No Indication</v>
      </c>
      <c r="U58" t="str">
        <f t="shared" si="9"/>
        <v>No T+M+I</v>
      </c>
      <c r="V58">
        <v>554.30248608621071</v>
      </c>
      <c r="W58">
        <v>549.43927778952639</v>
      </c>
      <c r="X58">
        <f t="shared" si="10"/>
        <v>4.86320829668432</v>
      </c>
      <c r="Y58">
        <v>2.0288448870479523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570</v>
      </c>
      <c r="D59">
        <v>570</v>
      </c>
      <c r="E59">
        <v>560.15</v>
      </c>
      <c r="F59">
        <v>566</v>
      </c>
      <c r="G59">
        <f>_xll.TA_TYPPRICE(D59,E59,F59)</f>
        <v>565.38333333333333</v>
      </c>
      <c r="H59">
        <v>565.27145055469578</v>
      </c>
      <c r="I59" t="str">
        <f t="shared" si="0"/>
        <v>UP</v>
      </c>
      <c r="J59">
        <v>564.18685356146057</v>
      </c>
      <c r="K59">
        <v>553.1764967632804</v>
      </c>
      <c r="L59" t="str">
        <f t="shared" si="1"/>
        <v>UP</v>
      </c>
      <c r="M59" t="str">
        <f t="shared" si="2"/>
        <v>UP</v>
      </c>
      <c r="N59">
        <v>70.056429776510527</v>
      </c>
      <c r="O59" t="str">
        <f t="shared" si="3"/>
        <v>UP</v>
      </c>
      <c r="P59" t="str">
        <f t="shared" si="4"/>
        <v>UP</v>
      </c>
      <c r="Q59">
        <f t="shared" si="5"/>
        <v>5.8500000000000227</v>
      </c>
      <c r="R59">
        <f t="shared" si="6"/>
        <v>9.8500000000000227</v>
      </c>
      <c r="S59">
        <f t="shared" si="7"/>
        <v>0.59390862944162526</v>
      </c>
      <c r="T59" t="str">
        <f t="shared" si="8"/>
        <v>No Indication</v>
      </c>
      <c r="U59" t="str">
        <f t="shared" si="9"/>
        <v>No T+M+I</v>
      </c>
      <c r="V59">
        <v>556.10210361140901</v>
      </c>
      <c r="W59">
        <v>550.66599795326522</v>
      </c>
      <c r="X59">
        <f t="shared" si="10"/>
        <v>5.4361056581437879</v>
      </c>
      <c r="Y59">
        <v>2.7102970412671192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564</v>
      </c>
      <c r="D60">
        <v>575.5</v>
      </c>
      <c r="E60">
        <v>562.1</v>
      </c>
      <c r="F60">
        <v>570</v>
      </c>
      <c r="G60">
        <f>_xll.TA_TYPPRICE(D60,E60,F60)</f>
        <v>569.19999999999993</v>
      </c>
      <c r="H60">
        <v>567.23572527734791</v>
      </c>
      <c r="I60" t="str">
        <f t="shared" si="0"/>
        <v>UP</v>
      </c>
      <c r="J60">
        <v>566.70088610335824</v>
      </c>
      <c r="K60">
        <v>555.15949748255139</v>
      </c>
      <c r="L60" t="str">
        <f t="shared" si="1"/>
        <v>UP</v>
      </c>
      <c r="M60" t="str">
        <f t="shared" si="2"/>
        <v>UP</v>
      </c>
      <c r="N60">
        <v>75.338256240743746</v>
      </c>
      <c r="O60" t="str">
        <f t="shared" si="3"/>
        <v>UP</v>
      </c>
      <c r="P60" t="str">
        <f t="shared" si="4"/>
        <v>UP</v>
      </c>
      <c r="Q60">
        <f t="shared" si="5"/>
        <v>7.8999999999999773</v>
      </c>
      <c r="R60">
        <f t="shared" si="6"/>
        <v>13.399999999999977</v>
      </c>
      <c r="S60">
        <f t="shared" si="7"/>
        <v>0.58955223880596941</v>
      </c>
      <c r="T60" t="str">
        <f t="shared" si="8"/>
        <v>No Indication</v>
      </c>
      <c r="U60" t="str">
        <f t="shared" si="9"/>
        <v>No T+M+I</v>
      </c>
      <c r="V60">
        <v>558.24024151734613</v>
      </c>
      <c r="W60">
        <v>552.0981462530234</v>
      </c>
      <c r="X60">
        <f t="shared" si="10"/>
        <v>6.1420952643227338</v>
      </c>
      <c r="Y60">
        <v>3.3966566858782423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571</v>
      </c>
      <c r="D61">
        <v>571.4</v>
      </c>
      <c r="E61">
        <v>562.4</v>
      </c>
      <c r="F61">
        <v>565</v>
      </c>
      <c r="G61">
        <f>_xll.TA_TYPPRICE(D61,E61,F61)</f>
        <v>566.26666666666665</v>
      </c>
      <c r="H61">
        <v>566.75119597200728</v>
      </c>
      <c r="I61" t="str">
        <f t="shared" si="0"/>
        <v>DOWN</v>
      </c>
      <c r="J61">
        <v>567.74513363594531</v>
      </c>
      <c r="K61">
        <v>556.76849804198446</v>
      </c>
      <c r="L61" t="str">
        <f t="shared" si="1"/>
        <v>No Confirmation</v>
      </c>
      <c r="M61" t="str">
        <f t="shared" si="2"/>
        <v>No Trend</v>
      </c>
      <c r="N61">
        <v>59.060407379971366</v>
      </c>
      <c r="O61" t="str">
        <f t="shared" si="3"/>
        <v>No Momentum</v>
      </c>
      <c r="P61" t="str">
        <f t="shared" si="4"/>
        <v>No Trend + Momentum</v>
      </c>
      <c r="Q61">
        <f t="shared" si="5"/>
        <v>2.6000000000000227</v>
      </c>
      <c r="R61">
        <f t="shared" si="6"/>
        <v>9</v>
      </c>
      <c r="S61">
        <f t="shared" si="7"/>
        <v>0.28888888888889142</v>
      </c>
      <c r="T61" t="str">
        <f t="shared" si="8"/>
        <v>No Indication</v>
      </c>
      <c r="U61" t="str">
        <f t="shared" si="9"/>
        <v>No T+M+I</v>
      </c>
      <c r="V61">
        <v>559.28020436083136</v>
      </c>
      <c r="W61">
        <v>553.05383912316984</v>
      </c>
      <c r="X61">
        <f t="shared" si="10"/>
        <v>6.2263652376615255</v>
      </c>
      <c r="Y61">
        <v>3.962598396234899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564.70000000000005</v>
      </c>
      <c r="D62">
        <v>577.45000000000005</v>
      </c>
      <c r="E62">
        <v>563.5</v>
      </c>
      <c r="F62">
        <v>575</v>
      </c>
      <c r="G62">
        <f>_xll.TA_TYPPRICE(D62,E62,F62)</f>
        <v>571.98333333333335</v>
      </c>
      <c r="H62">
        <v>569.36726465267031</v>
      </c>
      <c r="I62" t="str">
        <f t="shared" si="0"/>
        <v>UP</v>
      </c>
      <c r="J62">
        <v>569.90177060573524</v>
      </c>
      <c r="K62">
        <v>558.26438736598789</v>
      </c>
      <c r="L62" t="str">
        <f t="shared" si="1"/>
        <v>UP</v>
      </c>
      <c r="M62" t="str">
        <f t="shared" si="2"/>
        <v>UP</v>
      </c>
      <c r="N62">
        <v>73.418589955499243</v>
      </c>
      <c r="O62" t="str">
        <f t="shared" si="3"/>
        <v>UP</v>
      </c>
      <c r="P62" t="str">
        <f t="shared" si="4"/>
        <v>UP</v>
      </c>
      <c r="Q62">
        <f t="shared" si="5"/>
        <v>11.5</v>
      </c>
      <c r="R62">
        <f t="shared" si="6"/>
        <v>13.950000000000045</v>
      </c>
      <c r="S62">
        <f t="shared" si="7"/>
        <v>0.82437275985662817</v>
      </c>
      <c r="T62" t="str">
        <f t="shared" si="8"/>
        <v>UP</v>
      </c>
      <c r="U62" t="str">
        <f t="shared" si="9"/>
        <v>UP</v>
      </c>
      <c r="V62">
        <v>561.69863445916496</v>
      </c>
      <c r="W62">
        <v>554.67948066960173</v>
      </c>
      <c r="X62">
        <f t="shared" si="10"/>
        <v>7.0191537895632337</v>
      </c>
      <c r="Y62">
        <v>4.5739094749005655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573.70000000000005</v>
      </c>
      <c r="D63">
        <v>579.4</v>
      </c>
      <c r="E63">
        <v>565</v>
      </c>
      <c r="F63">
        <v>567</v>
      </c>
      <c r="G63">
        <f>_xll.TA_TYPPRICE(D63,E63,F63)</f>
        <v>570.4666666666667</v>
      </c>
      <c r="H63">
        <v>569.91696565966845</v>
      </c>
      <c r="I63" t="str">
        <f t="shared" si="0"/>
        <v>DOWN</v>
      </c>
      <c r="J63">
        <v>572.01248824890513</v>
      </c>
      <c r="K63">
        <v>559.76119017354608</v>
      </c>
      <c r="L63" t="str">
        <f t="shared" si="1"/>
        <v>No Confirmation</v>
      </c>
      <c r="M63" t="str">
        <f t="shared" si="2"/>
        <v>No Trend</v>
      </c>
      <c r="N63">
        <v>54.355300061992232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14.399999999999977</v>
      </c>
      <c r="S63">
        <f t="shared" si="7"/>
        <v>0.13888888888888912</v>
      </c>
      <c r="T63" t="str">
        <f t="shared" si="8"/>
        <v>DOWN</v>
      </c>
      <c r="U63" t="str">
        <f t="shared" si="9"/>
        <v>No T+M+I</v>
      </c>
      <c r="V63">
        <v>562.51422915775493</v>
      </c>
      <c r="W63">
        <v>555.59211173111271</v>
      </c>
      <c r="X63">
        <f t="shared" si="10"/>
        <v>6.9221174266422167</v>
      </c>
      <c r="Y63">
        <v>5.043551065248896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566.75</v>
      </c>
      <c r="D64">
        <v>570.9</v>
      </c>
      <c r="E64">
        <v>556.5</v>
      </c>
      <c r="F64">
        <v>566.79999999999995</v>
      </c>
      <c r="G64">
        <f>_xll.TA_TYPPRICE(D64,E64,F64)</f>
        <v>564.73333333333335</v>
      </c>
      <c r="H64">
        <v>567.3251494965009</v>
      </c>
      <c r="I64" t="str">
        <f t="shared" si="0"/>
        <v>DOWN</v>
      </c>
      <c r="J64">
        <v>571.76526863803736</v>
      </c>
      <c r="K64">
        <v>559.0364812460914</v>
      </c>
      <c r="L64" t="str">
        <f t="shared" si="1"/>
        <v>No Confirmation</v>
      </c>
      <c r="M64" t="str">
        <f t="shared" si="2"/>
        <v>No Trend</v>
      </c>
      <c r="N64">
        <v>53.917804117953608</v>
      </c>
      <c r="O64" t="str">
        <f t="shared" si="3"/>
        <v>No Momentum</v>
      </c>
      <c r="P64" t="str">
        <f t="shared" si="4"/>
        <v>No Trend + Momentum</v>
      </c>
      <c r="Q64">
        <f t="shared" si="5"/>
        <v>10.299999999999955</v>
      </c>
      <c r="R64">
        <f t="shared" si="6"/>
        <v>14.399999999999977</v>
      </c>
      <c r="S64">
        <f t="shared" si="7"/>
        <v>0.71527777777777579</v>
      </c>
      <c r="T64" t="str">
        <f t="shared" si="8"/>
        <v>No Indication</v>
      </c>
      <c r="U64" t="str">
        <f t="shared" si="9"/>
        <v>No T+M+I</v>
      </c>
      <c r="V64">
        <v>563.17357851810027</v>
      </c>
      <c r="W64">
        <v>556.42232567695623</v>
      </c>
      <c r="X64">
        <f t="shared" si="10"/>
        <v>6.7512528411440371</v>
      </c>
      <c r="Y64">
        <v>5.3850914204279245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567.54999999999995</v>
      </c>
      <c r="D65">
        <v>568.95000000000005</v>
      </c>
      <c r="E65">
        <v>556.79999999999995</v>
      </c>
      <c r="F65">
        <v>561.9</v>
      </c>
      <c r="G65">
        <f>_xll.TA_TYPPRICE(D65,E65,F65)</f>
        <v>562.55000000000007</v>
      </c>
      <c r="H65">
        <v>564.93757474825043</v>
      </c>
      <c r="I65" t="str">
        <f t="shared" si="0"/>
        <v>DOWN</v>
      </c>
      <c r="J65">
        <v>571.13965338514015</v>
      </c>
      <c r="K65">
        <v>558.53948541362661</v>
      </c>
      <c r="L65" t="str">
        <f t="shared" si="1"/>
        <v>No Confirmation</v>
      </c>
      <c r="M65" t="str">
        <f t="shared" si="2"/>
        <v>No Trend</v>
      </c>
      <c r="N65">
        <v>43.255529508879825</v>
      </c>
      <c r="O65" t="str">
        <f t="shared" si="3"/>
        <v>No Momentum</v>
      </c>
      <c r="P65" t="str">
        <f t="shared" si="4"/>
        <v>No Trend + Momentum</v>
      </c>
      <c r="Q65">
        <f t="shared" si="5"/>
        <v>5.1000000000000227</v>
      </c>
      <c r="R65">
        <f t="shared" si="6"/>
        <v>12.150000000000091</v>
      </c>
      <c r="S65">
        <f t="shared" si="7"/>
        <v>0.41975308641975184</v>
      </c>
      <c r="T65" t="str">
        <f t="shared" si="8"/>
        <v>No Indication</v>
      </c>
      <c r="U65" t="str">
        <f t="shared" si="9"/>
        <v>No T+M+I</v>
      </c>
      <c r="V65">
        <v>562.9776433614694</v>
      </c>
      <c r="W65">
        <v>556.82807933051504</v>
      </c>
      <c r="X65">
        <f t="shared" si="10"/>
        <v>6.149564030954366</v>
      </c>
      <c r="Y65">
        <v>5.5379859425332132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560.1</v>
      </c>
      <c r="D66">
        <v>565.9</v>
      </c>
      <c r="E66">
        <v>558.5</v>
      </c>
      <c r="F66">
        <v>562.85</v>
      </c>
      <c r="G66">
        <f>_xll.TA_TYPPRICE(D66,E66,F66)</f>
        <v>562.41666666666663</v>
      </c>
      <c r="H66">
        <v>563.67712070745847</v>
      </c>
      <c r="I66" t="str">
        <f t="shared" si="0"/>
        <v>DOWN</v>
      </c>
      <c r="J66">
        <v>569.9752859662201</v>
      </c>
      <c r="K66">
        <v>558.53071087726516</v>
      </c>
      <c r="L66" t="str">
        <f t="shared" si="1"/>
        <v>No Confirmation</v>
      </c>
      <c r="M66" t="str">
        <f t="shared" si="2"/>
        <v>No Trend</v>
      </c>
      <c r="N66">
        <v>45.85059826005002</v>
      </c>
      <c r="O66" t="str">
        <f t="shared" si="3"/>
        <v>No Momentum</v>
      </c>
      <c r="P66" t="str">
        <f t="shared" si="4"/>
        <v>No Trend + Momentum</v>
      </c>
      <c r="Q66">
        <f t="shared" si="5"/>
        <v>4.3500000000000227</v>
      </c>
      <c r="R66">
        <f t="shared" si="6"/>
        <v>7.3999999999999773</v>
      </c>
      <c r="S66">
        <f t="shared" si="7"/>
        <v>0.58783783783784271</v>
      </c>
      <c r="T66" t="str">
        <f t="shared" si="8"/>
        <v>No Indication</v>
      </c>
      <c r="U66" t="str">
        <f t="shared" si="9"/>
        <v>No T+M+I</v>
      </c>
      <c r="V66">
        <v>562.9580059212434</v>
      </c>
      <c r="W66">
        <v>557.27414752825462</v>
      </c>
      <c r="X66">
        <f t="shared" si="10"/>
        <v>5.6838583929887818</v>
      </c>
      <c r="Y66">
        <v>5.5671604326243269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562.85</v>
      </c>
      <c r="D67">
        <v>570.9</v>
      </c>
      <c r="E67">
        <v>560</v>
      </c>
      <c r="F67">
        <v>567.5</v>
      </c>
      <c r="G67">
        <f>_xll.TA_TYPPRICE(D67,E67,F67)</f>
        <v>566.13333333333333</v>
      </c>
      <c r="H67">
        <v>564.90522702039584</v>
      </c>
      <c r="I67" t="str">
        <f t="shared" ref="I67:I82" si="20">IF(F67&gt;H67,"UP","DOWN")</f>
        <v>UP</v>
      </c>
      <c r="J67">
        <v>570.18077797372678</v>
      </c>
      <c r="K67">
        <v>558.8572195712062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57.689530299503531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7.5</v>
      </c>
      <c r="R67">
        <f t="shared" ref="R67:R82" si="26">D67-E67</f>
        <v>10.899999999999977</v>
      </c>
      <c r="S67">
        <f t="shared" ref="S67:S82" si="27">Q67/R67</f>
        <v>0.68807339449541427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563.65677424105206</v>
      </c>
      <c r="W67">
        <v>558.03161808171728</v>
      </c>
      <c r="X67">
        <f t="shared" ref="X67:X82" si="30">V67-W67</f>
        <v>5.6251561593347787</v>
      </c>
      <c r="Y67">
        <v>5.5787595779664176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568.54999999999995</v>
      </c>
      <c r="D68">
        <v>575</v>
      </c>
      <c r="E68">
        <v>553.79999999999995</v>
      </c>
      <c r="F68">
        <v>555</v>
      </c>
      <c r="G68">
        <f>_xll.TA_TYPPRICE(D68,E68,F68)</f>
        <v>561.26666666666665</v>
      </c>
      <c r="H68">
        <v>563.08594684353125</v>
      </c>
      <c r="I68" t="str">
        <f t="shared" si="20"/>
        <v>DOWN</v>
      </c>
      <c r="J68">
        <v>571.25171620178753</v>
      </c>
      <c r="K68">
        <v>557.73339299982706</v>
      </c>
      <c r="L68" t="str">
        <f t="shared" si="21"/>
        <v>DOWN</v>
      </c>
      <c r="M68" t="str">
        <f t="shared" si="22"/>
        <v>DOWN</v>
      </c>
      <c r="N68">
        <v>33.25698176349087</v>
      </c>
      <c r="O68" t="str">
        <f t="shared" si="23"/>
        <v>DOWN</v>
      </c>
      <c r="P68" t="str">
        <f t="shared" si="24"/>
        <v>DOWN</v>
      </c>
      <c r="Q68">
        <f t="shared" si="25"/>
        <v>1.2000000000000455</v>
      </c>
      <c r="R68">
        <f t="shared" si="26"/>
        <v>21.200000000000045</v>
      </c>
      <c r="S68">
        <f t="shared" si="27"/>
        <v>5.6603773584907681E-2</v>
      </c>
      <c r="T68" t="str">
        <f t="shared" si="28"/>
        <v>DOWN</v>
      </c>
      <c r="U68" t="str">
        <f t="shared" si="29"/>
        <v>DOWN</v>
      </c>
      <c r="V68">
        <v>562.32496281935175</v>
      </c>
      <c r="W68">
        <v>557.80705377936783</v>
      </c>
      <c r="X68">
        <f t="shared" si="30"/>
        <v>4.5179090399839197</v>
      </c>
      <c r="Y68">
        <v>5.3665894703699184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551.9</v>
      </c>
      <c r="D69">
        <v>571.70000000000005</v>
      </c>
      <c r="E69">
        <v>543.04999999999995</v>
      </c>
      <c r="F69">
        <v>568.29999999999995</v>
      </c>
      <c r="G69">
        <f>_xll.TA_TYPPRICE(D69,E69,F69)</f>
        <v>561.01666666666665</v>
      </c>
      <c r="H69">
        <v>562.05130675509895</v>
      </c>
      <c r="I69" t="str">
        <f t="shared" si="20"/>
        <v>UP</v>
      </c>
      <c r="J69">
        <v>571.35133482361255</v>
      </c>
      <c r="K69">
        <v>554.47041677764321</v>
      </c>
      <c r="L69" t="str">
        <f t="shared" si="21"/>
        <v>No Confirmation</v>
      </c>
      <c r="M69" t="str">
        <f t="shared" si="22"/>
        <v>No Trend</v>
      </c>
      <c r="N69">
        <v>57.305748582332697</v>
      </c>
      <c r="O69" t="str">
        <f t="shared" si="23"/>
        <v>No Momentum</v>
      </c>
      <c r="P69" t="str">
        <f t="shared" si="24"/>
        <v>No Trend + Momentum</v>
      </c>
      <c r="Q69">
        <f t="shared" si="25"/>
        <v>25.25</v>
      </c>
      <c r="R69">
        <f t="shared" si="26"/>
        <v>28.650000000000091</v>
      </c>
      <c r="S69">
        <f t="shared" si="27"/>
        <v>0.88132635253053826</v>
      </c>
      <c r="T69" t="str">
        <f t="shared" si="28"/>
        <v>UP</v>
      </c>
      <c r="U69" t="str">
        <f t="shared" si="29"/>
        <v>No T+M+I</v>
      </c>
      <c r="V69">
        <v>563.24419930868225</v>
      </c>
      <c r="W69">
        <v>558.58430905497016</v>
      </c>
      <c r="X69">
        <f t="shared" si="30"/>
        <v>4.6598902537120921</v>
      </c>
      <c r="Y69">
        <v>5.2252496270383535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566.5</v>
      </c>
      <c r="D70">
        <v>571.1</v>
      </c>
      <c r="E70">
        <v>553</v>
      </c>
      <c r="F70">
        <v>565.20000000000005</v>
      </c>
      <c r="G70">
        <f>_xll.TA_TYPPRICE(D70,E70,F70)</f>
        <v>563.1</v>
      </c>
      <c r="H70">
        <v>562.57565337754954</v>
      </c>
      <c r="I70" t="str">
        <f t="shared" si="20"/>
        <v>UP</v>
      </c>
      <c r="J70">
        <v>571.29548264058758</v>
      </c>
      <c r="K70">
        <v>554.14365749372246</v>
      </c>
      <c r="L70" t="str">
        <f t="shared" si="21"/>
        <v>No Confirmation</v>
      </c>
      <c r="M70" t="str">
        <f t="shared" si="22"/>
        <v>No Trend</v>
      </c>
      <c r="N70">
        <v>51.861339331247102</v>
      </c>
      <c r="O70" t="str">
        <f t="shared" si="23"/>
        <v>No Momentum</v>
      </c>
      <c r="P70" t="str">
        <f t="shared" si="24"/>
        <v>No Trend + Momentum</v>
      </c>
      <c r="Q70">
        <f t="shared" si="25"/>
        <v>12.200000000000045</v>
      </c>
      <c r="R70">
        <f t="shared" si="26"/>
        <v>18.100000000000023</v>
      </c>
      <c r="S70">
        <f t="shared" si="27"/>
        <v>0.67403314917127244</v>
      </c>
      <c r="T70" t="str">
        <f t="shared" si="28"/>
        <v>No Indication</v>
      </c>
      <c r="U70" t="str">
        <f t="shared" si="29"/>
        <v>No T+M+I</v>
      </c>
      <c r="V70">
        <v>563.54509172273117</v>
      </c>
      <c r="W70">
        <v>559.07436023608352</v>
      </c>
      <c r="X70">
        <f t="shared" si="30"/>
        <v>4.4707314866476509</v>
      </c>
      <c r="Y70">
        <v>5.0743459989602133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560.79999999999995</v>
      </c>
      <c r="D71">
        <v>580</v>
      </c>
      <c r="E71">
        <v>560.79999999999995</v>
      </c>
      <c r="F71">
        <v>579.79999999999995</v>
      </c>
      <c r="G71">
        <f>_xll.TA_TYPPRICE(D71,E71,F71)</f>
        <v>573.5333333333333</v>
      </c>
      <c r="H71">
        <v>568.05449335544142</v>
      </c>
      <c r="I71" t="str">
        <f t="shared" si="20"/>
        <v>UP</v>
      </c>
      <c r="J71">
        <v>573.22981983156808</v>
      </c>
      <c r="K71">
        <v>555.62284471733972</v>
      </c>
      <c r="L71" t="str">
        <f t="shared" si="21"/>
        <v>UP</v>
      </c>
      <c r="M71" t="str">
        <f t="shared" si="22"/>
        <v>UP</v>
      </c>
      <c r="N71">
        <v>69.128259042273925</v>
      </c>
      <c r="O71" t="str">
        <f t="shared" si="23"/>
        <v>UP</v>
      </c>
      <c r="P71" t="str">
        <f t="shared" si="24"/>
        <v>UP</v>
      </c>
      <c r="Q71">
        <f t="shared" si="25"/>
        <v>19</v>
      </c>
      <c r="R71">
        <f t="shared" si="26"/>
        <v>19.200000000000045</v>
      </c>
      <c r="S71">
        <f t="shared" si="27"/>
        <v>0.98958333333333104</v>
      </c>
      <c r="T71" t="str">
        <f t="shared" si="28"/>
        <v>UP</v>
      </c>
      <c r="U71" t="str">
        <f t="shared" si="29"/>
        <v>UP</v>
      </c>
      <c r="V71">
        <v>566.04584684231099</v>
      </c>
      <c r="W71">
        <v>560.60959281118846</v>
      </c>
      <c r="X71">
        <f t="shared" si="30"/>
        <v>5.4362540311225303</v>
      </c>
      <c r="Y71">
        <v>5.1467276053926767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581</v>
      </c>
      <c r="D72">
        <v>581</v>
      </c>
      <c r="E72">
        <v>557.25</v>
      </c>
      <c r="F72">
        <v>558</v>
      </c>
      <c r="G72">
        <f>_xll.TA_TYPPRICE(D72,E72,F72)</f>
        <v>565.41666666666663</v>
      </c>
      <c r="H72">
        <v>566.73558001105403</v>
      </c>
      <c r="I72" t="str">
        <f t="shared" si="20"/>
        <v>DOWN</v>
      </c>
      <c r="J72">
        <v>574.95652653566401</v>
      </c>
      <c r="K72">
        <v>555.98443478015315</v>
      </c>
      <c r="L72" t="str">
        <f t="shared" si="21"/>
        <v>No Confirmation</v>
      </c>
      <c r="M72" t="str">
        <f t="shared" si="22"/>
        <v>No Trend</v>
      </c>
      <c r="N72">
        <v>41.407178451175106</v>
      </c>
      <c r="O72" t="str">
        <f t="shared" si="23"/>
        <v>No Momentum</v>
      </c>
      <c r="P72" t="str">
        <f t="shared" si="24"/>
        <v>No Trend + Momentum</v>
      </c>
      <c r="Q72">
        <f t="shared" si="25"/>
        <v>0.75</v>
      </c>
      <c r="R72">
        <f t="shared" si="26"/>
        <v>23.75</v>
      </c>
      <c r="S72">
        <f t="shared" si="27"/>
        <v>3.1578947368421054E-2</v>
      </c>
      <c r="T72" t="str">
        <f t="shared" si="28"/>
        <v>DOWN</v>
      </c>
      <c r="U72" t="str">
        <f t="shared" si="29"/>
        <v>No T+M+I</v>
      </c>
      <c r="V72">
        <v>564.80802425118623</v>
      </c>
      <c r="W72">
        <v>560.41628963998937</v>
      </c>
      <c r="X72">
        <f t="shared" si="30"/>
        <v>4.3917346111968527</v>
      </c>
      <c r="Y72">
        <v>4.9957290065535123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560</v>
      </c>
      <c r="D73">
        <v>569.85</v>
      </c>
      <c r="E73">
        <v>541.5</v>
      </c>
      <c r="F73">
        <v>546.85</v>
      </c>
      <c r="G73">
        <f>_xll.TA_TYPPRICE(D73,E73,F73)</f>
        <v>552.73333333333323</v>
      </c>
      <c r="H73">
        <v>559.73445667219357</v>
      </c>
      <c r="I73" t="str">
        <f t="shared" si="20"/>
        <v>DOWN</v>
      </c>
      <c r="J73">
        <v>573.82174286107204</v>
      </c>
      <c r="K73">
        <v>552.76567149567472</v>
      </c>
      <c r="L73" t="str">
        <f t="shared" si="21"/>
        <v>DOWN</v>
      </c>
      <c r="M73" t="str">
        <f t="shared" si="22"/>
        <v>DOWN</v>
      </c>
      <c r="N73">
        <v>32.957546441192761</v>
      </c>
      <c r="O73" t="str">
        <f t="shared" si="23"/>
        <v>DOWN</v>
      </c>
      <c r="P73" t="str">
        <f t="shared" si="24"/>
        <v>DOWN</v>
      </c>
      <c r="Q73">
        <f t="shared" si="25"/>
        <v>5.3500000000000227</v>
      </c>
      <c r="R73">
        <f t="shared" si="26"/>
        <v>28.350000000000023</v>
      </c>
      <c r="S73">
        <f t="shared" si="27"/>
        <v>0.18871252204585603</v>
      </c>
      <c r="T73" t="str">
        <f t="shared" si="28"/>
        <v>DOWN</v>
      </c>
      <c r="U73" t="str">
        <f t="shared" si="29"/>
        <v>DOWN</v>
      </c>
      <c r="V73">
        <v>562.04525128946523</v>
      </c>
      <c r="W73">
        <v>559.41137929628644</v>
      </c>
      <c r="X73">
        <f t="shared" si="30"/>
        <v>2.6338719931787864</v>
      </c>
      <c r="Y73">
        <v>4.5233576038785674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545</v>
      </c>
      <c r="D74">
        <v>563.70000000000005</v>
      </c>
      <c r="E74">
        <v>525.45000000000005</v>
      </c>
      <c r="F74">
        <v>549.70000000000005</v>
      </c>
      <c r="G74">
        <f>_xll.TA_TYPPRICE(D74,E74,F74)</f>
        <v>546.28333333333342</v>
      </c>
      <c r="H74">
        <v>553.00889500276344</v>
      </c>
      <c r="I74" t="str">
        <f t="shared" si="20"/>
        <v>DOWN</v>
      </c>
      <c r="J74">
        <v>571.57246666972276</v>
      </c>
      <c r="K74">
        <v>546.69552227441363</v>
      </c>
      <c r="L74" t="str">
        <f t="shared" si="21"/>
        <v>No Confirmation</v>
      </c>
      <c r="M74" t="str">
        <f t="shared" si="22"/>
        <v>No Trend</v>
      </c>
      <c r="N74">
        <v>37.061110691109363</v>
      </c>
      <c r="O74" t="str">
        <f t="shared" si="23"/>
        <v>DOWN</v>
      </c>
      <c r="P74" t="str">
        <f t="shared" si="24"/>
        <v>No Trend + Momentum</v>
      </c>
      <c r="Q74">
        <f t="shared" si="25"/>
        <v>24.25</v>
      </c>
      <c r="R74">
        <f t="shared" si="26"/>
        <v>38.25</v>
      </c>
      <c r="S74">
        <f t="shared" si="27"/>
        <v>0.63398692810457513</v>
      </c>
      <c r="T74" t="str">
        <f t="shared" si="28"/>
        <v>No Indication</v>
      </c>
      <c r="U74" t="str">
        <f t="shared" si="29"/>
        <v>No T+M+I</v>
      </c>
      <c r="V74">
        <v>560.14598186031674</v>
      </c>
      <c r="W74">
        <v>558.69201786693191</v>
      </c>
      <c r="X74">
        <f t="shared" si="30"/>
        <v>1.4539639933848321</v>
      </c>
      <c r="Y74">
        <v>3.9094788817798203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560</v>
      </c>
      <c r="D75">
        <v>576</v>
      </c>
      <c r="E75">
        <v>552.1</v>
      </c>
      <c r="F75">
        <v>569.5</v>
      </c>
      <c r="G75">
        <f>_xll.TA_TYPPRICE(D75,E75,F75)</f>
        <v>565.86666666666667</v>
      </c>
      <c r="H75">
        <v>559.43778083471511</v>
      </c>
      <c r="I75" t="str">
        <f t="shared" si="20"/>
        <v>UP</v>
      </c>
      <c r="J75">
        <v>572.55636296533987</v>
      </c>
      <c r="K75">
        <v>547.89651732454399</v>
      </c>
      <c r="L75" t="str">
        <f t="shared" si="21"/>
        <v>No Confirmation</v>
      </c>
      <c r="M75" t="str">
        <f t="shared" si="22"/>
        <v>No Trend</v>
      </c>
      <c r="N75">
        <v>58.905022945439846</v>
      </c>
      <c r="O75" t="str">
        <f t="shared" si="23"/>
        <v>No Momentum</v>
      </c>
      <c r="P75" t="str">
        <f t="shared" si="24"/>
        <v>No Trend + Momentum</v>
      </c>
      <c r="Q75">
        <f t="shared" si="25"/>
        <v>17.399999999999977</v>
      </c>
      <c r="R75">
        <f t="shared" si="26"/>
        <v>23.899999999999977</v>
      </c>
      <c r="S75">
        <f t="shared" si="27"/>
        <v>0.72803347280334707</v>
      </c>
      <c r="T75" t="str">
        <f t="shared" si="28"/>
        <v>No Indication</v>
      </c>
      <c r="U75" t="str">
        <f t="shared" si="29"/>
        <v>No T+M+I</v>
      </c>
      <c r="V75">
        <v>561.58506157411421</v>
      </c>
      <c r="W75">
        <v>559.49260913604803</v>
      </c>
      <c r="X75">
        <f t="shared" si="30"/>
        <v>2.0924524380661751</v>
      </c>
      <c r="Y75">
        <v>3.5460735930370912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569.5</v>
      </c>
      <c r="D76">
        <v>593.70000000000005</v>
      </c>
      <c r="E76">
        <v>561.04999999999995</v>
      </c>
      <c r="F76">
        <v>591.5</v>
      </c>
      <c r="G76">
        <f>_xll.TA_TYPPRICE(D76,E76,F76)</f>
        <v>582.08333333333337</v>
      </c>
      <c r="H76">
        <v>570.76055708402419</v>
      </c>
      <c r="I76" t="str">
        <f t="shared" si="20"/>
        <v>UP</v>
      </c>
      <c r="J76">
        <v>577.25494897304213</v>
      </c>
      <c r="K76">
        <v>550.8195134746453</v>
      </c>
      <c r="L76" t="str">
        <f t="shared" si="21"/>
        <v>UP</v>
      </c>
      <c r="M76" t="str">
        <f t="shared" si="22"/>
        <v>UP</v>
      </c>
      <c r="N76">
        <v>72.271256442471994</v>
      </c>
      <c r="O76" t="str">
        <f t="shared" si="23"/>
        <v>UP</v>
      </c>
      <c r="P76" t="str">
        <f t="shared" si="24"/>
        <v>UP</v>
      </c>
      <c r="Q76">
        <f t="shared" si="25"/>
        <v>30.450000000000045</v>
      </c>
      <c r="R76">
        <f t="shared" si="26"/>
        <v>32.650000000000091</v>
      </c>
      <c r="S76">
        <f t="shared" si="27"/>
        <v>0.93261868300153017</v>
      </c>
      <c r="T76" t="str">
        <f t="shared" si="28"/>
        <v>UP</v>
      </c>
      <c r="U76" t="str">
        <f t="shared" si="29"/>
        <v>UP</v>
      </c>
      <c r="V76">
        <v>566.18735979348128</v>
      </c>
      <c r="W76">
        <v>561.86352697782229</v>
      </c>
      <c r="X76">
        <f t="shared" si="30"/>
        <v>4.3238328156589887</v>
      </c>
      <c r="Y76">
        <v>3.7016254375614706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593.4</v>
      </c>
      <c r="D77">
        <v>594</v>
      </c>
      <c r="E77">
        <v>569.9</v>
      </c>
      <c r="F77">
        <v>574</v>
      </c>
      <c r="G77">
        <f>_xll.TA_TYPPRICE(D77,E77,F77)</f>
        <v>579.30000000000007</v>
      </c>
      <c r="H77">
        <v>575.03027854201218</v>
      </c>
      <c r="I77" t="str">
        <f t="shared" si="20"/>
        <v>DOWN</v>
      </c>
      <c r="J77">
        <v>580.97607142347726</v>
      </c>
      <c r="K77">
        <v>555.05962159139074</v>
      </c>
      <c r="L77" t="str">
        <f t="shared" si="21"/>
        <v>No Confirmation</v>
      </c>
      <c r="M77" t="str">
        <f t="shared" si="22"/>
        <v>No Trend</v>
      </c>
      <c r="N77">
        <v>54.61011485821664</v>
      </c>
      <c r="O77" t="str">
        <f t="shared" si="23"/>
        <v>No Momentum</v>
      </c>
      <c r="P77" t="str">
        <f t="shared" si="24"/>
        <v>No Trend + Momentum</v>
      </c>
      <c r="Q77">
        <f t="shared" si="25"/>
        <v>4.1000000000000227</v>
      </c>
      <c r="R77">
        <f t="shared" si="26"/>
        <v>24.100000000000023</v>
      </c>
      <c r="S77">
        <f t="shared" si="27"/>
        <v>0.17012448132780161</v>
      </c>
      <c r="T77" t="str">
        <f t="shared" si="28"/>
        <v>DOWN</v>
      </c>
      <c r="U77" t="str">
        <f t="shared" si="29"/>
        <v>No T+M+I</v>
      </c>
      <c r="V77">
        <v>567.38930444063806</v>
      </c>
      <c r="W77">
        <v>562.76252497946507</v>
      </c>
      <c r="X77">
        <f t="shared" si="30"/>
        <v>4.6267794611729869</v>
      </c>
      <c r="Y77">
        <v>3.8866562422837738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573.4</v>
      </c>
      <c r="D78">
        <v>575.79999999999995</v>
      </c>
      <c r="E78">
        <v>560.20000000000005</v>
      </c>
      <c r="F78">
        <v>564.9</v>
      </c>
      <c r="G78">
        <f>_xll.TA_TYPPRICE(D78,E78,F78)</f>
        <v>566.9666666666667</v>
      </c>
      <c r="H78">
        <v>570.99847260433944</v>
      </c>
      <c r="I78" t="str">
        <f t="shared" si="20"/>
        <v>DOWN</v>
      </c>
      <c r="J78">
        <v>579.82583332937122</v>
      </c>
      <c r="K78">
        <v>556.20192790441502</v>
      </c>
      <c r="L78" t="str">
        <f t="shared" si="21"/>
        <v>No Confirmation</v>
      </c>
      <c r="M78" t="str">
        <f t="shared" si="22"/>
        <v>No Trend</v>
      </c>
      <c r="N78">
        <v>47.124711194688629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4.6999999999999318</v>
      </c>
      <c r="R78">
        <f t="shared" si="26"/>
        <v>15.599999999999909</v>
      </c>
      <c r="S78">
        <f t="shared" si="27"/>
        <v>0.30128205128204866</v>
      </c>
      <c r="T78" t="str">
        <f t="shared" si="28"/>
        <v>No Indication</v>
      </c>
      <c r="U78" t="str">
        <f t="shared" si="29"/>
        <v>No T+M+I</v>
      </c>
      <c r="V78">
        <v>567.00633452669376</v>
      </c>
      <c r="W78">
        <v>562.92085646246767</v>
      </c>
      <c r="X78">
        <f t="shared" si="30"/>
        <v>4.0854780642260948</v>
      </c>
      <c r="Y78">
        <v>3.926420606672238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566.9</v>
      </c>
      <c r="D79">
        <v>570</v>
      </c>
      <c r="E79">
        <v>555.15</v>
      </c>
      <c r="F79">
        <v>561.35</v>
      </c>
      <c r="G79">
        <f>_xll.TA_TYPPRICE(D79,E79,F79)</f>
        <v>562.16666666666663</v>
      </c>
      <c r="H79">
        <v>566.58256963550298</v>
      </c>
      <c r="I79" t="str">
        <f t="shared" si="20"/>
        <v>DOWN</v>
      </c>
      <c r="J79">
        <v>577.64231481173317</v>
      </c>
      <c r="K79">
        <v>555.96816614787838</v>
      </c>
      <c r="L79" t="str">
        <f t="shared" si="21"/>
        <v>No Confirmation</v>
      </c>
      <c r="M79" t="str">
        <f t="shared" si="22"/>
        <v>No Trend</v>
      </c>
      <c r="N79">
        <v>44.172221754892973</v>
      </c>
      <c r="O79" t="str">
        <f t="shared" si="23"/>
        <v>No Momentum</v>
      </c>
      <c r="P79" t="str">
        <f t="shared" si="24"/>
        <v>No Trend + Momentum</v>
      </c>
      <c r="Q79">
        <f t="shared" si="25"/>
        <v>6.2000000000000455</v>
      </c>
      <c r="R79">
        <f t="shared" si="26"/>
        <v>14.850000000000023</v>
      </c>
      <c r="S79">
        <f t="shared" si="27"/>
        <v>0.41750841750841994</v>
      </c>
      <c r="T79" t="str">
        <f t="shared" si="28"/>
        <v>No Indication</v>
      </c>
      <c r="U79" t="str">
        <f t="shared" si="29"/>
        <v>No T+M+I</v>
      </c>
      <c r="V79">
        <v>566.13612921489471</v>
      </c>
      <c r="W79">
        <v>562.80449672450709</v>
      </c>
      <c r="X79">
        <f t="shared" si="30"/>
        <v>3.3316324903876193</v>
      </c>
      <c r="Y79">
        <v>3.8074629834153142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562.04999999999995</v>
      </c>
      <c r="D80">
        <v>567.65</v>
      </c>
      <c r="E80">
        <v>558</v>
      </c>
      <c r="F80">
        <v>560.4</v>
      </c>
      <c r="G80">
        <f>_xll.TA_TYPPRICE(D80,E80,F80)</f>
        <v>562.01666666666677</v>
      </c>
      <c r="H80">
        <v>564.29961815108481</v>
      </c>
      <c r="I80" t="str">
        <f t="shared" si="20"/>
        <v>DOWN</v>
      </c>
      <c r="J80">
        <v>575.42180040912581</v>
      </c>
      <c r="K80">
        <v>556.41968478168315</v>
      </c>
      <c r="L80" t="str">
        <f t="shared" si="21"/>
        <v>No Confirmation</v>
      </c>
      <c r="M80" t="str">
        <f t="shared" si="22"/>
        <v>No Trend</v>
      </c>
      <c r="N80">
        <v>43.265474217485753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2.3999999999999773</v>
      </c>
      <c r="R80">
        <f t="shared" si="26"/>
        <v>9.6499999999999773</v>
      </c>
      <c r="S80">
        <f t="shared" si="27"/>
        <v>0.24870466321243345</v>
      </c>
      <c r="T80" t="str">
        <f t="shared" si="28"/>
        <v>No Indication</v>
      </c>
      <c r="U80" t="str">
        <f t="shared" si="29"/>
        <v>No T+M+I</v>
      </c>
      <c r="V80">
        <v>565.2536477972186</v>
      </c>
      <c r="W80">
        <v>562.62638585602508</v>
      </c>
      <c r="X80">
        <f t="shared" si="30"/>
        <v>2.6272619411935239</v>
      </c>
      <c r="Y80">
        <v>3.5714227749709559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561.70000000000005</v>
      </c>
      <c r="D81">
        <v>565</v>
      </c>
      <c r="E81">
        <v>556.65</v>
      </c>
      <c r="F81">
        <v>557.65</v>
      </c>
      <c r="G81">
        <f>_xll.TA_TYPPRICE(D81,E81,F81)</f>
        <v>559.76666666666677</v>
      </c>
      <c r="H81">
        <v>562.03314240887585</v>
      </c>
      <c r="I81" t="str">
        <f t="shared" si="20"/>
        <v>DOWN</v>
      </c>
      <c r="J81">
        <v>573.10584476265342</v>
      </c>
      <c r="K81">
        <v>556.47086594130906</v>
      </c>
      <c r="L81" t="str">
        <f t="shared" si="21"/>
        <v>No Confirmation</v>
      </c>
      <c r="M81" t="str">
        <f t="shared" si="22"/>
        <v>No Trend</v>
      </c>
      <c r="N81">
        <v>40.274027287887066</v>
      </c>
      <c r="O81" t="str">
        <f t="shared" si="23"/>
        <v>No Momentum</v>
      </c>
      <c r="P81" t="str">
        <f t="shared" si="24"/>
        <v>No Trend + Momentum</v>
      </c>
      <c r="Q81">
        <f t="shared" si="25"/>
        <v>1</v>
      </c>
      <c r="R81">
        <f t="shared" si="26"/>
        <v>8.3500000000000227</v>
      </c>
      <c r="S81">
        <f t="shared" si="27"/>
        <v>0.11976047904191583</v>
      </c>
      <c r="T81" t="str">
        <f t="shared" si="28"/>
        <v>DOWN</v>
      </c>
      <c r="U81" t="str">
        <f t="shared" si="29"/>
        <v>No T+M+I</v>
      </c>
      <c r="V81">
        <v>564.08385582841572</v>
      </c>
      <c r="W81">
        <v>562.25776468150468</v>
      </c>
      <c r="X81">
        <f t="shared" si="30"/>
        <v>1.8260911469110397</v>
      </c>
      <c r="Y81">
        <v>3.2223564493589727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559</v>
      </c>
      <c r="D82">
        <v>575.75</v>
      </c>
      <c r="E82">
        <v>557.29999999999995</v>
      </c>
      <c r="F82">
        <v>575.54999999999995</v>
      </c>
      <c r="G82">
        <f>_xll.TA_TYPPRICE(D82,E82,F82)</f>
        <v>569.5333333333333</v>
      </c>
      <c r="H82">
        <v>565.78323787110457</v>
      </c>
      <c r="I82" t="str">
        <f t="shared" si="20"/>
        <v>UP</v>
      </c>
      <c r="J82">
        <v>573.69343481539715</v>
      </c>
      <c r="K82">
        <v>556.65511795435145</v>
      </c>
      <c r="L82" t="str">
        <f t="shared" si="21"/>
        <v>UP</v>
      </c>
      <c r="M82" t="str">
        <f t="shared" si="22"/>
        <v>UP</v>
      </c>
      <c r="N82">
        <v>61.776887548460259</v>
      </c>
      <c r="O82" t="str">
        <f t="shared" si="23"/>
        <v>UP</v>
      </c>
      <c r="P82" t="str">
        <f t="shared" si="24"/>
        <v>UP</v>
      </c>
      <c r="Q82">
        <f t="shared" si="25"/>
        <v>18.25</v>
      </c>
      <c r="R82">
        <f t="shared" si="26"/>
        <v>18.450000000000045</v>
      </c>
      <c r="S82">
        <f t="shared" si="27"/>
        <v>0.9891598915989136</v>
      </c>
      <c r="T82" t="str">
        <f t="shared" si="28"/>
        <v>UP</v>
      </c>
      <c r="U82" t="str">
        <f t="shared" si="29"/>
        <v>UP</v>
      </c>
      <c r="V82">
        <v>565.84787800865945</v>
      </c>
      <c r="W82">
        <v>563.24237470509695</v>
      </c>
      <c r="X82">
        <f t="shared" si="30"/>
        <v>2.6055033035625002</v>
      </c>
      <c r="Y82">
        <v>3.0989858201996783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2017-07-05T05:26:50Z</dcterms:created>
  <dcterms:modified xsi:type="dcterms:W3CDTF">2017-08-26T06:06:57Z</dcterms:modified>
</cp:coreProperties>
</file>