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9" i="1"/>
  <c r="K3" i="1"/>
  <c r="K5" i="1"/>
  <c r="K7" i="1"/>
  <c r="K9" i="1"/>
  <c r="K11" i="1"/>
  <c r="K13" i="1"/>
  <c r="K15" i="1"/>
  <c r="K17" i="1"/>
  <c r="K19" i="1"/>
  <c r="K23" i="1"/>
  <c r="K29" i="1"/>
  <c r="K37" i="1"/>
  <c r="K43" i="1"/>
  <c r="K53" i="1"/>
  <c r="K63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1" i="1"/>
  <c r="K25" i="1"/>
  <c r="K27" i="1"/>
  <c r="K31" i="1"/>
  <c r="K33" i="1"/>
  <c r="K35" i="1"/>
  <c r="K39" i="1"/>
  <c r="K41" i="1"/>
  <c r="K45" i="1"/>
  <c r="K47" i="1"/>
  <c r="K49" i="1"/>
  <c r="K51" i="1"/>
  <c r="K55" i="1"/>
  <c r="K57" i="1"/>
  <c r="K59" i="1"/>
  <c r="K61" i="1"/>
  <c r="K65" i="1"/>
  <c r="K67" i="1"/>
  <c r="K69" i="1"/>
  <c r="K71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37" i="1"/>
  <c r="G49" i="1"/>
  <c r="G57" i="1"/>
  <c r="G63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51" i="1"/>
  <c r="G53" i="1"/>
  <c r="G55" i="1"/>
  <c r="G59" i="1"/>
  <c r="G61" i="1"/>
  <c r="G65" i="1"/>
  <c r="G69" i="1"/>
  <c r="G73" i="1"/>
  <c r="G77" i="1"/>
  <c r="G81" i="1"/>
  <c r="G2" i="1"/>
  <c r="H57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9" i="1"/>
  <c r="H61" i="1"/>
  <c r="H63" i="1"/>
  <c r="H65" i="1"/>
  <c r="H67" i="1"/>
  <c r="H69" i="1"/>
  <c r="H71" i="1"/>
  <c r="H73" i="1"/>
  <c r="H75" i="1"/>
  <c r="H77" i="1"/>
  <c r="H79" i="1"/>
  <c r="H81" i="1"/>
  <c r="AH7" i="1" l="1"/>
  <c r="AH23" i="1"/>
  <c r="AH55" i="1"/>
  <c r="AH4" i="1"/>
  <c r="AH56" i="1"/>
  <c r="AH13" i="1"/>
  <c r="AH21" i="1"/>
  <c r="AH25" i="1"/>
  <c r="AH2" i="1"/>
  <c r="AH10" i="1"/>
  <c r="AH18" i="1"/>
  <c r="AH26" i="1"/>
  <c r="AH34" i="1"/>
  <c r="AH54" i="1"/>
  <c r="AH24" i="1"/>
  <c r="AH17" i="1"/>
  <c r="AH53" i="1"/>
  <c r="AH16" i="1"/>
  <c r="AH33" i="1"/>
  <c r="AH19" i="1"/>
  <c r="AH30" i="1"/>
  <c r="AH51" i="1"/>
  <c r="AH27" i="1"/>
  <c r="AH5" i="1"/>
  <c r="AH12" i="1"/>
  <c r="AH41" i="1"/>
  <c r="AH11" i="1"/>
  <c r="AH3" i="1"/>
  <c r="AH44" i="1" l="1"/>
  <c r="AH36" i="1"/>
  <c r="AH28" i="1"/>
  <c r="AH35" i="1"/>
  <c r="AH20" i="1"/>
  <c r="AH52" i="1"/>
  <c r="AH45" i="1"/>
  <c r="AH8" i="1"/>
  <c r="AH40" i="1"/>
  <c r="AH48" i="1"/>
  <c r="AH38" i="1"/>
  <c r="AH9" i="1"/>
  <c r="AH15" i="1"/>
  <c r="AH6" i="1"/>
  <c r="AH46" i="1"/>
  <c r="AH22" i="1"/>
  <c r="AH14" i="1"/>
  <c r="AH31" i="1"/>
  <c r="AH49" i="1"/>
  <c r="AH43" i="1"/>
  <c r="AH50" i="1"/>
  <c r="AH47" i="1"/>
  <c r="AH39" i="1"/>
  <c r="AH42" i="1"/>
  <c r="AH37" i="1"/>
  <c r="AH29" i="1"/>
  <c r="AH3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<sst xmlns="http://schemas.openxmlformats.org/spreadsheetml/2006/main" count="115" uniqueCount="35">
  <si>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</si>
  <si>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</si>
  <si>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</si>
  <si>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</si>
  <si>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</si>
  <si>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COROMANDEL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</si>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</sst>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353</v>
      </c>
      <c r="D2">
        <v>363.1</v>
      </c>
      <c r="E2">
        <v>349.1</v>
      </c>
      <c r="F2">
        <v>360</v>
      </c>
      <c r="G2">
        <f>_xll.TA_TYPPRICE(D2,E2,F2)</f>
        <v>357.40000000000003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10.899999999999977</v>
      </c>
      <c r="R2">
        <f>D2-E2</f>
        <v>14</v>
      </c>
      <c r="S2">
        <f>Q2/R2</f>
        <v>0.77857142857142692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364.85</v>
      </c>
      <c r="D3">
        <v>372</v>
      </c>
      <c r="E3">
        <v>364</v>
      </c>
      <c r="F3">
        <v>372</v>
      </c>
      <c r="G3">
        <f>_xll.TA_TYPPRICE(D3,E3,F3)</f>
        <v>369.33333333333331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</v>
      </c>
      <c r="R3">
        <f t="shared" ref="R3:R66" si="6">D3-E3</f>
        <v>8</v>
      </c>
      <c r="S3">
        <f t="shared" ref="S3:S66" si="7">Q3/R3</f>
        <v>1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375</v>
      </c>
      <c r="D4">
        <v>409</v>
      </c>
      <c r="E4">
        <v>374.95</v>
      </c>
      <c r="F4">
        <v>398</v>
      </c>
      <c r="G4">
        <f>_xll.TA_TYPPRICE(D4,E4,F4)</f>
        <v>393.98333333333335</v>
      </c>
      <c r="H4">
        <v>373.57222222222225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23.050000000000011</v>
      </c>
      <c r="R4">
        <f t="shared" si="6"/>
        <v>34.050000000000011</v>
      </c>
      <c r="S4">
        <f t="shared" si="7"/>
        <v>0.6769456681350956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396.5</v>
      </c>
      <c r="D5">
        <v>400</v>
      </c>
      <c r="E5">
        <v>391</v>
      </c>
      <c r="F5">
        <v>394</v>
      </c>
      <c r="G5">
        <f>_xll.TA_TYPPRICE(D5,E5,F5)</f>
        <v>395</v>
      </c>
      <c r="H5">
        <v>384.28611111111115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9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393.4</v>
      </c>
      <c r="D6">
        <v>406.7</v>
      </c>
      <c r="E6">
        <v>392.4</v>
      </c>
      <c r="F6">
        <v>397</v>
      </c>
      <c r="G6">
        <f>_xll.TA_TYPPRICE(D6,E6,F6)</f>
        <v>398.7</v>
      </c>
      <c r="H6">
        <v>391.49305555555554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4.6000000000000227</v>
      </c>
      <c r="R6">
        <f t="shared" si="6"/>
        <v>14.300000000000011</v>
      </c>
      <c r="S6">
        <f t="shared" si="7"/>
        <v>0.321678321678323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399.9</v>
      </c>
      <c r="D7">
        <v>404.5</v>
      </c>
      <c r="E7">
        <v>398.25</v>
      </c>
      <c r="F7">
        <v>403</v>
      </c>
      <c r="G7">
        <f>_xll.TA_TYPPRICE(D7,E7,F7)</f>
        <v>401.91666666666669</v>
      </c>
      <c r="H7">
        <v>396.70486111111109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92.156862745098039</v>
      </c>
      <c r="O7" t="str">
        <f t="shared" si="3"/>
        <v>UP</v>
      </c>
      <c r="P7" t="e">
        <f t="shared" si="4"/>
        <v>#N/A</v>
      </c>
      <c r="Q7">
        <f t="shared" si="5"/>
        <v>4.75</v>
      </c>
      <c r="R7">
        <f t="shared" si="6"/>
        <v>6.25</v>
      </c>
      <c r="S7">
        <f t="shared" si="7"/>
        <v>0.76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406.1</v>
      </c>
      <c r="D8">
        <v>416.95</v>
      </c>
      <c r="E8">
        <v>404.95</v>
      </c>
      <c r="F8">
        <v>411</v>
      </c>
      <c r="G8">
        <f>_xll.TA_TYPPRICE(D8,E8,F8)</f>
        <v>410.9666666666667</v>
      </c>
      <c r="H8">
        <v>403.83576388888889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93.442622950819668</v>
      </c>
      <c r="O8" t="str">
        <f t="shared" si="3"/>
        <v>UP</v>
      </c>
      <c r="P8" t="e">
        <f t="shared" si="4"/>
        <v>#N/A</v>
      </c>
      <c r="Q8">
        <f t="shared" si="5"/>
        <v>6.0500000000000114</v>
      </c>
      <c r="R8">
        <f t="shared" si="6"/>
        <v>12</v>
      </c>
      <c r="S8">
        <f t="shared" si="7"/>
        <v>0.50416666666666765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414.8</v>
      </c>
      <c r="D9">
        <v>418.4</v>
      </c>
      <c r="E9">
        <v>400.55</v>
      </c>
      <c r="F9">
        <v>407</v>
      </c>
      <c r="G9">
        <f>_xll.TA_TYPPRICE(D9,E9,F9)</f>
        <v>408.65000000000003</v>
      </c>
      <c r="H9">
        <v>406.24288194444443</v>
      </c>
      <c r="I9" t="str">
        <f t="shared" si="0"/>
        <v>UP</v>
      </c>
      <c r="J9">
        <v>398.83125000000001</v>
      </c>
      <c r="K9">
        <v>384.4</v>
      </c>
      <c r="L9" t="str">
        <f t="shared" si="1"/>
        <v>UP</v>
      </c>
      <c r="M9" t="str">
        <f t="shared" si="2"/>
        <v>UP</v>
      </c>
      <c r="N9">
        <v>84.758364312267659</v>
      </c>
      <c r="O9" t="str">
        <f t="shared" si="3"/>
        <v>UP</v>
      </c>
      <c r="P9" t="str">
        <f t="shared" si="4"/>
        <v>UP</v>
      </c>
      <c r="Q9">
        <f t="shared" si="5"/>
        <v>6.4499999999999886</v>
      </c>
      <c r="R9">
        <f t="shared" si="6"/>
        <v>17.849999999999966</v>
      </c>
      <c r="S9">
        <f t="shared" si="7"/>
        <v>0.3613445378151261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403.35</v>
      </c>
      <c r="D10">
        <v>414.3</v>
      </c>
      <c r="E10">
        <v>395</v>
      </c>
      <c r="F10">
        <v>398</v>
      </c>
      <c r="G10">
        <f>_xll.TA_TYPPRICE(D10,E10,F10)</f>
        <v>402.43333333333334</v>
      </c>
      <c r="H10">
        <v>404.33810763888891</v>
      </c>
      <c r="I10" t="str">
        <f t="shared" si="0"/>
        <v>DOWN</v>
      </c>
      <c r="J10">
        <v>402.26875000000001</v>
      </c>
      <c r="K10">
        <v>386.75555555555553</v>
      </c>
      <c r="L10" t="str">
        <f t="shared" si="1"/>
        <v>No Confirmation</v>
      </c>
      <c r="M10" t="str">
        <f t="shared" si="2"/>
        <v>No Trend</v>
      </c>
      <c r="N10">
        <v>67.194695155645618</v>
      </c>
      <c r="O10" t="str">
        <f t="shared" si="3"/>
        <v>UP</v>
      </c>
      <c r="P10" t="str">
        <f t="shared" si="4"/>
        <v>No Trend + Momentum</v>
      </c>
      <c r="Q10">
        <f t="shared" si="5"/>
        <v>3</v>
      </c>
      <c r="R10">
        <f t="shared" si="6"/>
        <v>19.300000000000011</v>
      </c>
      <c r="S10">
        <f t="shared" si="7"/>
        <v>0.15544041450777193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405.5</v>
      </c>
      <c r="D11">
        <v>410</v>
      </c>
      <c r="E11">
        <v>396</v>
      </c>
      <c r="F11">
        <v>403</v>
      </c>
      <c r="G11">
        <f>_xll.TA_TYPPRICE(D11,E11,F11)</f>
        <v>403</v>
      </c>
      <c r="H11">
        <v>403.66905381944446</v>
      </c>
      <c r="I11" t="str">
        <f t="shared" si="0"/>
        <v>DOWN</v>
      </c>
      <c r="J11">
        <v>403.98680555555558</v>
      </c>
      <c r="K11">
        <v>388.80987654320984</v>
      </c>
      <c r="L11" t="str">
        <f t="shared" si="1"/>
        <v>No Confirmation</v>
      </c>
      <c r="M11" t="str">
        <f t="shared" si="2"/>
        <v>No Trend</v>
      </c>
      <c r="N11">
        <v>71.321605410410214</v>
      </c>
      <c r="O11" t="str">
        <f t="shared" si="3"/>
        <v>UP</v>
      </c>
      <c r="P11" t="str">
        <f t="shared" si="4"/>
        <v>No Trend + Momentum</v>
      </c>
      <c r="Q11">
        <f t="shared" si="5"/>
        <v>7</v>
      </c>
      <c r="R11">
        <f t="shared" si="6"/>
        <v>14</v>
      </c>
      <c r="S11">
        <f t="shared" si="7"/>
        <v>0.5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402</v>
      </c>
      <c r="D12">
        <v>407</v>
      </c>
      <c r="E12">
        <v>399.25</v>
      </c>
      <c r="F12">
        <v>406</v>
      </c>
      <c r="G12">
        <f>_xll.TA_TYPPRICE(D12,E12,F12)</f>
        <v>404.08333333333331</v>
      </c>
      <c r="H12">
        <v>403.87619357638891</v>
      </c>
      <c r="I12" t="str">
        <f t="shared" si="0"/>
        <v>UP</v>
      </c>
      <c r="J12">
        <v>404.65640432098769</v>
      </c>
      <c r="K12">
        <v>391.12990397805208</v>
      </c>
      <c r="L12" t="str">
        <f t="shared" si="1"/>
        <v>UP</v>
      </c>
      <c r="M12" t="str">
        <f t="shared" si="2"/>
        <v>UP</v>
      </c>
      <c r="N12">
        <v>73.794130900596841</v>
      </c>
      <c r="O12" t="str">
        <f t="shared" si="3"/>
        <v>UP</v>
      </c>
      <c r="P12" t="str">
        <f t="shared" si="4"/>
        <v>UP</v>
      </c>
      <c r="Q12">
        <f t="shared" si="5"/>
        <v>6.75</v>
      </c>
      <c r="R12">
        <f t="shared" si="6"/>
        <v>7.75</v>
      </c>
      <c r="S12">
        <f t="shared" si="7"/>
        <v>0.87096774193548387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407</v>
      </c>
      <c r="D13">
        <v>425.45</v>
      </c>
      <c r="E13">
        <v>401.2</v>
      </c>
      <c r="F13">
        <v>425</v>
      </c>
      <c r="G13">
        <f>_xll.TA_TYPPRICE(D13,E13,F13)</f>
        <v>417.2166666666667</v>
      </c>
      <c r="H13">
        <v>410.54643012152781</v>
      </c>
      <c r="I13" t="str">
        <f t="shared" si="0"/>
        <v>UP</v>
      </c>
      <c r="J13">
        <v>409.27720336076823</v>
      </c>
      <c r="K13">
        <v>393.36770309404051</v>
      </c>
      <c r="L13" t="str">
        <f t="shared" si="1"/>
        <v>UP</v>
      </c>
      <c r="M13" t="str">
        <f t="shared" si="2"/>
        <v>UP</v>
      </c>
      <c r="N13">
        <v>84.42481939136222</v>
      </c>
      <c r="O13" t="str">
        <f t="shared" si="3"/>
        <v>UP</v>
      </c>
      <c r="P13" t="str">
        <f t="shared" si="4"/>
        <v>UP</v>
      </c>
      <c r="Q13">
        <f t="shared" si="5"/>
        <v>23.800000000000011</v>
      </c>
      <c r="R13">
        <f t="shared" si="6"/>
        <v>24.25</v>
      </c>
      <c r="S13">
        <f t="shared" si="7"/>
        <v>0.98144329896907267</v>
      </c>
      <c r="T13" t="str">
        <f t="shared" si="8"/>
        <v>UP</v>
      </c>
      <c r="U13" t="str">
        <f t="shared" si="9"/>
        <v>UP</v>
      </c>
      <c r="V13">
        <v>397.83333333333331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420</v>
      </c>
      <c r="D14">
        <v>436</v>
      </c>
      <c r="E14">
        <v>406</v>
      </c>
      <c r="F14">
        <v>423</v>
      </c>
      <c r="G14">
        <f>_xll.TA_TYPPRICE(D14,E14,F14)</f>
        <v>421.66666666666669</v>
      </c>
      <c r="H14">
        <v>416.10654839409722</v>
      </c>
      <c r="I14" t="str">
        <f t="shared" si="0"/>
        <v>UP</v>
      </c>
      <c r="J14">
        <v>415.21560261393086</v>
      </c>
      <c r="K14">
        <v>396.17488018425371</v>
      </c>
      <c r="L14" t="str">
        <f t="shared" si="1"/>
        <v>UP</v>
      </c>
      <c r="M14" t="str">
        <f t="shared" si="2"/>
        <v>UP</v>
      </c>
      <c r="N14">
        <v>80.146868536315324</v>
      </c>
      <c r="O14" t="str">
        <f t="shared" si="3"/>
        <v>UP</v>
      </c>
      <c r="P14" t="str">
        <f t="shared" si="4"/>
        <v>UP</v>
      </c>
      <c r="Q14">
        <f t="shared" si="5"/>
        <v>17</v>
      </c>
      <c r="R14">
        <f t="shared" si="6"/>
        <v>30</v>
      </c>
      <c r="S14">
        <f t="shared" si="7"/>
        <v>0.56666666666666665</v>
      </c>
      <c r="T14" t="str">
        <f t="shared" si="8"/>
        <v>No Indication</v>
      </c>
      <c r="U14" t="str">
        <f t="shared" si="9"/>
        <v>No T+M+I</v>
      </c>
      <c r="V14">
        <v>401.70512820512818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420.05</v>
      </c>
      <c r="D15">
        <v>430</v>
      </c>
      <c r="E15">
        <v>406</v>
      </c>
      <c r="F15">
        <v>407</v>
      </c>
      <c r="G15">
        <f>_xll.TA_TYPPRICE(D15,E15,F15)</f>
        <v>414.33333333333331</v>
      </c>
      <c r="H15">
        <v>415.21994086371524</v>
      </c>
      <c r="I15" t="str">
        <f t="shared" si="0"/>
        <v>DOWN</v>
      </c>
      <c r="J15">
        <v>418.50102425527956</v>
      </c>
      <c r="K15">
        <v>398.35824014330842</v>
      </c>
      <c r="L15" t="str">
        <f t="shared" si="1"/>
        <v>No Confirmation</v>
      </c>
      <c r="M15" t="str">
        <f t="shared" si="2"/>
        <v>No Trend</v>
      </c>
      <c r="N15">
        <v>53.19303997310417</v>
      </c>
      <c r="O15" t="str">
        <f t="shared" si="3"/>
        <v>No Momentum</v>
      </c>
      <c r="P15" t="str">
        <f t="shared" si="4"/>
        <v>No Trend + Momentum</v>
      </c>
      <c r="Q15">
        <f t="shared" si="5"/>
        <v>1</v>
      </c>
      <c r="R15">
        <f t="shared" si="6"/>
        <v>24</v>
      </c>
      <c r="S15">
        <f t="shared" si="7"/>
        <v>4.1666666666666664E-2</v>
      </c>
      <c r="T15" t="str">
        <f t="shared" si="8"/>
        <v>DOWN</v>
      </c>
      <c r="U15" t="str">
        <f t="shared" si="9"/>
        <v>No T+M+I</v>
      </c>
      <c r="V15">
        <v>402.51972386587767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410.1</v>
      </c>
      <c r="D16">
        <v>415.55</v>
      </c>
      <c r="E16">
        <v>394</v>
      </c>
      <c r="F16">
        <v>397</v>
      </c>
      <c r="G16">
        <f>_xll.TA_TYPPRICE(D16,E16,F16)</f>
        <v>402.18333333333334</v>
      </c>
      <c r="H16">
        <v>408.70163709852432</v>
      </c>
      <c r="I16" t="str">
        <f t="shared" si="0"/>
        <v>DOWN</v>
      </c>
      <c r="J16">
        <v>417.84524108743966</v>
      </c>
      <c r="K16">
        <v>397.38974233368435</v>
      </c>
      <c r="L16" t="str">
        <f t="shared" si="1"/>
        <v>DOWN</v>
      </c>
      <c r="M16" t="str">
        <f t="shared" si="2"/>
        <v>DOWN</v>
      </c>
      <c r="N16">
        <v>42.125138680805094</v>
      </c>
      <c r="O16" t="str">
        <f t="shared" si="3"/>
        <v>No Momentum</v>
      </c>
      <c r="P16" t="str">
        <f t="shared" si="4"/>
        <v>No Trend + Momentum</v>
      </c>
      <c r="Q16">
        <f t="shared" si="5"/>
        <v>3</v>
      </c>
      <c r="R16">
        <f t="shared" si="6"/>
        <v>21.550000000000011</v>
      </c>
      <c r="S16">
        <f t="shared" si="7"/>
        <v>0.13921113689095121</v>
      </c>
      <c r="T16" t="str">
        <f t="shared" si="8"/>
        <v>DOWN</v>
      </c>
      <c r="U16" t="str">
        <f t="shared" si="9"/>
        <v>No T+M+I</v>
      </c>
      <c r="V16">
        <v>401.67053557881957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395.35</v>
      </c>
      <c r="D17">
        <v>399.9</v>
      </c>
      <c r="E17">
        <v>379.75</v>
      </c>
      <c r="F17">
        <v>382</v>
      </c>
      <c r="G17">
        <f>_xll.TA_TYPPRICE(D17,E17,F17)</f>
        <v>387.2166666666667</v>
      </c>
      <c r="H17">
        <v>397.95915188259551</v>
      </c>
      <c r="I17" t="str">
        <f t="shared" si="0"/>
        <v>DOWN</v>
      </c>
      <c r="J17">
        <v>413.85740973467529</v>
      </c>
      <c r="K17">
        <v>393.46979959286563</v>
      </c>
      <c r="L17" t="str">
        <f t="shared" si="1"/>
        <v>DOWN</v>
      </c>
      <c r="M17" t="str">
        <f t="shared" si="2"/>
        <v>DOWN</v>
      </c>
      <c r="N17">
        <v>30.302974255342114</v>
      </c>
      <c r="O17" t="str">
        <f t="shared" si="3"/>
        <v>DOWN</v>
      </c>
      <c r="P17" t="str">
        <f t="shared" si="4"/>
        <v>DOWN</v>
      </c>
      <c r="Q17">
        <f t="shared" si="5"/>
        <v>2.25</v>
      </c>
      <c r="R17">
        <f t="shared" si="6"/>
        <v>20.149999999999977</v>
      </c>
      <c r="S17">
        <f t="shared" si="7"/>
        <v>0.11166253101736985</v>
      </c>
      <c r="T17" t="str">
        <f t="shared" si="8"/>
        <v>DOWN</v>
      </c>
      <c r="U17" t="str">
        <f t="shared" si="9"/>
        <v>DOWN</v>
      </c>
      <c r="V17">
        <v>398.64429933592425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383.7</v>
      </c>
      <c r="D18">
        <v>397.7</v>
      </c>
      <c r="E18">
        <v>376</v>
      </c>
      <c r="F18">
        <v>379</v>
      </c>
      <c r="G18">
        <f>_xll.TA_TYPPRICE(D18,E18,F18)</f>
        <v>384.23333333333335</v>
      </c>
      <c r="H18">
        <v>391.09624260796443</v>
      </c>
      <c r="I18" t="str">
        <f t="shared" si="0"/>
        <v>DOWN</v>
      </c>
      <c r="J18">
        <v>410.26687423808079</v>
      </c>
      <c r="K18">
        <v>389.58762190556217</v>
      </c>
      <c r="L18" t="str">
        <f t="shared" si="1"/>
        <v>DOWN</v>
      </c>
      <c r="M18" t="str">
        <f t="shared" si="2"/>
        <v>DOWN</v>
      </c>
      <c r="N18">
        <v>28.31627648415424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21.699999999999989</v>
      </c>
      <c r="S18">
        <f t="shared" si="7"/>
        <v>0.13824884792626735</v>
      </c>
      <c r="T18" t="str">
        <f t="shared" si="8"/>
        <v>DOWN</v>
      </c>
      <c r="U18" t="str">
        <f t="shared" si="9"/>
        <v>DOWN</v>
      </c>
      <c r="V18">
        <v>395.62209943808972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382</v>
      </c>
      <c r="D19">
        <v>391.35</v>
      </c>
      <c r="E19">
        <v>378.65</v>
      </c>
      <c r="F19">
        <v>382</v>
      </c>
      <c r="G19">
        <f>_xll.TA_TYPPRICE(D19,E19,F19)</f>
        <v>384</v>
      </c>
      <c r="H19">
        <v>387.54812130398221</v>
      </c>
      <c r="I19" t="str">
        <f t="shared" si="0"/>
        <v>DOWN</v>
      </c>
      <c r="J19">
        <v>406.06312440739617</v>
      </c>
      <c r="K19">
        <v>387.15703925988169</v>
      </c>
      <c r="L19" t="str">
        <f t="shared" si="1"/>
        <v>DOWN</v>
      </c>
      <c r="M19" t="str">
        <f t="shared" si="2"/>
        <v>DOWN</v>
      </c>
      <c r="N19">
        <v>33.745895406188332</v>
      </c>
      <c r="O19" t="str">
        <f t="shared" si="3"/>
        <v>DOWN</v>
      </c>
      <c r="P19" t="str">
        <f t="shared" si="4"/>
        <v>DOWN</v>
      </c>
      <c r="Q19">
        <f t="shared" si="5"/>
        <v>3.3500000000000227</v>
      </c>
      <c r="R19">
        <f t="shared" si="6"/>
        <v>12.700000000000045</v>
      </c>
      <c r="S19">
        <f t="shared" si="7"/>
        <v>0.26377952755905598</v>
      </c>
      <c r="T19" t="str">
        <f t="shared" si="8"/>
        <v>No Indication</v>
      </c>
      <c r="U19" t="str">
        <f t="shared" si="9"/>
        <v>No T+M+I</v>
      </c>
      <c r="V19">
        <v>393.52639183222976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382.1</v>
      </c>
      <c r="D20">
        <v>389</v>
      </c>
      <c r="E20">
        <v>380.6</v>
      </c>
      <c r="F20">
        <v>384</v>
      </c>
      <c r="G20">
        <f>_xll.TA_TYPPRICE(D20,E20,F20)</f>
        <v>384.5333333333333</v>
      </c>
      <c r="H20">
        <v>386.04072731865779</v>
      </c>
      <c r="I20" t="str">
        <f t="shared" si="0"/>
        <v>DOWN</v>
      </c>
      <c r="J20">
        <v>402.27131898353036</v>
      </c>
      <c r="K20">
        <v>385.6999194243524</v>
      </c>
      <c r="L20" t="str">
        <f t="shared" si="1"/>
        <v>DOWN</v>
      </c>
      <c r="M20" t="str">
        <f t="shared" si="2"/>
        <v>DOWN</v>
      </c>
      <c r="N20">
        <v>37.679566233752936</v>
      </c>
      <c r="O20" t="str">
        <f t="shared" si="3"/>
        <v>DOWN</v>
      </c>
      <c r="P20" t="str">
        <f t="shared" si="4"/>
        <v>DOWN</v>
      </c>
      <c r="Q20">
        <f t="shared" si="5"/>
        <v>3.3999999999999773</v>
      </c>
      <c r="R20">
        <f t="shared" si="6"/>
        <v>8.3999999999999773</v>
      </c>
      <c r="S20">
        <f t="shared" si="7"/>
        <v>0.40476190476190316</v>
      </c>
      <c r="T20" t="str">
        <f t="shared" si="8"/>
        <v>No Indication</v>
      </c>
      <c r="U20" t="str">
        <f t="shared" si="9"/>
        <v>No T+M+I</v>
      </c>
      <c r="V20">
        <v>392.06079308880982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382.45</v>
      </c>
      <c r="D21">
        <v>387.95</v>
      </c>
      <c r="E21">
        <v>377.15</v>
      </c>
      <c r="F21">
        <v>384</v>
      </c>
      <c r="G21">
        <f>_xll.TA_TYPPRICE(D21,E21,F21)</f>
        <v>383.0333333333333</v>
      </c>
      <c r="H21">
        <v>384.53703032599554</v>
      </c>
      <c r="I21" t="str">
        <f t="shared" si="0"/>
        <v>DOWN</v>
      </c>
      <c r="J21">
        <v>399.08880365385693</v>
      </c>
      <c r="K21">
        <v>383.79993733005188</v>
      </c>
      <c r="L21" t="str">
        <f t="shared" si="1"/>
        <v>No Confirmation</v>
      </c>
      <c r="M21" t="str">
        <f t="shared" si="2"/>
        <v>No Trend</v>
      </c>
      <c r="N21">
        <v>37.679566233752944</v>
      </c>
      <c r="O21" t="str">
        <f t="shared" si="3"/>
        <v>DOWN</v>
      </c>
      <c r="P21" t="str">
        <f t="shared" si="4"/>
        <v>No Trend + Momentum</v>
      </c>
      <c r="Q21">
        <f t="shared" si="5"/>
        <v>6.8500000000000227</v>
      </c>
      <c r="R21">
        <f t="shared" si="6"/>
        <v>10.800000000000011</v>
      </c>
      <c r="S21">
        <f t="shared" si="7"/>
        <v>0.63425925925926074</v>
      </c>
      <c r="T21" t="str">
        <f t="shared" si="8"/>
        <v>No Indication</v>
      </c>
      <c r="U21" t="str">
        <f t="shared" si="9"/>
        <v>No T+M+I</v>
      </c>
      <c r="V21">
        <v>390.82067107514678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385.1</v>
      </c>
      <c r="D22">
        <v>392.6</v>
      </c>
      <c r="E22">
        <v>377.9</v>
      </c>
      <c r="F22">
        <v>390</v>
      </c>
      <c r="G22">
        <f>_xll.TA_TYPPRICE(D22,E22,F22)</f>
        <v>386.83333333333331</v>
      </c>
      <c r="H22">
        <v>385.68518182966443</v>
      </c>
      <c r="I22" t="str">
        <f t="shared" si="0"/>
        <v>UP</v>
      </c>
      <c r="J22">
        <v>397.64684728633318</v>
      </c>
      <c r="K22">
        <v>382.48884014559587</v>
      </c>
      <c r="L22" t="str">
        <f t="shared" si="1"/>
        <v>No Confirmation</v>
      </c>
      <c r="M22" t="str">
        <f t="shared" si="2"/>
        <v>No Trend</v>
      </c>
      <c r="N22">
        <v>51.247736648780929</v>
      </c>
      <c r="O22" t="str">
        <f t="shared" si="3"/>
        <v>No Momentum</v>
      </c>
      <c r="P22" t="str">
        <f t="shared" si="4"/>
        <v>No Trend + Momentum</v>
      </c>
      <c r="Q22">
        <f t="shared" si="5"/>
        <v>12.100000000000023</v>
      </c>
      <c r="R22">
        <f t="shared" si="6"/>
        <v>14.700000000000045</v>
      </c>
      <c r="S22">
        <f t="shared" si="7"/>
        <v>0.8231292517006793</v>
      </c>
      <c r="T22" t="str">
        <f t="shared" si="8"/>
        <v>UP</v>
      </c>
      <c r="U22" t="str">
        <f t="shared" si="9"/>
        <v>No T+M+I</v>
      </c>
      <c r="V22">
        <v>390.69441398666265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392.7</v>
      </c>
      <c r="D23">
        <v>416.5</v>
      </c>
      <c r="E23">
        <v>388.05</v>
      </c>
      <c r="F23">
        <v>410</v>
      </c>
      <c r="G23">
        <f>_xll.TA_TYPPRICE(D23,E23,F23)</f>
        <v>404.84999999999997</v>
      </c>
      <c r="H23">
        <v>395.26759091483223</v>
      </c>
      <c r="I23" t="str">
        <f t="shared" si="0"/>
        <v>UP</v>
      </c>
      <c r="J23">
        <v>401.83643677825916</v>
      </c>
      <c r="K23">
        <v>383.72465344657456</v>
      </c>
      <c r="L23" t="str">
        <f t="shared" si="1"/>
        <v>UP</v>
      </c>
      <c r="M23" t="str">
        <f t="shared" si="2"/>
        <v>UP</v>
      </c>
      <c r="N23">
        <v>74.437124526760073</v>
      </c>
      <c r="O23" t="str">
        <f t="shared" si="3"/>
        <v>UP</v>
      </c>
      <c r="P23" t="str">
        <f t="shared" si="4"/>
        <v>UP</v>
      </c>
      <c r="Q23">
        <f t="shared" si="5"/>
        <v>21.949999999999989</v>
      </c>
      <c r="R23">
        <f t="shared" si="6"/>
        <v>28.449999999999989</v>
      </c>
      <c r="S23">
        <f t="shared" si="7"/>
        <v>0.77152899824253063</v>
      </c>
      <c r="T23" t="str">
        <f t="shared" si="8"/>
        <v>No Indication</v>
      </c>
      <c r="U23" t="str">
        <f t="shared" si="9"/>
        <v>No T+M+I</v>
      </c>
      <c r="V23">
        <v>393.6645041425607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412.7</v>
      </c>
      <c r="D24">
        <v>425.9</v>
      </c>
      <c r="E24">
        <v>412</v>
      </c>
      <c r="F24">
        <v>422</v>
      </c>
      <c r="G24">
        <f>_xll.TA_TYPPRICE(D24,E24,F24)</f>
        <v>419.9666666666667</v>
      </c>
      <c r="H24">
        <v>407.61712879074946</v>
      </c>
      <c r="I24" t="str">
        <f t="shared" si="0"/>
        <v>UP</v>
      </c>
      <c r="J24">
        <v>407.18389527197934</v>
      </c>
      <c r="K24">
        <v>390.00806379178022</v>
      </c>
      <c r="L24" t="str">
        <f t="shared" si="1"/>
        <v>UP</v>
      </c>
      <c r="M24" t="str">
        <f t="shared" si="2"/>
        <v>UP</v>
      </c>
      <c r="N24">
        <v>81.158649243740641</v>
      </c>
      <c r="O24" t="str">
        <f t="shared" si="3"/>
        <v>UP</v>
      </c>
      <c r="P24" t="str">
        <f t="shared" si="4"/>
        <v>UP</v>
      </c>
      <c r="Q24">
        <f t="shared" si="5"/>
        <v>10</v>
      </c>
      <c r="R24">
        <f t="shared" si="6"/>
        <v>13.899999999999977</v>
      </c>
      <c r="S24">
        <f t="shared" si="7"/>
        <v>0.71942446043165587</v>
      </c>
      <c r="T24" t="str">
        <f t="shared" si="8"/>
        <v>No Indication</v>
      </c>
      <c r="U24" t="str">
        <f t="shared" si="9"/>
        <v>No T+M+I</v>
      </c>
      <c r="V24">
        <v>398.02381119755137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423.5</v>
      </c>
      <c r="D25">
        <v>424.8</v>
      </c>
      <c r="E25">
        <v>413.05</v>
      </c>
      <c r="F25">
        <v>418</v>
      </c>
      <c r="G25">
        <f>_xll.TA_TYPPRICE(D25,E25,F25)</f>
        <v>418.61666666666662</v>
      </c>
      <c r="H25">
        <v>413.11689772870807</v>
      </c>
      <c r="I25" t="str">
        <f t="shared" si="0"/>
        <v>UP</v>
      </c>
      <c r="J25">
        <v>411.0985852115395</v>
      </c>
      <c r="K25">
        <v>395.12849406027351</v>
      </c>
      <c r="L25" t="str">
        <f t="shared" si="1"/>
        <v>UP</v>
      </c>
      <c r="M25" t="str">
        <f t="shared" si="2"/>
        <v>UP</v>
      </c>
      <c r="N25">
        <v>73.144980565786938</v>
      </c>
      <c r="O25" t="str">
        <f t="shared" si="3"/>
        <v>UP</v>
      </c>
      <c r="P25" t="str">
        <f t="shared" si="4"/>
        <v>UP</v>
      </c>
      <c r="Q25">
        <f t="shared" si="5"/>
        <v>4.9499999999999886</v>
      </c>
      <c r="R25">
        <f t="shared" si="6"/>
        <v>11.75</v>
      </c>
      <c r="S25">
        <f t="shared" si="7"/>
        <v>0.4212765957446799</v>
      </c>
      <c r="T25" t="str">
        <f t="shared" si="8"/>
        <v>No Indication</v>
      </c>
      <c r="U25" t="str">
        <f t="shared" si="9"/>
        <v>No T+M+I</v>
      </c>
      <c r="V25">
        <v>401.0970710133127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421.5</v>
      </c>
      <c r="D26">
        <v>427.75</v>
      </c>
      <c r="E26">
        <v>414.2</v>
      </c>
      <c r="F26">
        <v>417</v>
      </c>
      <c r="G26">
        <f>_xll.TA_TYPPRICE(D26,E26,F26)</f>
        <v>419.65000000000003</v>
      </c>
      <c r="H26">
        <v>416.38344886435402</v>
      </c>
      <c r="I26" t="str">
        <f t="shared" si="0"/>
        <v>UP</v>
      </c>
      <c r="J26">
        <v>414.79889960897515</v>
      </c>
      <c r="K26">
        <v>399.36660649132386</v>
      </c>
      <c r="L26" t="str">
        <f t="shared" si="1"/>
        <v>UP</v>
      </c>
      <c r="M26" t="str">
        <f t="shared" si="2"/>
        <v>UP</v>
      </c>
      <c r="N26">
        <v>70.955541255464368</v>
      </c>
      <c r="O26" t="str">
        <f t="shared" si="3"/>
        <v>UP</v>
      </c>
      <c r="P26" t="str">
        <f t="shared" si="4"/>
        <v>UP</v>
      </c>
      <c r="Q26">
        <f t="shared" si="5"/>
        <v>2.8000000000000114</v>
      </c>
      <c r="R26">
        <f t="shared" si="6"/>
        <v>13.550000000000011</v>
      </c>
      <c r="S26">
        <f t="shared" si="7"/>
        <v>0.20664206642066488</v>
      </c>
      <c r="T26" t="str">
        <f t="shared" si="8"/>
        <v>No Indication</v>
      </c>
      <c r="U26" t="str">
        <f t="shared" si="9"/>
        <v>No T+M+I</v>
      </c>
      <c r="V26">
        <v>403.54367547280305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418</v>
      </c>
      <c r="D27">
        <v>422</v>
      </c>
      <c r="E27">
        <v>399.3</v>
      </c>
      <c r="F27">
        <v>402</v>
      </c>
      <c r="G27">
        <f>_xll.TA_TYPPRICE(D27,E27,F27)</f>
        <v>407.76666666666665</v>
      </c>
      <c r="H27">
        <v>412.07505776551034</v>
      </c>
      <c r="I27" t="str">
        <f t="shared" si="0"/>
        <v>DOWN</v>
      </c>
      <c r="J27">
        <v>416.39914414031398</v>
      </c>
      <c r="K27">
        <v>399.35180504880748</v>
      </c>
      <c r="L27" t="str">
        <f t="shared" si="1"/>
        <v>No Confirmation</v>
      </c>
      <c r="M27" t="str">
        <f t="shared" si="2"/>
        <v>No Trend</v>
      </c>
      <c r="N27">
        <v>45.448156756531645</v>
      </c>
      <c r="O27" t="str">
        <f t="shared" si="3"/>
        <v>No Momentum</v>
      </c>
      <c r="P27" t="str">
        <f t="shared" si="4"/>
        <v>No Trend + Momentum</v>
      </c>
      <c r="Q27">
        <f t="shared" si="5"/>
        <v>2.6999999999999886</v>
      </c>
      <c r="R27">
        <f t="shared" si="6"/>
        <v>22.699999999999989</v>
      </c>
      <c r="S27">
        <f t="shared" si="7"/>
        <v>0.1189427312775326</v>
      </c>
      <c r="T27" t="str">
        <f t="shared" si="8"/>
        <v>DOWN</v>
      </c>
      <c r="U27" t="str">
        <f t="shared" si="9"/>
        <v>No T+M+I</v>
      </c>
      <c r="V27">
        <v>403.30618693852563</v>
      </c>
      <c r="W27">
        <v>398.88461538461536</v>
      </c>
      <c r="X27">
        <f t="shared" si="10"/>
        <v>4.4215715539102689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405</v>
      </c>
      <c r="D28">
        <v>423.5</v>
      </c>
      <c r="E28">
        <v>404.45</v>
      </c>
      <c r="F28">
        <v>421</v>
      </c>
      <c r="G28">
        <f>_xll.TA_TYPPRICE(D28,E28,F28)</f>
        <v>416.31666666666666</v>
      </c>
      <c r="H28">
        <v>414.19586221608847</v>
      </c>
      <c r="I28" t="str">
        <f t="shared" si="0"/>
        <v>UP</v>
      </c>
      <c r="J28">
        <v>417.97711210913309</v>
      </c>
      <c r="K28">
        <v>400.48473726018358</v>
      </c>
      <c r="L28" t="str">
        <f t="shared" si="1"/>
        <v>UP</v>
      </c>
      <c r="M28" t="str">
        <f t="shared" si="2"/>
        <v>UP</v>
      </c>
      <c r="N28">
        <v>65.235513548074408</v>
      </c>
      <c r="O28" t="str">
        <f t="shared" si="3"/>
        <v>UP</v>
      </c>
      <c r="P28" t="str">
        <f t="shared" si="4"/>
        <v>UP</v>
      </c>
      <c r="Q28">
        <f t="shared" si="5"/>
        <v>16.550000000000011</v>
      </c>
      <c r="R28">
        <f t="shared" si="6"/>
        <v>19.050000000000011</v>
      </c>
      <c r="S28">
        <f t="shared" si="7"/>
        <v>0.86876640419947515</v>
      </c>
      <c r="T28" t="str">
        <f t="shared" si="8"/>
        <v>UP</v>
      </c>
      <c r="U28" t="str">
        <f t="shared" si="9"/>
        <v>UP</v>
      </c>
      <c r="V28">
        <v>406.02831202490631</v>
      </c>
      <c r="W28">
        <v>400.52279202279198</v>
      </c>
      <c r="X28">
        <f t="shared" si="10"/>
        <v>5.5055200021143378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423.5</v>
      </c>
      <c r="D29">
        <v>428</v>
      </c>
      <c r="E29">
        <v>416.1</v>
      </c>
      <c r="F29">
        <v>425</v>
      </c>
      <c r="G29">
        <f>_xll.TA_TYPPRICE(D29,E29,F29)</f>
        <v>423.0333333333333</v>
      </c>
      <c r="H29">
        <v>418.61459777471089</v>
      </c>
      <c r="I29" t="str">
        <f t="shared" si="0"/>
        <v>UP</v>
      </c>
      <c r="J29">
        <v>420.20442052932572</v>
      </c>
      <c r="K29">
        <v>403.95479564680943</v>
      </c>
      <c r="L29" t="str">
        <f t="shared" si="1"/>
        <v>UP</v>
      </c>
      <c r="M29" t="str">
        <f t="shared" si="2"/>
        <v>UP</v>
      </c>
      <c r="N29">
        <v>68.264772338579249</v>
      </c>
      <c r="O29" t="str">
        <f t="shared" si="3"/>
        <v>UP</v>
      </c>
      <c r="P29" t="str">
        <f t="shared" si="4"/>
        <v>UP</v>
      </c>
      <c r="Q29">
        <f t="shared" si="5"/>
        <v>8.8999999999999773</v>
      </c>
      <c r="R29">
        <f t="shared" si="6"/>
        <v>11.899999999999977</v>
      </c>
      <c r="S29">
        <f t="shared" si="7"/>
        <v>0.74789915966386511</v>
      </c>
      <c r="T29" t="str">
        <f t="shared" si="8"/>
        <v>No Indication</v>
      </c>
      <c r="U29" t="str">
        <f t="shared" si="9"/>
        <v>No T+M+I</v>
      </c>
      <c r="V29">
        <v>408.94703325184378</v>
      </c>
      <c r="W29">
        <v>402.33591853962218</v>
      </c>
      <c r="X29">
        <f t="shared" si="10"/>
        <v>6.6111147122215925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426</v>
      </c>
      <c r="D30">
        <v>431.4</v>
      </c>
      <c r="E30">
        <v>418.7</v>
      </c>
      <c r="F30">
        <v>431</v>
      </c>
      <c r="G30">
        <f>_xll.TA_TYPPRICE(D30,E30,F30)</f>
        <v>427.0333333333333</v>
      </c>
      <c r="H30">
        <v>422.8239655540221</v>
      </c>
      <c r="I30" t="str">
        <f t="shared" si="0"/>
        <v>UP</v>
      </c>
      <c r="J30">
        <v>422.69232707836443</v>
      </c>
      <c r="K30">
        <v>407.23150772529624</v>
      </c>
      <c r="L30" t="str">
        <f t="shared" si="1"/>
        <v>UP</v>
      </c>
      <c r="M30" t="str">
        <f t="shared" si="2"/>
        <v>UP</v>
      </c>
      <c r="N30">
        <v>72.721554863998847</v>
      </c>
      <c r="O30" t="str">
        <f t="shared" si="3"/>
        <v>UP</v>
      </c>
      <c r="P30" t="str">
        <f t="shared" si="4"/>
        <v>UP</v>
      </c>
      <c r="Q30">
        <f t="shared" si="5"/>
        <v>12.300000000000011</v>
      </c>
      <c r="R30">
        <f t="shared" si="6"/>
        <v>12.699999999999989</v>
      </c>
      <c r="S30">
        <f t="shared" si="7"/>
        <v>0.96850393700787574</v>
      </c>
      <c r="T30" t="str">
        <f t="shared" si="8"/>
        <v>UP</v>
      </c>
      <c r="U30" t="str">
        <f t="shared" si="9"/>
        <v>UP</v>
      </c>
      <c r="V30">
        <v>412.33979736694471</v>
      </c>
      <c r="W30">
        <v>404.45918383298351</v>
      </c>
      <c r="X30">
        <f t="shared" si="10"/>
        <v>7.8806135339611956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428.5</v>
      </c>
      <c r="D31">
        <v>440</v>
      </c>
      <c r="E31">
        <v>425.1</v>
      </c>
      <c r="F31">
        <v>430</v>
      </c>
      <c r="G31">
        <f>_xll.TA_TYPPRICE(D31,E31,F31)</f>
        <v>431.7</v>
      </c>
      <c r="H31">
        <v>427.26198277701104</v>
      </c>
      <c r="I31" t="str">
        <f t="shared" si="0"/>
        <v>UP</v>
      </c>
      <c r="J31">
        <v>426.53847661650565</v>
      </c>
      <c r="K31">
        <v>411.20228378634152</v>
      </c>
      <c r="L31" t="str">
        <f t="shared" si="1"/>
        <v>UP</v>
      </c>
      <c r="M31" t="str">
        <f t="shared" si="2"/>
        <v>UP</v>
      </c>
      <c r="N31">
        <v>70.654377866590352</v>
      </c>
      <c r="O31" t="str">
        <f t="shared" si="3"/>
        <v>UP</v>
      </c>
      <c r="P31" t="str">
        <f t="shared" si="4"/>
        <v>UP</v>
      </c>
      <c r="Q31">
        <f t="shared" si="5"/>
        <v>4.8999999999999773</v>
      </c>
      <c r="R31">
        <f t="shared" si="6"/>
        <v>14.899999999999977</v>
      </c>
      <c r="S31">
        <f t="shared" si="7"/>
        <v>0.32885906040268353</v>
      </c>
      <c r="T31" t="str">
        <f t="shared" si="8"/>
        <v>No Indication</v>
      </c>
      <c r="U31" t="str">
        <f t="shared" si="9"/>
        <v>No T+M+I</v>
      </c>
      <c r="V31">
        <v>415.05675161818397</v>
      </c>
      <c r="W31">
        <v>406.3510961416514</v>
      </c>
      <c r="X31">
        <f t="shared" si="10"/>
        <v>8.70565547653257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432.9</v>
      </c>
      <c r="D32">
        <v>435</v>
      </c>
      <c r="E32">
        <v>429</v>
      </c>
      <c r="F32">
        <v>433</v>
      </c>
      <c r="G32">
        <f>_xll.TA_TYPPRICE(D32,E32,F32)</f>
        <v>432.33333333333331</v>
      </c>
      <c r="H32">
        <v>429.79765805517218</v>
      </c>
      <c r="I32" t="str">
        <f t="shared" si="0"/>
        <v>UP</v>
      </c>
      <c r="J32">
        <v>428.41881514617108</v>
      </c>
      <c r="K32">
        <v>415.15733183382116</v>
      </c>
      <c r="L32" t="str">
        <f t="shared" si="1"/>
        <v>UP</v>
      </c>
      <c r="M32" t="str">
        <f t="shared" si="2"/>
        <v>UP</v>
      </c>
      <c r="N32">
        <v>73.481206824985691</v>
      </c>
      <c r="O32" t="str">
        <f t="shared" si="3"/>
        <v>UP</v>
      </c>
      <c r="P32" t="str">
        <f t="shared" si="4"/>
        <v>UP</v>
      </c>
      <c r="Q32">
        <f t="shared" si="5"/>
        <v>4</v>
      </c>
      <c r="R32">
        <f t="shared" si="6"/>
        <v>6</v>
      </c>
      <c r="S32">
        <f t="shared" si="7"/>
        <v>0.66666666666666663</v>
      </c>
      <c r="T32" t="str">
        <f t="shared" si="8"/>
        <v>No Indication</v>
      </c>
      <c r="U32" t="str">
        <f t="shared" si="9"/>
        <v>No T+M+I</v>
      </c>
      <c r="V32">
        <v>417.81725136923257</v>
      </c>
      <c r="W32">
        <v>408.32508902004759</v>
      </c>
      <c r="X32">
        <f t="shared" si="10"/>
        <v>9.49216234918498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437.05</v>
      </c>
      <c r="D33">
        <v>437.05</v>
      </c>
      <c r="E33">
        <v>407.3</v>
      </c>
      <c r="F33">
        <v>431</v>
      </c>
      <c r="G33">
        <f>_xll.TA_TYPPRICE(D33,E33,F33)</f>
        <v>425.11666666666662</v>
      </c>
      <c r="H33">
        <v>427.45716236091937</v>
      </c>
      <c r="I33" t="str">
        <f t="shared" si="0"/>
        <v>UP</v>
      </c>
      <c r="J33">
        <v>430.33685622479976</v>
      </c>
      <c r="K33">
        <v>413.41125809297199</v>
      </c>
      <c r="L33" t="str">
        <f t="shared" si="1"/>
        <v>UP</v>
      </c>
      <c r="M33" t="str">
        <f t="shared" si="2"/>
        <v>UP</v>
      </c>
      <c r="N33">
        <v>68.020896611236452</v>
      </c>
      <c r="O33" t="str">
        <f t="shared" si="3"/>
        <v>UP</v>
      </c>
      <c r="P33" t="str">
        <f t="shared" si="4"/>
        <v>UP</v>
      </c>
      <c r="Q33">
        <f t="shared" si="5"/>
        <v>23.699999999999989</v>
      </c>
      <c r="R33">
        <f t="shared" si="6"/>
        <v>29.75</v>
      </c>
      <c r="S33">
        <f t="shared" si="7"/>
        <v>0.79663865546218449</v>
      </c>
      <c r="T33" t="str">
        <f t="shared" si="8"/>
        <v>No Indication</v>
      </c>
      <c r="U33" t="str">
        <f t="shared" si="9"/>
        <v>No T+M+I</v>
      </c>
      <c r="V33">
        <v>419.8453665431968</v>
      </c>
      <c r="W33">
        <v>410.00471205559961</v>
      </c>
      <c r="X33">
        <f t="shared" si="10"/>
        <v>9.8406544875971917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428.55</v>
      </c>
      <c r="D34">
        <v>436</v>
      </c>
      <c r="E34">
        <v>416.1</v>
      </c>
      <c r="F34">
        <v>431</v>
      </c>
      <c r="G34">
        <f>_xll.TA_TYPPRICE(D34,E34,F34)</f>
        <v>427.7</v>
      </c>
      <c r="H34">
        <v>427.57858118045965</v>
      </c>
      <c r="I34" t="str">
        <f t="shared" si="0"/>
        <v>UP</v>
      </c>
      <c r="J34">
        <v>431.59533261928868</v>
      </c>
      <c r="K34">
        <v>414.00875629453378</v>
      </c>
      <c r="L34" t="str">
        <f t="shared" si="1"/>
        <v>No Confirmation</v>
      </c>
      <c r="M34" t="str">
        <f t="shared" si="2"/>
        <v>No Trend</v>
      </c>
      <c r="N34">
        <v>68.020896611236452</v>
      </c>
      <c r="O34" t="str">
        <f t="shared" si="3"/>
        <v>UP</v>
      </c>
      <c r="P34" t="str">
        <f t="shared" si="4"/>
        <v>No Trend + Momentum</v>
      </c>
      <c r="Q34">
        <f t="shared" si="5"/>
        <v>14.899999999999977</v>
      </c>
      <c r="R34">
        <f t="shared" si="6"/>
        <v>19.899999999999977</v>
      </c>
      <c r="S34">
        <f t="shared" si="7"/>
        <v>0.74874371859296451</v>
      </c>
      <c r="T34" t="str">
        <f t="shared" si="8"/>
        <v>No Indication</v>
      </c>
      <c r="U34" t="str">
        <f t="shared" si="9"/>
        <v>No T+M+I</v>
      </c>
      <c r="V34">
        <v>421.56146399808961</v>
      </c>
      <c r="W34">
        <v>411.55991856999964</v>
      </c>
      <c r="X34">
        <f t="shared" si="10"/>
        <v>10.001545428089969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430.1</v>
      </c>
      <c r="D35">
        <v>444.7</v>
      </c>
      <c r="E35">
        <v>427.5</v>
      </c>
      <c r="F35">
        <v>433</v>
      </c>
      <c r="G35">
        <f>_xll.TA_TYPPRICE(D35,E35,F35)</f>
        <v>435.06666666666666</v>
      </c>
      <c r="H35">
        <v>431.32262392356313</v>
      </c>
      <c r="I35" t="str">
        <f t="shared" si="0"/>
        <v>UP</v>
      </c>
      <c r="J35">
        <v>434.50748092611343</v>
      </c>
      <c r="K35">
        <v>417.00681045130403</v>
      </c>
      <c r="L35" t="str">
        <f t="shared" si="1"/>
        <v>No Confirmation</v>
      </c>
      <c r="M35" t="str">
        <f t="shared" si="2"/>
        <v>No Trend</v>
      </c>
      <c r="N35">
        <v>71.347654818428296</v>
      </c>
      <c r="O35" t="str">
        <f t="shared" si="3"/>
        <v>UP</v>
      </c>
      <c r="P35" t="str">
        <f t="shared" si="4"/>
        <v>No Trend + Momentum</v>
      </c>
      <c r="Q35">
        <f t="shared" si="5"/>
        <v>5.5</v>
      </c>
      <c r="R35">
        <f t="shared" si="6"/>
        <v>17.199999999999989</v>
      </c>
      <c r="S35">
        <f t="shared" si="7"/>
        <v>0.31976744186046535</v>
      </c>
      <c r="T35" t="str">
        <f t="shared" si="8"/>
        <v>No Indication</v>
      </c>
      <c r="U35" t="str">
        <f t="shared" si="9"/>
        <v>No T+M+I</v>
      </c>
      <c r="V35">
        <v>423.32123876761426</v>
      </c>
      <c r="W35">
        <v>413.14807274999964</v>
      </c>
      <c r="X35">
        <f t="shared" si="10"/>
        <v>10.173166017614619</v>
      </c>
      <c r="Y35">
        <v>8.0702226179140801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435</v>
      </c>
      <c r="D36">
        <v>437.95</v>
      </c>
      <c r="E36">
        <v>428.05</v>
      </c>
      <c r="F36">
        <v>429</v>
      </c>
      <c r="G36">
        <f>_xll.TA_TYPPRICE(D36,E36,F36)</f>
        <v>431.66666666666669</v>
      </c>
      <c r="H36">
        <v>431.49464529511488</v>
      </c>
      <c r="I36" t="str">
        <f t="shared" si="0"/>
        <v>DOWN</v>
      </c>
      <c r="J36">
        <v>435.27248516475487</v>
      </c>
      <c r="K36">
        <v>419.46085257323648</v>
      </c>
      <c r="L36" t="str">
        <f t="shared" si="1"/>
        <v>No Confirmation</v>
      </c>
      <c r="M36" t="str">
        <f t="shared" si="2"/>
        <v>No Trend</v>
      </c>
      <c r="N36">
        <v>56.621850602703951</v>
      </c>
      <c r="O36" t="str">
        <f t="shared" si="3"/>
        <v>No Momentum</v>
      </c>
      <c r="P36" t="str">
        <f t="shared" si="4"/>
        <v>No Trend + Momentum</v>
      </c>
      <c r="Q36">
        <f t="shared" si="5"/>
        <v>0.94999999999998863</v>
      </c>
      <c r="R36">
        <f t="shared" si="6"/>
        <v>9.8999999999999773</v>
      </c>
      <c r="S36">
        <f t="shared" si="7"/>
        <v>9.5959595959595037E-2</v>
      </c>
      <c r="T36" t="str">
        <f t="shared" si="8"/>
        <v>DOWN</v>
      </c>
      <c r="U36" t="str">
        <f t="shared" si="9"/>
        <v>No T+M+I</v>
      </c>
      <c r="V36">
        <v>424.19489434182748</v>
      </c>
      <c r="W36">
        <v>414.32228958333297</v>
      </c>
      <c r="X36">
        <f t="shared" si="10"/>
        <v>9.8726047584945036</v>
      </c>
      <c r="Y36">
        <v>8.4306990460301652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433</v>
      </c>
      <c r="D37">
        <v>433.95</v>
      </c>
      <c r="E37">
        <v>420.05</v>
      </c>
      <c r="F37">
        <v>421</v>
      </c>
      <c r="G37">
        <f>_xll.TA_TYPPRICE(D37,E37,F37)</f>
        <v>425</v>
      </c>
      <c r="H37">
        <v>428.24732264755744</v>
      </c>
      <c r="I37" t="str">
        <f t="shared" si="0"/>
        <v>DOWN</v>
      </c>
      <c r="J37">
        <v>434.97859957258714</v>
      </c>
      <c r="K37">
        <v>419.59177422362836</v>
      </c>
      <c r="L37" t="str">
        <f t="shared" si="1"/>
        <v>No Confirmation</v>
      </c>
      <c r="M37" t="str">
        <f t="shared" si="2"/>
        <v>No Trend</v>
      </c>
      <c r="N37">
        <v>37.34980932214927</v>
      </c>
      <c r="O37" t="str">
        <f t="shared" si="3"/>
        <v>DOWN</v>
      </c>
      <c r="P37" t="str">
        <f t="shared" si="4"/>
        <v>No Trend + Momentum</v>
      </c>
      <c r="Q37">
        <f t="shared" si="5"/>
        <v>0.94999999999998863</v>
      </c>
      <c r="R37">
        <f t="shared" si="6"/>
        <v>13.899999999999977</v>
      </c>
      <c r="S37">
        <f t="shared" si="7"/>
        <v>6.8345323741006492E-2</v>
      </c>
      <c r="T37" t="str">
        <f t="shared" si="8"/>
        <v>DOWN</v>
      </c>
      <c r="U37" t="str">
        <f t="shared" si="9"/>
        <v>No T+M+I</v>
      </c>
      <c r="V37">
        <v>423.7033721353925</v>
      </c>
      <c r="W37">
        <v>414.81693479938241</v>
      </c>
      <c r="X37">
        <f t="shared" si="10"/>
        <v>8.8864373360100899</v>
      </c>
      <c r="Y37">
        <v>8.5218467040261494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424</v>
      </c>
      <c r="D38">
        <v>434.35</v>
      </c>
      <c r="E38">
        <v>417.7</v>
      </c>
      <c r="F38">
        <v>432</v>
      </c>
      <c r="G38">
        <f>_xll.TA_TYPPRICE(D38,E38,F38)</f>
        <v>428.01666666666665</v>
      </c>
      <c r="H38">
        <v>428.13199465711205</v>
      </c>
      <c r="I38" t="str">
        <f t="shared" si="0"/>
        <v>UP</v>
      </c>
      <c r="J38">
        <v>434.83891077867889</v>
      </c>
      <c r="K38">
        <v>419.17137995171095</v>
      </c>
      <c r="L38" t="str">
        <f t="shared" si="1"/>
        <v>No Confirmation</v>
      </c>
      <c r="M38" t="str">
        <f t="shared" si="2"/>
        <v>No Trend</v>
      </c>
      <c r="N38">
        <v>60.473082708269978</v>
      </c>
      <c r="O38" t="str">
        <f t="shared" si="3"/>
        <v>UP</v>
      </c>
      <c r="P38" t="str">
        <f t="shared" si="4"/>
        <v>No Trend + Momentum</v>
      </c>
      <c r="Q38">
        <f t="shared" si="5"/>
        <v>14.300000000000011</v>
      </c>
      <c r="R38">
        <f t="shared" si="6"/>
        <v>16.650000000000034</v>
      </c>
      <c r="S38">
        <f t="shared" si="7"/>
        <v>0.85885885885885782</v>
      </c>
      <c r="T38" t="str">
        <f t="shared" si="8"/>
        <v>UP</v>
      </c>
      <c r="U38" t="str">
        <f t="shared" si="9"/>
        <v>No T+M+I</v>
      </c>
      <c r="V38">
        <v>424.97977642225521</v>
      </c>
      <c r="W38">
        <v>416.08975444387261</v>
      </c>
      <c r="X38">
        <f t="shared" si="10"/>
        <v>8.890021978382606</v>
      </c>
      <c r="Y38">
        <v>8.5954817588974404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430</v>
      </c>
      <c r="D39">
        <v>434.95</v>
      </c>
      <c r="E39">
        <v>424.7</v>
      </c>
      <c r="F39">
        <v>427</v>
      </c>
      <c r="G39">
        <f>_xll.TA_TYPPRICE(D39,E39,F39)</f>
        <v>428.88333333333338</v>
      </c>
      <c r="H39">
        <v>428.50766399522274</v>
      </c>
      <c r="I39" t="str">
        <f t="shared" si="0"/>
        <v>DOWN</v>
      </c>
      <c r="J39">
        <v>434.86359727230581</v>
      </c>
      <c r="K39">
        <v>420.39996218466405</v>
      </c>
      <c r="L39" t="str">
        <f t="shared" si="1"/>
        <v>No Confirmation</v>
      </c>
      <c r="M39" t="str">
        <f t="shared" si="2"/>
        <v>No Trend</v>
      </c>
      <c r="N39">
        <v>49.989832917177935</v>
      </c>
      <c r="O39" t="str">
        <f t="shared" si="3"/>
        <v>No Momentum</v>
      </c>
      <c r="P39" t="str">
        <f t="shared" si="4"/>
        <v>No Trend + Momentum</v>
      </c>
      <c r="Q39">
        <f t="shared" si="5"/>
        <v>2.3000000000000114</v>
      </c>
      <c r="R39">
        <f t="shared" si="6"/>
        <v>10.25</v>
      </c>
      <c r="S39">
        <f t="shared" si="7"/>
        <v>0.22439024390244014</v>
      </c>
      <c r="T39" t="str">
        <f t="shared" si="8"/>
        <v>No Indication</v>
      </c>
      <c r="U39" t="str">
        <f t="shared" si="9"/>
        <v>No T+M+I</v>
      </c>
      <c r="V39">
        <v>425.29058004960058</v>
      </c>
      <c r="W39">
        <v>416.89792078136355</v>
      </c>
      <c r="X39">
        <f t="shared" si="10"/>
        <v>8.3926592682370256</v>
      </c>
      <c r="Y39">
        <v>8.5549172607653574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424</v>
      </c>
      <c r="D40">
        <v>427.1</v>
      </c>
      <c r="E40">
        <v>415.25</v>
      </c>
      <c r="F40">
        <v>425</v>
      </c>
      <c r="G40">
        <f>_xll.TA_TYPPRICE(D40,E40,F40)</f>
        <v>422.45</v>
      </c>
      <c r="H40">
        <v>425.47883199761134</v>
      </c>
      <c r="I40" t="str">
        <f t="shared" si="0"/>
        <v>DOWN</v>
      </c>
      <c r="J40">
        <v>433.13835343401564</v>
      </c>
      <c r="K40">
        <v>419.25552614362761</v>
      </c>
      <c r="L40" t="str">
        <f t="shared" si="1"/>
        <v>No Confirmation</v>
      </c>
      <c r="M40" t="str">
        <f t="shared" si="2"/>
        <v>No Trend</v>
      </c>
      <c r="N40">
        <v>46.002476626671509</v>
      </c>
      <c r="O40" t="str">
        <f t="shared" si="3"/>
        <v>No Momentum</v>
      </c>
      <c r="P40" t="str">
        <f t="shared" si="4"/>
        <v>No Trend + Momentum</v>
      </c>
      <c r="Q40">
        <f t="shared" si="5"/>
        <v>9.75</v>
      </c>
      <c r="R40">
        <f t="shared" si="6"/>
        <v>11.850000000000023</v>
      </c>
      <c r="S40">
        <f t="shared" si="7"/>
        <v>0.82278481012658067</v>
      </c>
      <c r="T40" t="str">
        <f t="shared" si="8"/>
        <v>UP</v>
      </c>
      <c r="U40" t="str">
        <f t="shared" si="9"/>
        <v>No T+M+I</v>
      </c>
      <c r="V40">
        <v>425.24587542658509</v>
      </c>
      <c r="W40">
        <v>417.49807479755884</v>
      </c>
      <c r="X40">
        <f t="shared" si="10"/>
        <v>7.7478006290262442</v>
      </c>
      <c r="Y40">
        <v>8.3934939344175348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425</v>
      </c>
      <c r="D41">
        <v>429</v>
      </c>
      <c r="E41">
        <v>412</v>
      </c>
      <c r="F41">
        <v>420</v>
      </c>
      <c r="G41">
        <f>_xll.TA_TYPPRICE(D41,E41,F41)</f>
        <v>420.33333333333331</v>
      </c>
      <c r="H41">
        <v>422.90608266547235</v>
      </c>
      <c r="I41" t="str">
        <f t="shared" si="0"/>
        <v>DOWN</v>
      </c>
      <c r="J41">
        <v>432.21871933756773</v>
      </c>
      <c r="K41">
        <v>417.64318700059926</v>
      </c>
      <c r="L41" t="str">
        <f t="shared" si="1"/>
        <v>No Confirmation</v>
      </c>
      <c r="M41" t="str">
        <f t="shared" si="2"/>
        <v>No Trend</v>
      </c>
      <c r="N41">
        <v>36.823767621235781</v>
      </c>
      <c r="O41" t="str">
        <f t="shared" si="3"/>
        <v>DOWN</v>
      </c>
      <c r="P41" t="str">
        <f t="shared" si="4"/>
        <v>No Trend + Momentum</v>
      </c>
      <c r="Q41">
        <f t="shared" si="5"/>
        <v>8</v>
      </c>
      <c r="R41">
        <f t="shared" si="6"/>
        <v>17</v>
      </c>
      <c r="S41">
        <f t="shared" si="7"/>
        <v>0.47058823529411764</v>
      </c>
      <c r="T41" t="str">
        <f t="shared" si="8"/>
        <v>No Indication</v>
      </c>
      <c r="U41" t="str">
        <f t="shared" si="9"/>
        <v>No T+M+I</v>
      </c>
      <c r="V41">
        <v>424.43881766864894</v>
      </c>
      <c r="W41">
        <v>417.68340259033226</v>
      </c>
      <c r="X41">
        <f t="shared" si="10"/>
        <v>6.7554150783166733</v>
      </c>
      <c r="Y41">
        <v>8.0658781631973628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415</v>
      </c>
      <c r="D42">
        <v>421.4</v>
      </c>
      <c r="E42">
        <v>405.4</v>
      </c>
      <c r="F42">
        <v>408</v>
      </c>
      <c r="G42">
        <f>_xll.TA_TYPPRICE(D42,E42,F42)</f>
        <v>411.59999999999997</v>
      </c>
      <c r="H42">
        <v>417.25304133273619</v>
      </c>
      <c r="I42" t="str">
        <f t="shared" si="0"/>
        <v>DOWN</v>
      </c>
      <c r="J42">
        <v>429.81455948477492</v>
      </c>
      <c r="K42">
        <v>414.92247877824389</v>
      </c>
      <c r="L42" t="str">
        <f t="shared" si="1"/>
        <v>DOWN</v>
      </c>
      <c r="M42" t="str">
        <f t="shared" si="2"/>
        <v>DOWN</v>
      </c>
      <c r="N42">
        <v>23.035309692933232</v>
      </c>
      <c r="O42" t="str">
        <f t="shared" si="3"/>
        <v>DOWN</v>
      </c>
      <c r="P42" t="str">
        <f t="shared" si="4"/>
        <v>DOWN</v>
      </c>
      <c r="Q42">
        <f t="shared" si="5"/>
        <v>2.6000000000000227</v>
      </c>
      <c r="R42">
        <f t="shared" si="6"/>
        <v>16</v>
      </c>
      <c r="S42">
        <f t="shared" si="7"/>
        <v>0.16250000000000142</v>
      </c>
      <c r="T42" t="str">
        <f t="shared" si="8"/>
        <v>DOWN</v>
      </c>
      <c r="U42" t="str">
        <f t="shared" si="9"/>
        <v>DOWN</v>
      </c>
      <c r="V42">
        <v>421.90976879654909</v>
      </c>
      <c r="W42">
        <v>416.96611350956692</v>
      </c>
      <c r="X42">
        <f t="shared" si="10"/>
        <v>4.9436552869821639</v>
      </c>
      <c r="Y42">
        <v>7.4414335879543234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411.5</v>
      </c>
      <c r="D43">
        <v>420.9</v>
      </c>
      <c r="E43">
        <v>408.6</v>
      </c>
      <c r="F43">
        <v>411</v>
      </c>
      <c r="G43">
        <f>_xll.TA_TYPPRICE(D43,E43,F43)</f>
        <v>413.5</v>
      </c>
      <c r="H43">
        <v>415.37652066636809</v>
      </c>
      <c r="I43" t="str">
        <f t="shared" si="0"/>
        <v>DOWN</v>
      </c>
      <c r="J43">
        <v>427.83354626593604</v>
      </c>
      <c r="K43">
        <v>413.51748349418972</v>
      </c>
      <c r="L43" t="str">
        <f t="shared" si="1"/>
        <v>DOWN</v>
      </c>
      <c r="M43" t="str">
        <f t="shared" si="2"/>
        <v>DOWN</v>
      </c>
      <c r="N43">
        <v>31.097822970011684</v>
      </c>
      <c r="O43" t="str">
        <f t="shared" si="3"/>
        <v>DOWN</v>
      </c>
      <c r="P43" t="str">
        <f t="shared" si="4"/>
        <v>DOWN</v>
      </c>
      <c r="Q43">
        <f t="shared" si="5"/>
        <v>2.3999999999999773</v>
      </c>
      <c r="R43">
        <f t="shared" si="6"/>
        <v>12.299999999999955</v>
      </c>
      <c r="S43">
        <f t="shared" si="7"/>
        <v>0.19512195121951106</v>
      </c>
      <c r="T43" t="str">
        <f t="shared" si="8"/>
        <v>DOWN</v>
      </c>
      <c r="U43" t="str">
        <f t="shared" si="9"/>
        <v>DOWN</v>
      </c>
      <c r="V43">
        <v>420.23134282784923</v>
      </c>
      <c r="W43">
        <v>416.52417917552492</v>
      </c>
      <c r="X43">
        <f t="shared" si="10"/>
        <v>3.7071636523243114</v>
      </c>
      <c r="Y43">
        <v>6.6945796008283214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410.65</v>
      </c>
      <c r="D44">
        <v>423</v>
      </c>
      <c r="E44">
        <v>406</v>
      </c>
      <c r="F44">
        <v>420</v>
      </c>
      <c r="G44">
        <f>_xll.TA_TYPPRICE(D44,E44,F44)</f>
        <v>416.33333333333331</v>
      </c>
      <c r="H44">
        <v>415.8549269998507</v>
      </c>
      <c r="I44" t="str">
        <f t="shared" si="0"/>
        <v>UP</v>
      </c>
      <c r="J44">
        <v>426.75942487350579</v>
      </c>
      <c r="K44">
        <v>411.84693160659202</v>
      </c>
      <c r="L44" t="str">
        <f t="shared" si="1"/>
        <v>No Confirmation</v>
      </c>
      <c r="M44" t="str">
        <f t="shared" si="2"/>
        <v>No Trend</v>
      </c>
      <c r="N44">
        <v>50.530984217162377</v>
      </c>
      <c r="O44" t="str">
        <f t="shared" si="3"/>
        <v>No Momentum</v>
      </c>
      <c r="P44" t="str">
        <f t="shared" si="4"/>
        <v>No Trend + Momentum</v>
      </c>
      <c r="Q44">
        <f t="shared" si="5"/>
        <v>14</v>
      </c>
      <c r="R44">
        <f t="shared" si="6"/>
        <v>17</v>
      </c>
      <c r="S44">
        <f t="shared" si="7"/>
        <v>0.82352941176470584</v>
      </c>
      <c r="T44" t="str">
        <f t="shared" si="8"/>
        <v>UP</v>
      </c>
      <c r="U44" t="str">
        <f t="shared" si="9"/>
        <v>No T+M+I</v>
      </c>
      <c r="V44">
        <v>420.19575162356472</v>
      </c>
      <c r="W44">
        <v>416.78164738474527</v>
      </c>
      <c r="X44">
        <f t="shared" si="10"/>
        <v>3.4141042388194478</v>
      </c>
      <c r="Y44">
        <v>6.0384845284265465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422</v>
      </c>
      <c r="D45">
        <v>447</v>
      </c>
      <c r="E45">
        <v>421.95</v>
      </c>
      <c r="F45">
        <v>429</v>
      </c>
      <c r="G45">
        <f>_xll.TA_TYPPRICE(D45,E45,F45)</f>
        <v>432.65000000000003</v>
      </c>
      <c r="H45">
        <v>424.2524634999254</v>
      </c>
      <c r="I45" t="str">
        <f t="shared" si="0"/>
        <v>UP</v>
      </c>
      <c r="J45">
        <v>431.25733045717118</v>
      </c>
      <c r="K45">
        <v>414.09205791623822</v>
      </c>
      <c r="L45" t="str">
        <f t="shared" si="1"/>
        <v>No Confirmation</v>
      </c>
      <c r="M45" t="str">
        <f t="shared" si="2"/>
        <v>No Trend</v>
      </c>
      <c r="N45">
        <v>63.425365718903159</v>
      </c>
      <c r="O45" t="str">
        <f t="shared" si="3"/>
        <v>UP</v>
      </c>
      <c r="P45" t="str">
        <f t="shared" si="4"/>
        <v>No Trend + Momentum</v>
      </c>
      <c r="Q45">
        <f t="shared" si="5"/>
        <v>7.0500000000000114</v>
      </c>
      <c r="R45">
        <f t="shared" si="6"/>
        <v>25.050000000000011</v>
      </c>
      <c r="S45">
        <f t="shared" si="7"/>
        <v>0.28143712574850333</v>
      </c>
      <c r="T45" t="str">
        <f t="shared" si="8"/>
        <v>No Indication</v>
      </c>
      <c r="U45" t="str">
        <f t="shared" si="9"/>
        <v>No T+M+I</v>
      </c>
      <c r="V45">
        <v>421.55025137378556</v>
      </c>
      <c r="W45">
        <v>417.68671054143078</v>
      </c>
      <c r="X45">
        <f t="shared" si="10"/>
        <v>3.8635408323547722</v>
      </c>
      <c r="Y45">
        <v>5.6034957892121913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433.4</v>
      </c>
      <c r="D46">
        <v>436.5</v>
      </c>
      <c r="E46">
        <v>424</v>
      </c>
      <c r="F46">
        <v>426</v>
      </c>
      <c r="G46">
        <f>_xll.TA_TYPPRICE(D46,E46,F46)</f>
        <v>428.83333333333331</v>
      </c>
      <c r="H46">
        <v>426.54289841662933</v>
      </c>
      <c r="I46" t="str">
        <f t="shared" si="0"/>
        <v>DOWN</v>
      </c>
      <c r="J46">
        <v>432.42236813335535</v>
      </c>
      <c r="K46">
        <v>416.29382282374081</v>
      </c>
      <c r="L46" t="str">
        <f t="shared" si="1"/>
        <v>No Confirmation</v>
      </c>
      <c r="M46" t="str">
        <f t="shared" si="2"/>
        <v>No Trend</v>
      </c>
      <c r="N46">
        <v>57.211790714766551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12.5</v>
      </c>
      <c r="S46">
        <f t="shared" si="7"/>
        <v>0.16</v>
      </c>
      <c r="T46" t="str">
        <f t="shared" si="8"/>
        <v>DOWN</v>
      </c>
      <c r="U46" t="str">
        <f t="shared" si="9"/>
        <v>No T+M+I</v>
      </c>
      <c r="V46">
        <v>422.23482808551086</v>
      </c>
      <c r="W46">
        <v>418.30250976058409</v>
      </c>
      <c r="X46">
        <f t="shared" si="10"/>
        <v>3.9323183249267686</v>
      </c>
      <c r="Y46">
        <v>5.2692602963551067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427.95</v>
      </c>
      <c r="D47">
        <v>429.35</v>
      </c>
      <c r="E47">
        <v>425</v>
      </c>
      <c r="F47">
        <v>426</v>
      </c>
      <c r="G47">
        <f>_xll.TA_TYPPRICE(D47,E47,F47)</f>
        <v>426.7833333333333</v>
      </c>
      <c r="H47">
        <v>426.66311587498132</v>
      </c>
      <c r="I47" t="str">
        <f t="shared" si="0"/>
        <v>DOWN</v>
      </c>
      <c r="J47">
        <v>431.7396196592764</v>
      </c>
      <c r="K47">
        <v>418.22852886290951</v>
      </c>
      <c r="L47" t="str">
        <f t="shared" si="1"/>
        <v>No Confirmation</v>
      </c>
      <c r="M47" t="str">
        <f t="shared" si="2"/>
        <v>No Trend</v>
      </c>
      <c r="N47">
        <v>57.211790714766551</v>
      </c>
      <c r="O47" t="str">
        <f t="shared" si="3"/>
        <v>No Momentum</v>
      </c>
      <c r="P47" t="str">
        <f t="shared" si="4"/>
        <v>No Trend + Momentum</v>
      </c>
      <c r="Q47">
        <f t="shared" si="5"/>
        <v>1</v>
      </c>
      <c r="R47">
        <f t="shared" si="6"/>
        <v>4.3500000000000227</v>
      </c>
      <c r="S47">
        <f t="shared" si="7"/>
        <v>0.22988505747126317</v>
      </c>
      <c r="T47" t="str">
        <f t="shared" si="8"/>
        <v>No Indication</v>
      </c>
      <c r="U47" t="str">
        <f t="shared" si="9"/>
        <v>No T+M+I</v>
      </c>
      <c r="V47">
        <v>422.81408530312456</v>
      </c>
      <c r="W47">
        <v>418.87269422276302</v>
      </c>
      <c r="X47">
        <f t="shared" si="10"/>
        <v>3.9413910803615408</v>
      </c>
      <c r="Y47">
        <v>5.0036864531563934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427</v>
      </c>
      <c r="D48">
        <v>429.95</v>
      </c>
      <c r="E48">
        <v>421.4</v>
      </c>
      <c r="F48">
        <v>422</v>
      </c>
      <c r="G48">
        <f>_xll.TA_TYPPRICE(D48,E48,F48)</f>
        <v>424.45</v>
      </c>
      <c r="H48">
        <v>425.55655793749065</v>
      </c>
      <c r="I48" t="str">
        <f t="shared" si="0"/>
        <v>DOWN</v>
      </c>
      <c r="J48">
        <v>431.34192640165941</v>
      </c>
      <c r="K48">
        <v>418.93330022670739</v>
      </c>
      <c r="L48" t="str">
        <f t="shared" si="1"/>
        <v>No Confirmation</v>
      </c>
      <c r="M48" t="str">
        <f t="shared" si="2"/>
        <v>No Trend</v>
      </c>
      <c r="N48">
        <v>47.51425752188959</v>
      </c>
      <c r="O48" t="str">
        <f t="shared" si="3"/>
        <v>No Momentum</v>
      </c>
      <c r="P48" t="str">
        <f t="shared" si="4"/>
        <v>No Trend + Momentum</v>
      </c>
      <c r="Q48">
        <f t="shared" si="5"/>
        <v>0.60000000000002274</v>
      </c>
      <c r="R48">
        <f t="shared" si="6"/>
        <v>8.5500000000000114</v>
      </c>
      <c r="S48">
        <f t="shared" si="7"/>
        <v>7.0175438596493792E-2</v>
      </c>
      <c r="T48" t="str">
        <f t="shared" si="8"/>
        <v>DOWN</v>
      </c>
      <c r="U48" t="str">
        <f t="shared" si="9"/>
        <v>No T+M+I</v>
      </c>
      <c r="V48">
        <v>422.68884141033618</v>
      </c>
      <c r="W48">
        <v>419.10434650255837</v>
      </c>
      <c r="X48">
        <f t="shared" si="10"/>
        <v>3.5844949077778097</v>
      </c>
      <c r="Y48">
        <v>4.719848144080677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424.05</v>
      </c>
      <c r="D49">
        <v>425.9</v>
      </c>
      <c r="E49">
        <v>408.1</v>
      </c>
      <c r="F49">
        <v>409</v>
      </c>
      <c r="G49">
        <f>_xll.TA_TYPPRICE(D49,E49,F49)</f>
        <v>414.33333333333331</v>
      </c>
      <c r="H49">
        <v>419.94494563541195</v>
      </c>
      <c r="I49" t="str">
        <f t="shared" si="0"/>
        <v>DOWN</v>
      </c>
      <c r="J49">
        <v>430.13260942351286</v>
      </c>
      <c r="K49">
        <v>416.52590017632798</v>
      </c>
      <c r="L49" t="str">
        <f t="shared" si="1"/>
        <v>DOWN</v>
      </c>
      <c r="M49" t="str">
        <f t="shared" si="2"/>
        <v>DOWN</v>
      </c>
      <c r="N49">
        <v>28.138199879284304</v>
      </c>
      <c r="O49" t="str">
        <f t="shared" si="3"/>
        <v>DOWN</v>
      </c>
      <c r="P49" t="str">
        <f t="shared" si="4"/>
        <v>DOWN</v>
      </c>
      <c r="Q49">
        <f t="shared" si="5"/>
        <v>0.89999999999997726</v>
      </c>
      <c r="R49">
        <f t="shared" si="6"/>
        <v>17.799999999999955</v>
      </c>
      <c r="S49">
        <f t="shared" si="7"/>
        <v>5.0561797752807842E-2</v>
      </c>
      <c r="T49" t="str">
        <f t="shared" si="8"/>
        <v>DOWN</v>
      </c>
      <c r="U49" t="str">
        <f t="shared" si="9"/>
        <v>DOWN</v>
      </c>
      <c r="V49">
        <v>420.58286580874602</v>
      </c>
      <c r="W49">
        <v>418.35587639125777</v>
      </c>
      <c r="X49">
        <f t="shared" si="10"/>
        <v>2.2269894174882552</v>
      </c>
      <c r="Y49">
        <v>4.2212763987621926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409.75</v>
      </c>
      <c r="D50">
        <v>417</v>
      </c>
      <c r="E50">
        <v>407.7</v>
      </c>
      <c r="F50">
        <v>416</v>
      </c>
      <c r="G50">
        <f>_xll.TA_TYPPRICE(D50,E50,F50)</f>
        <v>413.56666666666666</v>
      </c>
      <c r="H50">
        <v>416.75580615103934</v>
      </c>
      <c r="I50" t="str">
        <f t="shared" si="0"/>
        <v>DOWN</v>
      </c>
      <c r="J50">
        <v>427.21425177384333</v>
      </c>
      <c r="K50">
        <v>414.56458902603288</v>
      </c>
      <c r="L50" t="str">
        <f t="shared" si="1"/>
        <v>No Confirmation</v>
      </c>
      <c r="M50" t="str">
        <f t="shared" si="2"/>
        <v>No Trend</v>
      </c>
      <c r="N50">
        <v>43.614680744610126</v>
      </c>
      <c r="O50" t="str">
        <f t="shared" si="3"/>
        <v>No Momentum</v>
      </c>
      <c r="P50" t="str">
        <f t="shared" si="4"/>
        <v>No Trend + Momentum</v>
      </c>
      <c r="Q50">
        <f t="shared" si="5"/>
        <v>8.3000000000000114</v>
      </c>
      <c r="R50">
        <f t="shared" si="6"/>
        <v>9.3000000000000114</v>
      </c>
      <c r="S50">
        <f t="shared" si="7"/>
        <v>0.89247311827956999</v>
      </c>
      <c r="T50" t="str">
        <f t="shared" si="8"/>
        <v>UP</v>
      </c>
      <c r="U50" t="str">
        <f t="shared" si="9"/>
        <v>No T+M+I</v>
      </c>
      <c r="V50">
        <v>419.87780953047741</v>
      </c>
      <c r="W50">
        <v>418.18136702894236</v>
      </c>
      <c r="X50">
        <f t="shared" si="10"/>
        <v>1.6964425015350457</v>
      </c>
      <c r="Y50">
        <v>3.7163096193167631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418.9</v>
      </c>
      <c r="D51">
        <v>420.7</v>
      </c>
      <c r="E51">
        <v>412</v>
      </c>
      <c r="F51">
        <v>414</v>
      </c>
      <c r="G51">
        <f>_xll.TA_TYPPRICE(D51,E51,F51)</f>
        <v>415.56666666666666</v>
      </c>
      <c r="H51">
        <v>416.16123640885303</v>
      </c>
      <c r="I51" t="str">
        <f t="shared" si="0"/>
        <v>DOWN</v>
      </c>
      <c r="J51">
        <v>425.76664026854479</v>
      </c>
      <c r="K51">
        <v>413.99468035358115</v>
      </c>
      <c r="L51" t="str">
        <f t="shared" si="1"/>
        <v>No Confirmation</v>
      </c>
      <c r="M51" t="str">
        <f t="shared" si="2"/>
        <v>No Trend</v>
      </c>
      <c r="N51">
        <v>40.499616535492848</v>
      </c>
      <c r="O51" t="str">
        <f t="shared" si="3"/>
        <v>No Momentum</v>
      </c>
      <c r="P51" t="str">
        <f t="shared" si="4"/>
        <v>No Trend + Momentum</v>
      </c>
      <c r="Q51">
        <f t="shared" si="5"/>
        <v>2</v>
      </c>
      <c r="R51">
        <f t="shared" si="6"/>
        <v>8.6999999999999886</v>
      </c>
      <c r="S51">
        <f t="shared" si="7"/>
        <v>0.22988505747126467</v>
      </c>
      <c r="T51" t="str">
        <f t="shared" si="8"/>
        <v>No Indication</v>
      </c>
      <c r="U51" t="str">
        <f t="shared" si="9"/>
        <v>No T+M+I</v>
      </c>
      <c r="V51">
        <v>418.97353114117317</v>
      </c>
      <c r="W51">
        <v>417.8716361379096</v>
      </c>
      <c r="X51">
        <f t="shared" si="10"/>
        <v>1.1018950032635644</v>
      </c>
      <c r="Y51">
        <v>3.1934266961061235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413.5</v>
      </c>
      <c r="D52">
        <v>416.7</v>
      </c>
      <c r="E52">
        <v>407.6</v>
      </c>
      <c r="F52">
        <v>408</v>
      </c>
      <c r="G52">
        <f>_xll.TA_TYPPRICE(D52,E52,F52)</f>
        <v>410.76666666666665</v>
      </c>
      <c r="H52">
        <v>413.46395153775984</v>
      </c>
      <c r="I52" t="str">
        <f t="shared" si="0"/>
        <v>DOWN</v>
      </c>
      <c r="J52">
        <v>423.75183131997926</v>
      </c>
      <c r="K52">
        <v>412.57364027500756</v>
      </c>
      <c r="L52" t="str">
        <f t="shared" si="1"/>
        <v>DOWN</v>
      </c>
      <c r="M52" t="str">
        <f t="shared" si="2"/>
        <v>DOWN</v>
      </c>
      <c r="N52">
        <v>31.943944700668293</v>
      </c>
      <c r="O52" t="str">
        <f t="shared" si="3"/>
        <v>DOWN</v>
      </c>
      <c r="P52" t="str">
        <f t="shared" si="4"/>
        <v>DOWN</v>
      </c>
      <c r="Q52">
        <f t="shared" si="5"/>
        <v>0.39999999999997726</v>
      </c>
      <c r="R52">
        <f t="shared" si="6"/>
        <v>9.0999999999999659</v>
      </c>
      <c r="S52">
        <f t="shared" si="7"/>
        <v>4.3956043956041621E-2</v>
      </c>
      <c r="T52" t="str">
        <f t="shared" si="8"/>
        <v>DOWN</v>
      </c>
      <c r="U52" t="str">
        <f t="shared" si="9"/>
        <v>DOWN</v>
      </c>
      <c r="V52">
        <v>417.28529558099268</v>
      </c>
      <c r="W52">
        <v>417.1404038313978</v>
      </c>
      <c r="X52">
        <f t="shared" si="10"/>
        <v>0.14489174959487627</v>
      </c>
      <c r="Y52">
        <v>2.583719706803874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406.5</v>
      </c>
      <c r="D53">
        <v>423.9</v>
      </c>
      <c r="E53">
        <v>402</v>
      </c>
      <c r="F53">
        <v>421</v>
      </c>
      <c r="G53">
        <f>_xll.TA_TYPPRICE(D53,E53,F53)</f>
        <v>415.63333333333338</v>
      </c>
      <c r="H53">
        <v>414.54864243554664</v>
      </c>
      <c r="I53" t="str">
        <f t="shared" si="0"/>
        <v>UP</v>
      </c>
      <c r="J53">
        <v>423.7847576933172</v>
      </c>
      <c r="K53">
        <v>410.223942436117</v>
      </c>
      <c r="L53" t="str">
        <f t="shared" si="1"/>
        <v>No Confirmation</v>
      </c>
      <c r="M53" t="str">
        <f t="shared" si="2"/>
        <v>No Trend</v>
      </c>
      <c r="N53">
        <v>56.711308392619465</v>
      </c>
      <c r="O53" t="str">
        <f t="shared" si="3"/>
        <v>No Momentum</v>
      </c>
      <c r="P53" t="str">
        <f t="shared" si="4"/>
        <v>No Trend + Momentum</v>
      </c>
      <c r="Q53">
        <f t="shared" si="5"/>
        <v>19</v>
      </c>
      <c r="R53">
        <f t="shared" si="6"/>
        <v>21.899999999999977</v>
      </c>
      <c r="S53">
        <f t="shared" si="7"/>
        <v>0.86757990867580004</v>
      </c>
      <c r="T53" t="str">
        <f t="shared" si="8"/>
        <v>UP</v>
      </c>
      <c r="U53" t="str">
        <f t="shared" si="9"/>
        <v>No T+M+I</v>
      </c>
      <c r="V53">
        <v>417.85678856853229</v>
      </c>
      <c r="W53">
        <v>417.42629984388685</v>
      </c>
      <c r="X53">
        <f t="shared" si="10"/>
        <v>0.43048872464544274</v>
      </c>
      <c r="Y53">
        <v>2.1530735103721876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422.95</v>
      </c>
      <c r="D54">
        <v>424</v>
      </c>
      <c r="E54">
        <v>411.25</v>
      </c>
      <c r="F54">
        <v>421</v>
      </c>
      <c r="G54">
        <f>_xll.TA_TYPPRICE(D54,E54,F54)</f>
        <v>418.75</v>
      </c>
      <c r="H54">
        <v>416.64932121777332</v>
      </c>
      <c r="I54" t="str">
        <f t="shared" si="0"/>
        <v>UP</v>
      </c>
      <c r="J54">
        <v>423.83258931702449</v>
      </c>
      <c r="K54">
        <v>410.45195522809098</v>
      </c>
      <c r="L54" t="str">
        <f t="shared" si="1"/>
        <v>No Confirmation</v>
      </c>
      <c r="M54" t="str">
        <f t="shared" si="2"/>
        <v>No Trend</v>
      </c>
      <c r="N54">
        <v>56.711308392619465</v>
      </c>
      <c r="O54" t="str">
        <f t="shared" si="3"/>
        <v>No Momentum</v>
      </c>
      <c r="P54" t="str">
        <f t="shared" si="4"/>
        <v>No Trend + Momentum</v>
      </c>
      <c r="Q54">
        <f t="shared" si="5"/>
        <v>9.75</v>
      </c>
      <c r="R54">
        <f t="shared" si="6"/>
        <v>12.75</v>
      </c>
      <c r="S54">
        <f t="shared" si="7"/>
        <v>0.76470588235294112</v>
      </c>
      <c r="T54" t="str">
        <f t="shared" si="8"/>
        <v>No Indication</v>
      </c>
      <c r="U54" t="str">
        <f t="shared" si="9"/>
        <v>No T+M+I</v>
      </c>
      <c r="V54">
        <v>418.34035955798885</v>
      </c>
      <c r="W54">
        <v>417.69101837396931</v>
      </c>
      <c r="X54">
        <f t="shared" si="10"/>
        <v>0.64934118401953356</v>
      </c>
      <c r="Y54">
        <v>1.8523270451016569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421.05</v>
      </c>
      <c r="D55">
        <v>426</v>
      </c>
      <c r="E55">
        <v>415.05</v>
      </c>
      <c r="F55">
        <v>423</v>
      </c>
      <c r="G55">
        <f>_xll.TA_TYPPRICE(D55,E55,F55)</f>
        <v>421.34999999999997</v>
      </c>
      <c r="H55">
        <v>418.99966060888664</v>
      </c>
      <c r="I55" t="str">
        <f t="shared" si="0"/>
        <v>UP</v>
      </c>
      <c r="J55">
        <v>424.31423613546349</v>
      </c>
      <c r="K55">
        <v>411.47374295518188</v>
      </c>
      <c r="L55" t="str">
        <f t="shared" si="1"/>
        <v>No Confirmation</v>
      </c>
      <c r="M55" t="str">
        <f t="shared" si="2"/>
        <v>No Trend</v>
      </c>
      <c r="N55">
        <v>60.193654892827361</v>
      </c>
      <c r="O55" t="str">
        <f t="shared" si="3"/>
        <v>UP</v>
      </c>
      <c r="P55" t="str">
        <f t="shared" si="4"/>
        <v>No Trend + Momentum</v>
      </c>
      <c r="Q55">
        <f t="shared" si="5"/>
        <v>7.9499999999999886</v>
      </c>
      <c r="R55">
        <f t="shared" si="6"/>
        <v>10.949999999999989</v>
      </c>
      <c r="S55">
        <f t="shared" si="7"/>
        <v>0.72602739726027365</v>
      </c>
      <c r="T55" t="str">
        <f t="shared" si="8"/>
        <v>No Indication</v>
      </c>
      <c r="U55" t="str">
        <f t="shared" si="9"/>
        <v>No T+M+I</v>
      </c>
      <c r="V55">
        <v>419.05722731829826</v>
      </c>
      <c r="W55">
        <v>418.08427627219379</v>
      </c>
      <c r="X55">
        <f t="shared" si="10"/>
        <v>0.9729510461044697</v>
      </c>
      <c r="Y55">
        <v>1.6764518453022195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418.05</v>
      </c>
      <c r="D56">
        <v>427.2</v>
      </c>
      <c r="E56">
        <v>418.05</v>
      </c>
      <c r="F56">
        <v>422</v>
      </c>
      <c r="G56">
        <f>_xll.TA_TYPPRICE(D56,E56,F56)</f>
        <v>422.41666666666669</v>
      </c>
      <c r="H56">
        <v>420.70816363777669</v>
      </c>
      <c r="I56" t="str">
        <f t="shared" si="0"/>
        <v>UP</v>
      </c>
      <c r="J56">
        <v>424.95551699424936</v>
      </c>
      <c r="K56">
        <v>412.93513340958589</v>
      </c>
      <c r="L56" t="str">
        <f t="shared" si="1"/>
        <v>No Confirmation</v>
      </c>
      <c r="M56" t="str">
        <f t="shared" si="2"/>
        <v>No Trend</v>
      </c>
      <c r="N56">
        <v>57.312119175590148</v>
      </c>
      <c r="O56" t="str">
        <f t="shared" si="3"/>
        <v>No Momentum</v>
      </c>
      <c r="P56" t="str">
        <f t="shared" si="4"/>
        <v>No Trend + Momentum</v>
      </c>
      <c r="Q56">
        <f t="shared" si="5"/>
        <v>3.9499999999999886</v>
      </c>
      <c r="R56">
        <f t="shared" si="6"/>
        <v>9.1499999999999773</v>
      </c>
      <c r="S56">
        <f t="shared" si="7"/>
        <v>0.43169398907103806</v>
      </c>
      <c r="T56" t="str">
        <f t="shared" si="8"/>
        <v>No Indication</v>
      </c>
      <c r="U56" t="str">
        <f t="shared" si="9"/>
        <v>No T+M+I</v>
      </c>
      <c r="V56">
        <v>419.50996157702161</v>
      </c>
      <c r="W56">
        <v>418.37432988166091</v>
      </c>
      <c r="X56">
        <f t="shared" si="10"/>
        <v>1.1356316953607006</v>
      </c>
      <c r="Y56">
        <v>1.5682878153139157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425.95</v>
      </c>
      <c r="D57">
        <v>430</v>
      </c>
      <c r="E57">
        <v>420.1</v>
      </c>
      <c r="F57">
        <v>426</v>
      </c>
      <c r="G57">
        <f>_xll.TA_TYPPRICE(D57,E57,F57)</f>
        <v>425.36666666666662</v>
      </c>
      <c r="H57">
        <v>423.03741515222168</v>
      </c>
      <c r="I57" t="str">
        <f t="shared" si="0"/>
        <v>UP</v>
      </c>
      <c r="J57">
        <v>426.07651321774949</v>
      </c>
      <c r="K57">
        <v>414.52732598523346</v>
      </c>
      <c r="L57" t="str">
        <f t="shared" si="1"/>
        <v>No Confirmation</v>
      </c>
      <c r="M57" t="str">
        <f t="shared" si="2"/>
        <v>No Trend</v>
      </c>
      <c r="N57">
        <v>65.55638556818127</v>
      </c>
      <c r="O57" t="str">
        <f t="shared" si="3"/>
        <v>UP</v>
      </c>
      <c r="P57" t="str">
        <f t="shared" si="4"/>
        <v>No Trend + Momentum</v>
      </c>
      <c r="Q57">
        <f t="shared" si="5"/>
        <v>5.8999999999999773</v>
      </c>
      <c r="R57">
        <f t="shared" si="6"/>
        <v>9.8999999999999773</v>
      </c>
      <c r="S57">
        <f t="shared" si="7"/>
        <v>0.59595959595959502</v>
      </c>
      <c r="T57" t="str">
        <f t="shared" si="8"/>
        <v>No Indication</v>
      </c>
      <c r="U57" t="str">
        <f t="shared" si="9"/>
        <v>No T+M+I</v>
      </c>
      <c r="V57">
        <v>420.50842902671059</v>
      </c>
      <c r="W57">
        <v>418.93919433487122</v>
      </c>
      <c r="X57">
        <f t="shared" si="10"/>
        <v>1.5692346918393696</v>
      </c>
      <c r="Y57">
        <v>1.5684771906190065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427.05</v>
      </c>
      <c r="D58">
        <v>432</v>
      </c>
      <c r="E58">
        <v>421.5</v>
      </c>
      <c r="F58">
        <v>430</v>
      </c>
      <c r="G58">
        <f>_xll.TA_TYPPRICE(D58,E58,F58)</f>
        <v>427.83333333333331</v>
      </c>
      <c r="H58">
        <v>425.43537424277747</v>
      </c>
      <c r="I58" t="str">
        <f t="shared" si="0"/>
        <v>UP</v>
      </c>
      <c r="J58">
        <v>427.39284361380516</v>
      </c>
      <c r="K58">
        <v>416.07680909962602</v>
      </c>
      <c r="L58" t="str">
        <f t="shared" si="1"/>
        <v>UP</v>
      </c>
      <c r="M58" t="str">
        <f t="shared" si="2"/>
        <v>UP</v>
      </c>
      <c r="N58">
        <v>72.254468031393642</v>
      </c>
      <c r="O58" t="str">
        <f t="shared" si="3"/>
        <v>UP</v>
      </c>
      <c r="P58" t="str">
        <f t="shared" si="4"/>
        <v>UP</v>
      </c>
      <c r="Q58">
        <f t="shared" si="5"/>
        <v>8.5</v>
      </c>
      <c r="R58">
        <f t="shared" si="6"/>
        <v>10.5</v>
      </c>
      <c r="S58">
        <f t="shared" si="7"/>
        <v>0.80952380952380953</v>
      </c>
      <c r="T58" t="str">
        <f t="shared" si="8"/>
        <v>UP</v>
      </c>
      <c r="U58" t="str">
        <f t="shared" si="9"/>
        <v>UP</v>
      </c>
      <c r="V58">
        <v>421.96867071490897</v>
      </c>
      <c r="W58">
        <v>419.75851327302888</v>
      </c>
      <c r="X58">
        <f t="shared" si="10"/>
        <v>2.2101574418800851</v>
      </c>
      <c r="Y58">
        <v>1.6968132408712222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426.05</v>
      </c>
      <c r="D59">
        <v>435.4</v>
      </c>
      <c r="E59">
        <v>426.05</v>
      </c>
      <c r="F59">
        <v>432</v>
      </c>
      <c r="G59">
        <f>_xll.TA_TYPPRICE(D59,E59,F59)</f>
        <v>431.15000000000003</v>
      </c>
      <c r="H59">
        <v>428.29268712138878</v>
      </c>
      <c r="I59" t="str">
        <f t="shared" si="0"/>
        <v>UP</v>
      </c>
      <c r="J59">
        <v>429.17221169962625</v>
      </c>
      <c r="K59">
        <v>418.29307374415356</v>
      </c>
      <c r="L59" t="str">
        <f t="shared" si="1"/>
        <v>UP</v>
      </c>
      <c r="M59" t="str">
        <f t="shared" si="2"/>
        <v>UP</v>
      </c>
      <c r="N59">
        <v>75.261235203262544</v>
      </c>
      <c r="O59" t="str">
        <f t="shared" si="3"/>
        <v>UP</v>
      </c>
      <c r="P59" t="str">
        <f t="shared" si="4"/>
        <v>UP</v>
      </c>
      <c r="Q59">
        <f t="shared" si="5"/>
        <v>5.9499999999999886</v>
      </c>
      <c r="R59">
        <f t="shared" si="6"/>
        <v>9.3499999999999659</v>
      </c>
      <c r="S59">
        <f t="shared" si="7"/>
        <v>0.63636363636363746</v>
      </c>
      <c r="T59" t="str">
        <f t="shared" si="8"/>
        <v>No Indication</v>
      </c>
      <c r="U59" t="str">
        <f t="shared" si="9"/>
        <v>No T+M+I</v>
      </c>
      <c r="V59">
        <v>423.51195214338452</v>
      </c>
      <c r="W59">
        <v>420.66529006761931</v>
      </c>
      <c r="X59">
        <f t="shared" si="10"/>
        <v>2.8466620757652095</v>
      </c>
      <c r="Y59">
        <v>1.9267830078500197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436.8</v>
      </c>
      <c r="D60">
        <v>445</v>
      </c>
      <c r="E60">
        <v>435.25</v>
      </c>
      <c r="F60">
        <v>443</v>
      </c>
      <c r="G60">
        <f>_xll.TA_TYPPRICE(D60,E60,F60)</f>
        <v>441.08333333333331</v>
      </c>
      <c r="H60">
        <v>434.68801022736102</v>
      </c>
      <c r="I60" t="str">
        <f t="shared" si="0"/>
        <v>UP</v>
      </c>
      <c r="J60">
        <v>432.68949798859819</v>
      </c>
      <c r="K60">
        <v>422.06127957878613</v>
      </c>
      <c r="L60" t="str">
        <f t="shared" si="1"/>
        <v>UP</v>
      </c>
      <c r="M60" t="str">
        <f t="shared" si="2"/>
        <v>UP</v>
      </c>
      <c r="N60">
        <v>85.823380388302908</v>
      </c>
      <c r="O60" t="str">
        <f t="shared" si="3"/>
        <v>UP</v>
      </c>
      <c r="P60" t="str">
        <f t="shared" si="4"/>
        <v>UP</v>
      </c>
      <c r="Q60">
        <f t="shared" si="5"/>
        <v>7.75</v>
      </c>
      <c r="R60">
        <f t="shared" si="6"/>
        <v>9.75</v>
      </c>
      <c r="S60">
        <f t="shared" si="7"/>
        <v>0.79487179487179482</v>
      </c>
      <c r="T60" t="str">
        <f t="shared" si="8"/>
        <v>No Indication</v>
      </c>
      <c r="U60" t="str">
        <f t="shared" si="9"/>
        <v>No T+M+I</v>
      </c>
      <c r="V60">
        <v>426.51011335209461</v>
      </c>
      <c r="W60">
        <v>422.31971302557344</v>
      </c>
      <c r="X60">
        <f t="shared" si="10"/>
        <v>4.1904003265211713</v>
      </c>
      <c r="Y60">
        <v>2.37950647158425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445</v>
      </c>
      <c r="D61">
        <v>452</v>
      </c>
      <c r="E61">
        <v>442.05</v>
      </c>
      <c r="F61">
        <v>443</v>
      </c>
      <c r="G61">
        <f>_xll.TA_TYPPRICE(D61,E61,F61)</f>
        <v>445.68333333333334</v>
      </c>
      <c r="H61">
        <v>440.18567178034721</v>
      </c>
      <c r="I61" t="str">
        <f t="shared" si="0"/>
        <v>UP</v>
      </c>
      <c r="J61">
        <v>436.9807206577986</v>
      </c>
      <c r="K61">
        <v>426.50321745016697</v>
      </c>
      <c r="L61" t="str">
        <f t="shared" si="1"/>
        <v>UP</v>
      </c>
      <c r="M61" t="str">
        <f t="shared" si="2"/>
        <v>UP</v>
      </c>
      <c r="N61">
        <v>85.823380388302894</v>
      </c>
      <c r="O61" t="str">
        <f t="shared" si="3"/>
        <v>UP</v>
      </c>
      <c r="P61" t="str">
        <f t="shared" si="4"/>
        <v>UP</v>
      </c>
      <c r="Q61">
        <f t="shared" si="5"/>
        <v>0.94999999999998863</v>
      </c>
      <c r="R61">
        <f t="shared" si="6"/>
        <v>9.9499999999999886</v>
      </c>
      <c r="S61">
        <f t="shared" si="7"/>
        <v>9.5477386934672337E-2</v>
      </c>
      <c r="T61" t="str">
        <f t="shared" si="8"/>
        <v>DOWN</v>
      </c>
      <c r="U61" t="str">
        <f t="shared" si="9"/>
        <v>No T+M+I</v>
      </c>
      <c r="V61">
        <v>429.04701899023388</v>
      </c>
      <c r="W61">
        <v>423.85158613479024</v>
      </c>
      <c r="X61">
        <f t="shared" si="10"/>
        <v>5.1954328554436415</v>
      </c>
      <c r="Y61">
        <v>2.9426917483561281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448</v>
      </c>
      <c r="D62">
        <v>448</v>
      </c>
      <c r="E62">
        <v>440.5</v>
      </c>
      <c r="F62">
        <v>446</v>
      </c>
      <c r="G62">
        <f>_xll.TA_TYPPRICE(D62,E62,F62)</f>
        <v>444.83333333333331</v>
      </c>
      <c r="H62">
        <v>442.50950255684029</v>
      </c>
      <c r="I62" t="str">
        <f t="shared" si="0"/>
        <v>UP</v>
      </c>
      <c r="J62">
        <v>439.42944940051001</v>
      </c>
      <c r="K62">
        <v>429.61361357235211</v>
      </c>
      <c r="L62" t="str">
        <f t="shared" si="1"/>
        <v>UP</v>
      </c>
      <c r="M62" t="str">
        <f t="shared" si="2"/>
        <v>UP</v>
      </c>
      <c r="N62">
        <v>88.005611862935837</v>
      </c>
      <c r="O62" t="str">
        <f t="shared" si="3"/>
        <v>UP</v>
      </c>
      <c r="P62" t="str">
        <f t="shared" si="4"/>
        <v>UP</v>
      </c>
      <c r="Q62">
        <f t="shared" si="5"/>
        <v>5.5</v>
      </c>
      <c r="R62">
        <f t="shared" si="6"/>
        <v>7.5</v>
      </c>
      <c r="S62">
        <f t="shared" si="7"/>
        <v>0.73333333333333328</v>
      </c>
      <c r="T62" t="str">
        <f t="shared" si="8"/>
        <v>No Indication</v>
      </c>
      <c r="U62" t="str">
        <f t="shared" si="9"/>
        <v>No T+M+I</v>
      </c>
      <c r="V62">
        <v>431.65516991481326</v>
      </c>
      <c r="W62">
        <v>425.49220938406506</v>
      </c>
      <c r="X62">
        <f t="shared" si="10"/>
        <v>6.1629605307481938</v>
      </c>
      <c r="Y62">
        <v>3.5867455048345414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444</v>
      </c>
      <c r="D63">
        <v>447.9</v>
      </c>
      <c r="E63">
        <v>431.2</v>
      </c>
      <c r="F63">
        <v>433</v>
      </c>
      <c r="G63">
        <f>_xll.TA_TYPPRICE(D63,E63,F63)</f>
        <v>437.36666666666662</v>
      </c>
      <c r="H63">
        <v>439.93808461175342</v>
      </c>
      <c r="I63" t="str">
        <f t="shared" si="0"/>
        <v>DOWN</v>
      </c>
      <c r="J63">
        <v>441.31179397817442</v>
      </c>
      <c r="K63">
        <v>429.96614388960717</v>
      </c>
      <c r="L63" t="str">
        <f t="shared" si="1"/>
        <v>No Confirmation</v>
      </c>
      <c r="M63" t="str">
        <f t="shared" si="2"/>
        <v>No Trend</v>
      </c>
      <c r="N63">
        <v>47.990928132986468</v>
      </c>
      <c r="O63" t="str">
        <f t="shared" si="3"/>
        <v>No Momentum</v>
      </c>
      <c r="P63" t="str">
        <f t="shared" si="4"/>
        <v>No Trend + Momentum</v>
      </c>
      <c r="Q63">
        <f t="shared" si="5"/>
        <v>1.8000000000000114</v>
      </c>
      <c r="R63">
        <f t="shared" si="6"/>
        <v>16.699999999999989</v>
      </c>
      <c r="S63">
        <f t="shared" si="7"/>
        <v>0.1077844311377253</v>
      </c>
      <c r="T63" t="str">
        <f t="shared" si="8"/>
        <v>DOWN</v>
      </c>
      <c r="U63" t="str">
        <f t="shared" si="9"/>
        <v>No T+M+I</v>
      </c>
      <c r="V63">
        <v>431.86206685099586</v>
      </c>
      <c r="W63">
        <v>426.04834202228244</v>
      </c>
      <c r="X63">
        <f t="shared" si="10"/>
        <v>5.8137248287134184</v>
      </c>
      <c r="Y63">
        <v>4.0321413696103168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432.65</v>
      </c>
      <c r="D64">
        <v>441.95</v>
      </c>
      <c r="E64">
        <v>421.45</v>
      </c>
      <c r="F64">
        <v>440</v>
      </c>
      <c r="G64">
        <f>_xll.TA_TYPPRICE(D64,E64,F64)</f>
        <v>434.4666666666667</v>
      </c>
      <c r="H64">
        <v>437.20237563921006</v>
      </c>
      <c r="I64" t="str">
        <f t="shared" si="0"/>
        <v>UP</v>
      </c>
      <c r="J64">
        <v>441.45361753858009</v>
      </c>
      <c r="K64">
        <v>428.07366746969444</v>
      </c>
      <c r="L64" t="str">
        <f t="shared" si="1"/>
        <v>No Confirmation</v>
      </c>
      <c r="M64" t="str">
        <f t="shared" si="2"/>
        <v>No Trend</v>
      </c>
      <c r="N64">
        <v>60.177944533187869</v>
      </c>
      <c r="O64" t="str">
        <f t="shared" si="3"/>
        <v>UP</v>
      </c>
      <c r="P64" t="str">
        <f t="shared" si="4"/>
        <v>No Trend + Momentum</v>
      </c>
      <c r="Q64">
        <f t="shared" si="5"/>
        <v>18.550000000000011</v>
      </c>
      <c r="R64">
        <f t="shared" si="6"/>
        <v>20.5</v>
      </c>
      <c r="S64">
        <f t="shared" si="7"/>
        <v>0.90487804878048839</v>
      </c>
      <c r="T64" t="str">
        <f t="shared" si="8"/>
        <v>UP</v>
      </c>
      <c r="U64" t="str">
        <f t="shared" si="9"/>
        <v>No T+M+I</v>
      </c>
      <c r="V64">
        <v>433.11405656622725</v>
      </c>
      <c r="W64">
        <v>427.08179816878004</v>
      </c>
      <c r="X64">
        <f t="shared" si="10"/>
        <v>6.0322583974472082</v>
      </c>
      <c r="Y64">
        <v>4.4321647751776947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449.9</v>
      </c>
      <c r="D65">
        <v>451.9</v>
      </c>
      <c r="E65">
        <v>442</v>
      </c>
      <c r="F65">
        <v>451.35</v>
      </c>
      <c r="G65">
        <f>_xll.TA_TYPPRICE(D65,E65,F65)</f>
        <v>448.41666666666669</v>
      </c>
      <c r="H65">
        <v>442.80952115293837</v>
      </c>
      <c r="I65" t="str">
        <f t="shared" si="0"/>
        <v>UP</v>
      </c>
      <c r="J65">
        <v>443.77503586334007</v>
      </c>
      <c r="K65">
        <v>431.16840803198454</v>
      </c>
      <c r="L65" t="str">
        <f t="shared" si="1"/>
        <v>UP</v>
      </c>
      <c r="M65" t="str">
        <f t="shared" si="2"/>
        <v>UP</v>
      </c>
      <c r="N65">
        <v>73.000645365801802</v>
      </c>
      <c r="O65" t="str">
        <f t="shared" si="3"/>
        <v>UP</v>
      </c>
      <c r="P65" t="str">
        <f t="shared" si="4"/>
        <v>UP</v>
      </c>
      <c r="Q65">
        <f t="shared" si="5"/>
        <v>9.3500000000000227</v>
      </c>
      <c r="R65">
        <f t="shared" si="6"/>
        <v>9.8999999999999773</v>
      </c>
      <c r="S65">
        <f t="shared" si="7"/>
        <v>0.94444444444444886</v>
      </c>
      <c r="T65" t="str">
        <f t="shared" si="8"/>
        <v>UP</v>
      </c>
      <c r="U65" t="str">
        <f t="shared" si="9"/>
        <v>UP</v>
      </c>
      <c r="V65">
        <v>435.91958632526922</v>
      </c>
      <c r="W65">
        <v>428.87944274887042</v>
      </c>
      <c r="X65">
        <f t="shared" si="10"/>
        <v>7.0401435763988047</v>
      </c>
      <c r="Y65">
        <v>4.9537605354219165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450.05</v>
      </c>
      <c r="D66">
        <v>457</v>
      </c>
      <c r="E66">
        <v>434.3</v>
      </c>
      <c r="F66">
        <v>448.5</v>
      </c>
      <c r="G66">
        <f>_xll.TA_TYPPRICE(D66,E66,F66)</f>
        <v>446.59999999999997</v>
      </c>
      <c r="H66">
        <v>444.7047605764692</v>
      </c>
      <c r="I66" t="str">
        <f t="shared" si="0"/>
        <v>UP</v>
      </c>
      <c r="J66">
        <v>446.71391678259783</v>
      </c>
      <c r="K66">
        <v>431.8643173582102</v>
      </c>
      <c r="L66" t="str">
        <f t="shared" si="1"/>
        <v>UP</v>
      </c>
      <c r="M66" t="str">
        <f t="shared" si="2"/>
        <v>UP</v>
      </c>
      <c r="N66">
        <v>66.299835441940203</v>
      </c>
      <c r="O66" t="str">
        <f t="shared" si="3"/>
        <v>UP</v>
      </c>
      <c r="P66" t="str">
        <f t="shared" si="4"/>
        <v>UP</v>
      </c>
      <c r="Q66">
        <f t="shared" si="5"/>
        <v>14.199999999999989</v>
      </c>
      <c r="R66">
        <f t="shared" si="6"/>
        <v>22.699999999999989</v>
      </c>
      <c r="S66">
        <f t="shared" si="7"/>
        <v>0.62555066079295141</v>
      </c>
      <c r="T66" t="str">
        <f t="shared" si="8"/>
        <v>No Indication</v>
      </c>
      <c r="U66" t="str">
        <f t="shared" si="9"/>
        <v>No T+M+I</v>
      </c>
      <c r="V66">
        <v>437.8550345829201</v>
      </c>
      <c r="W66">
        <v>430.33281736006518</v>
      </c>
      <c r="X66">
        <f t="shared" si="10"/>
        <v>7.5222172228549198</v>
      </c>
      <c r="Y66">
        <v>5.4674518729085175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</v>
      </c>
      <c r="D67">
        <v>457</v>
      </c>
      <c r="E67">
        <v>443.75</v>
      </c>
      <c r="F67">
        <v>451</v>
      </c>
      <c r="G67">
        <f>_xll.TA_TYPPRICE(D67,E67,F67)</f>
        <v>450.58333333333331</v>
      </c>
      <c r="H67">
        <v>447.64404695490123</v>
      </c>
      <c r="I67" t="str">
        <f t="shared" ref="I67:I82" si="20">IF(F67&gt;H67,"UP","DOWN")</f>
        <v>UP</v>
      </c>
      <c r="J67">
        <v>448.99971305313164</v>
      </c>
      <c r="K67">
        <v>434.50558016749682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69.381527774593124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7.25</v>
      </c>
      <c r="R67">
        <f t="shared" ref="R67:R82" si="26">D67-E67</f>
        <v>13.25</v>
      </c>
      <c r="S67">
        <f t="shared" ref="S67:S82" si="27">Q67/R67</f>
        <v>0.54716981132075471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439.87733695477857</v>
      </c>
      <c r="W67">
        <v>431.86371977783813</v>
      </c>
      <c r="X67">
        <f t="shared" ref="X67:X82" si="30">V67-W67</f>
        <v>8.0136171769404427</v>
      </c>
      <c r="Y67">
        <v>5.9766849337149024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455</v>
      </c>
      <c r="D68">
        <v>468</v>
      </c>
      <c r="E68">
        <v>451</v>
      </c>
      <c r="F68">
        <v>457.95</v>
      </c>
      <c r="G68">
        <f>_xll.TA_TYPPRICE(D68,E68,F68)</f>
        <v>458.98333333333335</v>
      </c>
      <c r="H68">
        <v>453.31369014411729</v>
      </c>
      <c r="I68" t="str">
        <f t="shared" si="20"/>
        <v>UP</v>
      </c>
      <c r="J68">
        <v>453.22199904132464</v>
      </c>
      <c r="K68">
        <v>438.17100679694198</v>
      </c>
      <c r="L68" t="str">
        <f t="shared" si="21"/>
        <v>UP</v>
      </c>
      <c r="M68" t="str">
        <f t="shared" si="22"/>
        <v>UP</v>
      </c>
      <c r="N68">
        <v>76.764923837191105</v>
      </c>
      <c r="O68" t="str">
        <f t="shared" si="23"/>
        <v>UP</v>
      </c>
      <c r="P68" t="str">
        <f t="shared" si="24"/>
        <v>UP</v>
      </c>
      <c r="Q68">
        <f t="shared" si="25"/>
        <v>6.9499999999999886</v>
      </c>
      <c r="R68">
        <f t="shared" si="26"/>
        <v>17</v>
      </c>
      <c r="S68">
        <f t="shared" si="27"/>
        <v>0.40882352941176403</v>
      </c>
      <c r="T68" t="str">
        <f t="shared" si="28"/>
        <v>No Indication</v>
      </c>
      <c r="U68" t="str">
        <f t="shared" si="29"/>
        <v>No T+M+I</v>
      </c>
      <c r="V68">
        <v>442.65774665404342</v>
      </c>
      <c r="W68">
        <v>433.79603683133161</v>
      </c>
      <c r="X68">
        <f t="shared" si="30"/>
        <v>8.8617098227118163</v>
      </c>
      <c r="Y68">
        <v>6.5536899115142848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450</v>
      </c>
      <c r="D69">
        <v>457</v>
      </c>
      <c r="E69">
        <v>443.25</v>
      </c>
      <c r="F69">
        <v>443.3</v>
      </c>
      <c r="G69">
        <f>_xll.TA_TYPPRICE(D69,E69,F69)</f>
        <v>447.84999999999997</v>
      </c>
      <c r="H69">
        <v>450.58184507205863</v>
      </c>
      <c r="I69" t="str">
        <f t="shared" si="20"/>
        <v>DOWN</v>
      </c>
      <c r="J69">
        <v>454.06155480991919</v>
      </c>
      <c r="K69">
        <v>439.2996719531771</v>
      </c>
      <c r="L69" t="str">
        <f t="shared" si="21"/>
        <v>No Confirmation</v>
      </c>
      <c r="M69" t="str">
        <f t="shared" si="22"/>
        <v>No Trend</v>
      </c>
      <c r="N69">
        <v>46.94003259311723</v>
      </c>
      <c r="O69" t="str">
        <f t="shared" si="23"/>
        <v>No Momentum</v>
      </c>
      <c r="P69" t="str">
        <f t="shared" si="24"/>
        <v>No Trend + Momentum</v>
      </c>
      <c r="Q69">
        <f t="shared" si="25"/>
        <v>5.0000000000011369E-2</v>
      </c>
      <c r="R69">
        <f t="shared" si="26"/>
        <v>13.75</v>
      </c>
      <c r="S69">
        <f t="shared" si="27"/>
        <v>3.6363636363644634E-3</v>
      </c>
      <c r="T69" t="str">
        <f t="shared" si="28"/>
        <v>DOWN</v>
      </c>
      <c r="U69" t="str">
        <f t="shared" si="29"/>
        <v>No T+M+I</v>
      </c>
      <c r="V69">
        <v>442.75655486111367</v>
      </c>
      <c r="W69">
        <v>434.50003410308483</v>
      </c>
      <c r="X69">
        <f t="shared" si="30"/>
        <v>8.2565207580288416</v>
      </c>
      <c r="Y69">
        <v>6.894256080817196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449.25</v>
      </c>
      <c r="D70">
        <v>455</v>
      </c>
      <c r="E70">
        <v>442</v>
      </c>
      <c r="F70">
        <v>442.15</v>
      </c>
      <c r="G70">
        <f>_xll.TA_TYPPRICE(D70,E70,F70)</f>
        <v>446.38333333333338</v>
      </c>
      <c r="H70">
        <v>448.48258920269598</v>
      </c>
      <c r="I70" t="str">
        <f t="shared" si="20"/>
        <v>DOWN</v>
      </c>
      <c r="J70">
        <v>454.27009818549271</v>
      </c>
      <c r="K70">
        <v>439.89974485247109</v>
      </c>
      <c r="L70" t="str">
        <f t="shared" si="21"/>
        <v>No Confirmation</v>
      </c>
      <c r="M70" t="str">
        <f t="shared" si="22"/>
        <v>No Trend</v>
      </c>
      <c r="N70">
        <v>45.216256405997107</v>
      </c>
      <c r="O70" t="str">
        <f t="shared" si="23"/>
        <v>No Momentum</v>
      </c>
      <c r="P70" t="str">
        <f t="shared" si="24"/>
        <v>No Trend + Momentum</v>
      </c>
      <c r="Q70">
        <f t="shared" si="25"/>
        <v>0.14999999999997726</v>
      </c>
      <c r="R70">
        <f t="shared" si="26"/>
        <v>13</v>
      </c>
      <c r="S70">
        <f t="shared" si="27"/>
        <v>1.1538461538459789E-2</v>
      </c>
      <c r="T70" t="str">
        <f t="shared" si="28"/>
        <v>DOWN</v>
      </c>
      <c r="U70" t="str">
        <f t="shared" si="29"/>
        <v>No T+M+I</v>
      </c>
      <c r="V70">
        <v>442.66323872863467</v>
      </c>
      <c r="W70">
        <v>435.06669824359705</v>
      </c>
      <c r="X70">
        <f t="shared" si="30"/>
        <v>7.5965404850376217</v>
      </c>
      <c r="Y70">
        <v>7.0347129616612811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447.85</v>
      </c>
      <c r="D71">
        <v>448.9</v>
      </c>
      <c r="E71">
        <v>423.85</v>
      </c>
      <c r="F71">
        <v>431.9</v>
      </c>
      <c r="G71">
        <f>_xll.TA_TYPPRICE(D71,E71,F71)</f>
        <v>434.88333333333338</v>
      </c>
      <c r="H71">
        <v>441.68296126801465</v>
      </c>
      <c r="I71" t="str">
        <f t="shared" si="20"/>
        <v>DOWN</v>
      </c>
      <c r="J71">
        <v>453.07674303316099</v>
      </c>
      <c r="K71">
        <v>436.33313488525528</v>
      </c>
      <c r="L71" t="str">
        <f t="shared" si="21"/>
        <v>DOWN</v>
      </c>
      <c r="M71" t="str">
        <f t="shared" si="22"/>
        <v>DOWN</v>
      </c>
      <c r="N71">
        <v>32.087804208666746</v>
      </c>
      <c r="O71" t="str">
        <f t="shared" si="23"/>
        <v>DOWN</v>
      </c>
      <c r="P71" t="str">
        <f t="shared" si="24"/>
        <v>DOWN</v>
      </c>
      <c r="Q71">
        <f t="shared" si="25"/>
        <v>8.0499999999999545</v>
      </c>
      <c r="R71">
        <f t="shared" si="26"/>
        <v>25.049999999999955</v>
      </c>
      <c r="S71">
        <f t="shared" si="27"/>
        <v>0.32135728542914049</v>
      </c>
      <c r="T71" t="str">
        <f t="shared" si="28"/>
        <v>No Indication</v>
      </c>
      <c r="U71" t="str">
        <f t="shared" si="29"/>
        <v>No T+M+I</v>
      </c>
      <c r="V71">
        <v>441.00735584730626</v>
      </c>
      <c r="W71">
        <v>434.83212800333058</v>
      </c>
      <c r="X71">
        <f t="shared" si="30"/>
        <v>6.1752278439756765</v>
      </c>
      <c r="Y71">
        <v>6.86281593812416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432.55</v>
      </c>
      <c r="D72">
        <v>435.9</v>
      </c>
      <c r="E72">
        <v>418.1</v>
      </c>
      <c r="F72">
        <v>430.5</v>
      </c>
      <c r="G72">
        <f>_xll.TA_TYPPRICE(D72,E72,F72)</f>
        <v>428.16666666666669</v>
      </c>
      <c r="H72">
        <v>434.9248139673407</v>
      </c>
      <c r="I72" t="str">
        <f t="shared" si="20"/>
        <v>DOWN</v>
      </c>
      <c r="J72">
        <v>449.25968902579189</v>
      </c>
      <c r="K72">
        <v>432.28132713297634</v>
      </c>
      <c r="L72" t="str">
        <f t="shared" si="21"/>
        <v>DOWN</v>
      </c>
      <c r="M72" t="str">
        <f t="shared" si="22"/>
        <v>DOWN</v>
      </c>
      <c r="N72">
        <v>30.572286456968495</v>
      </c>
      <c r="O72" t="str">
        <f t="shared" si="23"/>
        <v>DOWN</v>
      </c>
      <c r="P72" t="str">
        <f t="shared" si="24"/>
        <v>DOWN</v>
      </c>
      <c r="Q72">
        <f t="shared" si="25"/>
        <v>12.399999999999977</v>
      </c>
      <c r="R72">
        <f t="shared" si="26"/>
        <v>17.799999999999955</v>
      </c>
      <c r="S72">
        <f t="shared" si="27"/>
        <v>0.69662921348314655</v>
      </c>
      <c r="T72" t="str">
        <f t="shared" si="28"/>
        <v>No Indication</v>
      </c>
      <c r="U72" t="str">
        <f t="shared" si="29"/>
        <v>No T+M+I</v>
      </c>
      <c r="V72">
        <v>439.39083956310532</v>
      </c>
      <c r="W72">
        <v>434.51122963271348</v>
      </c>
      <c r="X72">
        <f t="shared" si="30"/>
        <v>4.8796099303918368</v>
      </c>
      <c r="Y72">
        <v>6.4661747365776954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421.5</v>
      </c>
      <c r="D73">
        <v>429.9</v>
      </c>
      <c r="E73">
        <v>385.95</v>
      </c>
      <c r="F73">
        <v>412</v>
      </c>
      <c r="G73">
        <f>_xll.TA_TYPPRICE(D73,E73,F73)</f>
        <v>409.2833333333333</v>
      </c>
      <c r="H73">
        <v>422.104073650337</v>
      </c>
      <c r="I73" t="str">
        <f t="shared" si="20"/>
        <v>DOWN</v>
      </c>
      <c r="J73">
        <v>444.95753590894924</v>
      </c>
      <c r="K73">
        <v>421.98547665898161</v>
      </c>
      <c r="L73" t="str">
        <f t="shared" si="21"/>
        <v>DOWN</v>
      </c>
      <c r="M73" t="str">
        <f t="shared" si="22"/>
        <v>DOWN</v>
      </c>
      <c r="N73">
        <v>17.174053131633983</v>
      </c>
      <c r="O73" t="str">
        <f t="shared" si="23"/>
        <v>DOWN</v>
      </c>
      <c r="P73" t="str">
        <f t="shared" si="24"/>
        <v>DOWN</v>
      </c>
      <c r="Q73">
        <f t="shared" si="25"/>
        <v>26.050000000000011</v>
      </c>
      <c r="R73">
        <f t="shared" si="26"/>
        <v>43.949999999999989</v>
      </c>
      <c r="S73">
        <f t="shared" si="27"/>
        <v>0.59271899886234403</v>
      </c>
      <c r="T73" t="str">
        <f t="shared" si="28"/>
        <v>No Indication</v>
      </c>
      <c r="U73" t="str">
        <f t="shared" si="29"/>
        <v>No T+M+I</v>
      </c>
      <c r="V73">
        <v>435.17686424570451</v>
      </c>
      <c r="W73">
        <v>432.84373114140135</v>
      </c>
      <c r="X73">
        <f t="shared" si="30"/>
        <v>2.3331331043031582</v>
      </c>
      <c r="Y73">
        <v>5.6395664101227876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407</v>
      </c>
      <c r="D74">
        <v>419.9</v>
      </c>
      <c r="E74">
        <v>395.05</v>
      </c>
      <c r="F74">
        <v>405.05</v>
      </c>
      <c r="G74">
        <f>_xll.TA_TYPPRICE(D74,E74,F74)</f>
        <v>406.66666666666669</v>
      </c>
      <c r="H74">
        <v>414.38537015850181</v>
      </c>
      <c r="I74" t="str">
        <f t="shared" si="20"/>
        <v>DOWN</v>
      </c>
      <c r="J74">
        <v>439.3891945958494</v>
      </c>
      <c r="K74">
        <v>415.99981517920793</v>
      </c>
      <c r="L74" t="str">
        <f t="shared" si="21"/>
        <v>DOWN</v>
      </c>
      <c r="M74" t="str">
        <f t="shared" si="22"/>
        <v>DOWN</v>
      </c>
      <c r="N74">
        <v>14.242885318710426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24.849999999999966</v>
      </c>
      <c r="S74">
        <f t="shared" si="27"/>
        <v>0.4024144869215297</v>
      </c>
      <c r="T74" t="str">
        <f t="shared" si="28"/>
        <v>No Indication</v>
      </c>
      <c r="U74" t="str">
        <f t="shared" si="29"/>
        <v>No T+M+I</v>
      </c>
      <c r="V74">
        <v>430.54196205405765</v>
      </c>
      <c r="W74">
        <v>430.78493624203827</v>
      </c>
      <c r="X74">
        <f t="shared" si="30"/>
        <v>-0.24297418798062154</v>
      </c>
      <c r="Y74">
        <v>4.4630582905021061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411.5</v>
      </c>
      <c r="D75">
        <v>427</v>
      </c>
      <c r="E75">
        <v>411.5</v>
      </c>
      <c r="F75">
        <v>425.95</v>
      </c>
      <c r="G75">
        <f>_xll.TA_TYPPRICE(D75,E75,F75)</f>
        <v>421.48333333333335</v>
      </c>
      <c r="H75">
        <v>417.93435174591758</v>
      </c>
      <c r="I75" t="str">
        <f t="shared" si="20"/>
        <v>UP</v>
      </c>
      <c r="J75">
        <v>436.63604024121622</v>
      </c>
      <c r="K75">
        <v>414.99985625049504</v>
      </c>
      <c r="L75" t="str">
        <f t="shared" si="21"/>
        <v>No Confirmation</v>
      </c>
      <c r="M75" t="str">
        <f t="shared" si="22"/>
        <v>No Trend</v>
      </c>
      <c r="N75">
        <v>47.758867862249311</v>
      </c>
      <c r="O75" t="str">
        <f t="shared" si="23"/>
        <v>No Momentum</v>
      </c>
      <c r="P75" t="str">
        <f t="shared" si="24"/>
        <v>No Trend + Momentum</v>
      </c>
      <c r="Q75">
        <f t="shared" si="25"/>
        <v>14.449999999999989</v>
      </c>
      <c r="R75">
        <f t="shared" si="26"/>
        <v>15.5</v>
      </c>
      <c r="S75">
        <f t="shared" si="27"/>
        <v>0.93225806451612825</v>
      </c>
      <c r="T75" t="str">
        <f t="shared" si="28"/>
        <v>UP</v>
      </c>
      <c r="U75" t="str">
        <f t="shared" si="29"/>
        <v>No T+M+I</v>
      </c>
      <c r="V75">
        <v>429.8355063534334</v>
      </c>
      <c r="W75">
        <v>430.42679281670212</v>
      </c>
      <c r="X75">
        <f t="shared" si="30"/>
        <v>-0.59128646326871603</v>
      </c>
      <c r="Y75">
        <v>3.4521893397479415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434</v>
      </c>
      <c r="D76">
        <v>451</v>
      </c>
      <c r="E76">
        <v>431.15</v>
      </c>
      <c r="F76">
        <v>450.9</v>
      </c>
      <c r="G76">
        <f>_xll.TA_TYPPRICE(D76,E76,F76)</f>
        <v>444.34999999999997</v>
      </c>
      <c r="H76">
        <v>431.14217587295877</v>
      </c>
      <c r="I76" t="str">
        <f t="shared" si="20"/>
        <v>UP</v>
      </c>
      <c r="J76">
        <v>439.82803129872372</v>
      </c>
      <c r="K76">
        <v>418.58877708371836</v>
      </c>
      <c r="L76" t="str">
        <f t="shared" si="21"/>
        <v>UP</v>
      </c>
      <c r="M76" t="str">
        <f t="shared" si="22"/>
        <v>UP</v>
      </c>
      <c r="N76">
        <v>67.002781642960272</v>
      </c>
      <c r="O76" t="str">
        <f t="shared" si="23"/>
        <v>UP</v>
      </c>
      <c r="P76" t="str">
        <f t="shared" si="24"/>
        <v>UP</v>
      </c>
      <c r="Q76">
        <f t="shared" si="25"/>
        <v>19.75</v>
      </c>
      <c r="R76">
        <f t="shared" si="26"/>
        <v>19.850000000000023</v>
      </c>
      <c r="S76">
        <f t="shared" si="27"/>
        <v>0.99496221662468398</v>
      </c>
      <c r="T76" t="str">
        <f t="shared" si="28"/>
        <v>UP</v>
      </c>
      <c r="U76" t="str">
        <f t="shared" si="29"/>
        <v>UP</v>
      </c>
      <c r="V76">
        <v>433.07619768367442</v>
      </c>
      <c r="W76">
        <v>431.94332668213161</v>
      </c>
      <c r="X76">
        <f t="shared" si="30"/>
        <v>1.1328710015428101</v>
      </c>
      <c r="Y76">
        <v>2.9883256721069151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451</v>
      </c>
      <c r="D77">
        <v>453.8</v>
      </c>
      <c r="E77">
        <v>442.75</v>
      </c>
      <c r="F77">
        <v>445.9</v>
      </c>
      <c r="G77">
        <f>_xll.TA_TYPPRICE(D77,E77,F77)</f>
        <v>447.48333333333329</v>
      </c>
      <c r="H77">
        <v>439.312754603146</v>
      </c>
      <c r="I77" t="str">
        <f t="shared" si="20"/>
        <v>UP</v>
      </c>
      <c r="J77">
        <v>442.9329132323407</v>
      </c>
      <c r="K77">
        <v>423.95793773178093</v>
      </c>
      <c r="L77" t="str">
        <f t="shared" si="21"/>
        <v>UP</v>
      </c>
      <c r="M77" t="str">
        <f t="shared" si="22"/>
        <v>UP</v>
      </c>
      <c r="N77">
        <v>61.342336286965548</v>
      </c>
      <c r="O77" t="str">
        <f t="shared" si="23"/>
        <v>UP</v>
      </c>
      <c r="P77" t="str">
        <f t="shared" si="24"/>
        <v>UP</v>
      </c>
      <c r="Q77">
        <f t="shared" si="25"/>
        <v>3.1499999999999773</v>
      </c>
      <c r="R77">
        <f t="shared" si="26"/>
        <v>11.050000000000011</v>
      </c>
      <c r="S77">
        <f t="shared" si="27"/>
        <v>0.28506787330316508</v>
      </c>
      <c r="T77" t="str">
        <f t="shared" si="28"/>
        <v>No Indication</v>
      </c>
      <c r="U77" t="str">
        <f t="shared" si="29"/>
        <v>No T+M+I</v>
      </c>
      <c r="V77">
        <v>435.04909034772453</v>
      </c>
      <c r="W77">
        <v>432.97715433530703</v>
      </c>
      <c r="X77">
        <f t="shared" si="30"/>
        <v>2.0719360124174955</v>
      </c>
      <c r="Y77">
        <v>2.805047740169031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442.1</v>
      </c>
      <c r="D78">
        <v>448.55</v>
      </c>
      <c r="E78">
        <v>434.1</v>
      </c>
      <c r="F78">
        <v>441.05</v>
      </c>
      <c r="G78">
        <f>_xll.TA_TYPPRICE(D78,E78,F78)</f>
        <v>441.23333333333335</v>
      </c>
      <c r="H78">
        <v>440.27304396823968</v>
      </c>
      <c r="I78" t="str">
        <f t="shared" si="20"/>
        <v>UP</v>
      </c>
      <c r="J78">
        <v>444.181154736265</v>
      </c>
      <c r="K78">
        <v>426.21172934694073</v>
      </c>
      <c r="L78" t="str">
        <f t="shared" si="21"/>
        <v>No Confirmation</v>
      </c>
      <c r="M78" t="str">
        <f t="shared" si="22"/>
        <v>No Trend</v>
      </c>
      <c r="N78">
        <v>55.642693223177098</v>
      </c>
      <c r="O78" t="str">
        <f t="shared" si="23"/>
        <v>No Momentum</v>
      </c>
      <c r="P78" t="str">
        <f t="shared" si="24"/>
        <v>No Trend + Momentum</v>
      </c>
      <c r="Q78">
        <f t="shared" si="25"/>
        <v>6.9499999999999886</v>
      </c>
      <c r="R78">
        <f t="shared" si="26"/>
        <v>14.449999999999989</v>
      </c>
      <c r="S78">
        <f t="shared" si="27"/>
        <v>0.48096885813148749</v>
      </c>
      <c r="T78" t="str">
        <f t="shared" si="28"/>
        <v>No Indication</v>
      </c>
      <c r="U78" t="str">
        <f t="shared" si="29"/>
        <v>No T+M+I</v>
      </c>
      <c r="V78">
        <v>435.9723072173054</v>
      </c>
      <c r="W78">
        <v>433.57514290306204</v>
      </c>
      <c r="X78">
        <f t="shared" si="30"/>
        <v>2.397164314243355</v>
      </c>
      <c r="Y78">
        <v>2.7234710549838956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447</v>
      </c>
      <c r="D79">
        <v>449.95</v>
      </c>
      <c r="E79">
        <v>434.1</v>
      </c>
      <c r="F79">
        <v>437</v>
      </c>
      <c r="G79">
        <f>_xll.TA_TYPPRICE(D79,E79,F79)</f>
        <v>440.34999999999997</v>
      </c>
      <c r="H79">
        <v>440.31152198411985</v>
      </c>
      <c r="I79" t="str">
        <f t="shared" si="20"/>
        <v>DOWN</v>
      </c>
      <c r="J79">
        <v>445.46312035042831</v>
      </c>
      <c r="K79">
        <v>427.9646783809539</v>
      </c>
      <c r="L79" t="str">
        <f t="shared" si="21"/>
        <v>No Confirmation</v>
      </c>
      <c r="M79" t="str">
        <f t="shared" si="22"/>
        <v>No Trend</v>
      </c>
      <c r="N79">
        <v>50.723231784780296</v>
      </c>
      <c r="O79" t="str">
        <f t="shared" si="23"/>
        <v>No Momentum</v>
      </c>
      <c r="P79" t="str">
        <f t="shared" si="24"/>
        <v>No Trend + Momentum</v>
      </c>
      <c r="Q79">
        <f t="shared" si="25"/>
        <v>2.8999999999999773</v>
      </c>
      <c r="R79">
        <f t="shared" si="26"/>
        <v>15.849999999999966</v>
      </c>
      <c r="S79">
        <f t="shared" si="27"/>
        <v>0.18296529968454153</v>
      </c>
      <c r="T79" t="str">
        <f t="shared" si="28"/>
        <v>DOWN</v>
      </c>
      <c r="U79" t="str">
        <f t="shared" si="29"/>
        <v>No T+M+I</v>
      </c>
      <c r="V79">
        <v>436.13041379925841</v>
      </c>
      <c r="W79">
        <v>433.82883602135377</v>
      </c>
      <c r="X79">
        <f t="shared" si="30"/>
        <v>2.3015777779046402</v>
      </c>
      <c r="Y79">
        <v>2.6390923995680446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440</v>
      </c>
      <c r="D80">
        <v>445</v>
      </c>
      <c r="E80">
        <v>416.55</v>
      </c>
      <c r="F80">
        <v>419.25</v>
      </c>
      <c r="G80">
        <f>_xll.TA_TYPPRICE(D80,E80,F80)</f>
        <v>426.93333333333334</v>
      </c>
      <c r="H80">
        <v>433.62242765872656</v>
      </c>
      <c r="I80" t="str">
        <f t="shared" si="20"/>
        <v>DOWN</v>
      </c>
      <c r="J80">
        <v>445.36020471699982</v>
      </c>
      <c r="K80">
        <v>425.42808318518638</v>
      </c>
      <c r="L80" t="str">
        <f t="shared" si="21"/>
        <v>DOWN</v>
      </c>
      <c r="M80" t="str">
        <f t="shared" si="22"/>
        <v>DOWN</v>
      </c>
      <c r="N80">
        <v>34.171927023156186</v>
      </c>
      <c r="O80" t="str">
        <f t="shared" si="23"/>
        <v>DOWN</v>
      </c>
      <c r="P80" t="str">
        <f t="shared" si="24"/>
        <v>DOWN</v>
      </c>
      <c r="Q80">
        <f t="shared" si="25"/>
        <v>2.6999999999999886</v>
      </c>
      <c r="R80">
        <f t="shared" si="26"/>
        <v>28.449999999999989</v>
      </c>
      <c r="S80">
        <f t="shared" si="27"/>
        <v>9.4903339191563782E-2</v>
      </c>
      <c r="T80" t="str">
        <f t="shared" si="28"/>
        <v>DOWN</v>
      </c>
      <c r="U80" t="str">
        <f t="shared" si="29"/>
        <v>DOWN</v>
      </c>
      <c r="V80">
        <v>433.53342706091098</v>
      </c>
      <c r="W80">
        <v>432.74892224199425</v>
      </c>
      <c r="X80">
        <f t="shared" si="30"/>
        <v>0.78450481891673007</v>
      </c>
      <c r="Y80">
        <v>2.2681748834377817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424</v>
      </c>
      <c r="D81">
        <v>427.7</v>
      </c>
      <c r="E81">
        <v>415.05</v>
      </c>
      <c r="F81">
        <v>422.4</v>
      </c>
      <c r="G81">
        <f>_xll.TA_TYPPRICE(D81,E81,F81)</f>
        <v>421.7166666666667</v>
      </c>
      <c r="H81">
        <v>427.66954716269663</v>
      </c>
      <c r="I81" t="str">
        <f t="shared" si="20"/>
        <v>DOWN</v>
      </c>
      <c r="J81">
        <v>441.43571477988877</v>
      </c>
      <c r="K81">
        <v>423.12184247736718</v>
      </c>
      <c r="L81" t="str">
        <f t="shared" si="21"/>
        <v>DOWN</v>
      </c>
      <c r="M81" t="str">
        <f t="shared" si="22"/>
        <v>DOWN</v>
      </c>
      <c r="N81">
        <v>38.615251311364105</v>
      </c>
      <c r="O81" t="str">
        <f t="shared" si="23"/>
        <v>DOWN</v>
      </c>
      <c r="P81" t="str">
        <f t="shared" si="24"/>
        <v>DOWN</v>
      </c>
      <c r="Q81">
        <f t="shared" si="25"/>
        <v>7.3499999999999659</v>
      </c>
      <c r="R81">
        <f t="shared" si="26"/>
        <v>12.649999999999977</v>
      </c>
      <c r="S81">
        <f t="shared" si="27"/>
        <v>0.58102766798418803</v>
      </c>
      <c r="T81" t="str">
        <f t="shared" si="28"/>
        <v>No Indication</v>
      </c>
      <c r="U81" t="str">
        <f t="shared" si="29"/>
        <v>No T+M+I</v>
      </c>
      <c r="V81">
        <v>431.82059212846315</v>
      </c>
      <c r="W81">
        <v>431.98233540925395</v>
      </c>
      <c r="X81">
        <f t="shared" si="30"/>
        <v>-0.16174328079080169</v>
      </c>
      <c r="Y81">
        <v>1.782191250592065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427.8</v>
      </c>
      <c r="D82">
        <v>433.75</v>
      </c>
      <c r="E82">
        <v>416.2</v>
      </c>
      <c r="F82">
        <v>425.55</v>
      </c>
      <c r="G82">
        <f>_xll.TA_TYPPRICE(D82,E82,F82)</f>
        <v>425.16666666666669</v>
      </c>
      <c r="H82">
        <v>426.41810691468163</v>
      </c>
      <c r="I82" t="str">
        <f t="shared" si="20"/>
        <v>DOWN</v>
      </c>
      <c r="J82">
        <v>439.72777816213573</v>
      </c>
      <c r="K82">
        <v>421.58365526017445</v>
      </c>
      <c r="L82" t="str">
        <f t="shared" si="21"/>
        <v>No Confirmation</v>
      </c>
      <c r="M82" t="str">
        <f t="shared" si="22"/>
        <v>No Trend</v>
      </c>
      <c r="N82">
        <v>43.39151620123419</v>
      </c>
      <c r="O82" t="str">
        <f t="shared" si="23"/>
        <v>No Momentum</v>
      </c>
      <c r="P82" t="str">
        <f t="shared" si="24"/>
        <v>No Trend + Momentum</v>
      </c>
      <c r="Q82">
        <f t="shared" si="25"/>
        <v>9.3500000000000227</v>
      </c>
      <c r="R82">
        <f t="shared" si="26"/>
        <v>17.550000000000011</v>
      </c>
      <c r="S82">
        <f t="shared" si="27"/>
        <v>0.53276353276353372</v>
      </c>
      <c r="T82" t="str">
        <f t="shared" si="28"/>
        <v>No Indication</v>
      </c>
      <c r="U82" t="str">
        <f t="shared" si="29"/>
        <v>No T+M+I</v>
      </c>
      <c r="V82">
        <v>430.85588564716113</v>
      </c>
      <c r="W82">
        <v>431.50586611967958</v>
      </c>
      <c r="X82">
        <f t="shared" si="30"/>
        <v>-0.64998047251845037</v>
      </c>
      <c r="Y82">
        <v>1.2957569059699618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2017-07-05T05:28:14Z</dcterms:created>
  <dcterms:modified xsi:type="dcterms:W3CDTF">2017-08-26T06:07:00Z</dcterms:modified>
</cp:coreProperties>
</file>