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9" i="1"/>
  <c r="W21" i="1"/>
  <c r="W45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11" i="1"/>
  <c r="W13" i="1"/>
  <c r="W15" i="1"/>
  <c r="W17" i="1"/>
  <c r="W19" i="1"/>
  <c r="W23" i="1"/>
  <c r="W25" i="1"/>
  <c r="W27" i="1"/>
  <c r="W29" i="1"/>
  <c r="W31" i="1"/>
  <c r="W33" i="1"/>
  <c r="W35" i="1"/>
  <c r="W37" i="1"/>
  <c r="W39" i="1"/>
  <c r="W41" i="1"/>
  <c r="W43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71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7" i="1"/>
  <c r="N69" i="1"/>
  <c r="N73" i="1"/>
  <c r="N75" i="1"/>
  <c r="N77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9" i="1"/>
  <c r="K33" i="1"/>
  <c r="K39" i="1"/>
  <c r="K47" i="1"/>
  <c r="K57" i="1"/>
  <c r="K65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7" i="1"/>
  <c r="K31" i="1"/>
  <c r="K35" i="1"/>
  <c r="K37" i="1"/>
  <c r="K41" i="1"/>
  <c r="K43" i="1"/>
  <c r="K45" i="1"/>
  <c r="K49" i="1"/>
  <c r="K51" i="1"/>
  <c r="K53" i="1"/>
  <c r="K55" i="1"/>
  <c r="K59" i="1"/>
  <c r="K61" i="1"/>
  <c r="K63" i="1"/>
  <c r="K67" i="1"/>
  <c r="K69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11" i="1"/>
  <c r="G6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79" i="1"/>
  <c r="G2" i="1"/>
  <c r="H3" i="1" l="1"/>
  <c r="H21" i="1"/>
  <c r="H5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2" i="1" l="1"/>
  <c r="AH28" i="1"/>
  <c r="AH52" i="1"/>
  <c r="AH11" i="1"/>
  <c r="AH21" i="1"/>
  <c r="AH33" i="1"/>
  <c r="AH45" i="1"/>
  <c r="AH14" i="1"/>
  <c r="AH38" i="1"/>
  <c r="AH46" i="1"/>
  <c r="AH54" i="1"/>
  <c r="AH5" i="1"/>
  <c r="AH13" i="1"/>
  <c r="AH18" i="1"/>
  <c r="AH16" i="1"/>
  <c r="AH40" i="1"/>
  <c r="AH15" i="1"/>
  <c r="AH25" i="1"/>
  <c r="AH7" i="1"/>
  <c r="AH39" i="1"/>
  <c r="AH55" i="1"/>
  <c r="AH23" i="1"/>
  <c r="AH24" i="1"/>
  <c r="AH56" i="1"/>
  <c r="AH2" i="1"/>
  <c r="AH42" i="1"/>
  <c r="AH22" i="1"/>
  <c r="AH10" i="1"/>
  <c r="AH9" i="1"/>
  <c r="AH51" i="1"/>
  <c r="AH41" i="1"/>
  <c r="AH36" i="1"/>
  <c r="AH53" i="1" l="1"/>
  <c r="AH43" i="1"/>
  <c r="AH35" i="1"/>
  <c r="AH27" i="1"/>
  <c r="AH19" i="1"/>
  <c r="AH3" i="1"/>
  <c r="AH44" i="1"/>
  <c r="AH20" i="1"/>
  <c r="AH4" i="1"/>
  <c r="AH47" i="1"/>
  <c r="AH31" i="1"/>
  <c r="AH29" i="1"/>
  <c r="AH6" i="1"/>
  <c r="AH37" i="1"/>
  <c r="AH30" i="1"/>
  <c r="AH26" i="1"/>
  <c r="AH49" i="1"/>
  <c r="AH17" i="1"/>
  <c r="AH50" i="1"/>
  <c r="AH34" i="1"/>
  <c r="AH48" i="1"/>
  <c r="AH32" i="1"/>
  <c r="AH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<sst xmlns="http://schemas.openxmlformats.org/spreadsheetml/2006/main" count="115" uniqueCount="35">
  <si>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</si>
  <si>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</si>
  <si>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</si>
  <si>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</si>
  <si>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</si>
  <si>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CRISIL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</si>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</sst>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1970</v>
      </c>
      <c r="D2">
        <v>1972.35</v>
      </c>
      <c r="E2">
        <v>1913</v>
      </c>
      <c r="F2">
        <v>1940</v>
      </c>
      <c r="G2">
        <f>_xll.TA_TYPPRICE(D2,E2,F2)</f>
        <v>1941.7833333333335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</v>
      </c>
      <c r="R2">
        <f>D2-E2</f>
        <v>59.349999999999909</v>
      </c>
      <c r="S2">
        <f>Q2/R2</f>
        <v>0.45492839090143289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1930</v>
      </c>
      <c r="D3">
        <v>1935</v>
      </c>
      <c r="E3">
        <v>1909.95</v>
      </c>
      <c r="F3">
        <v>1910</v>
      </c>
      <c r="G3">
        <f>_xll.TA_TYPPRICE(D3,E3,F3)</f>
        <v>1918.3166666666666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4.9999999999954525E-2</v>
      </c>
      <c r="R3">
        <f t="shared" ref="R3:R66" si="6">D3-E3</f>
        <v>25.049999999999955</v>
      </c>
      <c r="S3">
        <f t="shared" ref="S3:S66" si="7">Q3/R3</f>
        <v>1.9960079840301245E-3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1920</v>
      </c>
      <c r="D4">
        <v>1920</v>
      </c>
      <c r="E4">
        <v>1907.05</v>
      </c>
      <c r="F4">
        <v>1910</v>
      </c>
      <c r="G4">
        <f>_xll.TA_TYPPRICE(D4,E4,F4)</f>
        <v>1912.3500000000001</v>
      </c>
      <c r="H4">
        <v>1924.1500000000003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2.9500000000000455</v>
      </c>
      <c r="R4">
        <f t="shared" si="6"/>
        <v>12.950000000000045</v>
      </c>
      <c r="S4">
        <f t="shared" si="7"/>
        <v>0.22779922779923051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1911.3</v>
      </c>
      <c r="D5">
        <v>1926.45</v>
      </c>
      <c r="E5">
        <v>1888.2</v>
      </c>
      <c r="F5">
        <v>1889</v>
      </c>
      <c r="G5">
        <f>_xll.TA_TYPPRICE(D5,E5,F5)</f>
        <v>1901.2166666666665</v>
      </c>
      <c r="H5">
        <v>1912.6833333333334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0.79999999999995453</v>
      </c>
      <c r="R5">
        <f t="shared" si="6"/>
        <v>38.25</v>
      </c>
      <c r="S5">
        <f t="shared" si="7"/>
        <v>2.0915032679737374E-2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1916.4</v>
      </c>
      <c r="D6">
        <v>1916.4</v>
      </c>
      <c r="E6">
        <v>1889.55</v>
      </c>
      <c r="F6">
        <v>1890</v>
      </c>
      <c r="G6">
        <f>_xll.TA_TYPPRICE(D6,E6,F6)</f>
        <v>1898.6499999999999</v>
      </c>
      <c r="H6">
        <v>1905.6666666666665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0.45000000000004547</v>
      </c>
      <c r="R6">
        <f t="shared" si="6"/>
        <v>26.850000000000136</v>
      </c>
      <c r="S6">
        <f t="shared" si="7"/>
        <v>1.6759776536314459E-2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1908</v>
      </c>
      <c r="D7">
        <v>1908</v>
      </c>
      <c r="E7">
        <v>1884.85</v>
      </c>
      <c r="F7">
        <v>1888</v>
      </c>
      <c r="G7">
        <f>_xll.TA_TYPPRICE(D7,E7,F7)</f>
        <v>1893.6166666666668</v>
      </c>
      <c r="H7">
        <v>1899.6416666666667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1.8518518518518521</v>
      </c>
      <c r="O7" t="str">
        <f t="shared" si="3"/>
        <v>DOWN</v>
      </c>
      <c r="P7" t="e">
        <f t="shared" si="4"/>
        <v>#N/A</v>
      </c>
      <c r="Q7">
        <f t="shared" si="5"/>
        <v>3.1500000000000909</v>
      </c>
      <c r="R7">
        <f t="shared" si="6"/>
        <v>23.150000000000091</v>
      </c>
      <c r="S7">
        <f t="shared" si="7"/>
        <v>0.13606911447084571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1890</v>
      </c>
      <c r="D8">
        <v>1905</v>
      </c>
      <c r="E8">
        <v>1885.25</v>
      </c>
      <c r="F8">
        <v>1889</v>
      </c>
      <c r="G8">
        <f>_xll.TA_TYPPRICE(D8,E8,F8)</f>
        <v>1893.0833333333333</v>
      </c>
      <c r="H8">
        <v>1896.3625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4.0723981900452486</v>
      </c>
      <c r="O8" t="str">
        <f t="shared" si="3"/>
        <v>DOWN</v>
      </c>
      <c r="P8" t="e">
        <f t="shared" si="4"/>
        <v>#N/A</v>
      </c>
      <c r="Q8">
        <f t="shared" si="5"/>
        <v>3.75</v>
      </c>
      <c r="R8">
        <f t="shared" si="6"/>
        <v>19.75</v>
      </c>
      <c r="S8">
        <f t="shared" si="7"/>
        <v>0.189873417721519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1904.3</v>
      </c>
      <c r="D9">
        <v>1904.3</v>
      </c>
      <c r="E9">
        <v>1874.7</v>
      </c>
      <c r="F9">
        <v>1880</v>
      </c>
      <c r="G9">
        <f>_xll.TA_TYPPRICE(D9,E9,F9)</f>
        <v>1886.3333333333333</v>
      </c>
      <c r="H9">
        <v>1891.3479166666666</v>
      </c>
      <c r="I9" t="str">
        <f t="shared" si="0"/>
        <v>DOWN</v>
      </c>
      <c r="J9">
        <v>1923.4375</v>
      </c>
      <c r="K9">
        <v>1894.0687500000001</v>
      </c>
      <c r="L9" t="str">
        <f t="shared" si="1"/>
        <v>DOWN</v>
      </c>
      <c r="M9" t="str">
        <f t="shared" si="2"/>
        <v>DOWN</v>
      </c>
      <c r="N9">
        <v>3.2461677186654643</v>
      </c>
      <c r="O9" t="str">
        <f t="shared" si="3"/>
        <v>DOWN</v>
      </c>
      <c r="P9" t="str">
        <f t="shared" si="4"/>
        <v>DOWN</v>
      </c>
      <c r="Q9">
        <f t="shared" si="5"/>
        <v>5.2999999999999545</v>
      </c>
      <c r="R9">
        <f t="shared" si="6"/>
        <v>29.599999999999909</v>
      </c>
      <c r="S9">
        <f t="shared" si="7"/>
        <v>0.17905405405405306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1872</v>
      </c>
      <c r="D10">
        <v>1897.15</v>
      </c>
      <c r="E10">
        <v>1872</v>
      </c>
      <c r="F10">
        <v>1876</v>
      </c>
      <c r="G10">
        <f>_xll.TA_TYPPRICE(D10,E10,F10)</f>
        <v>1881.7166666666665</v>
      </c>
      <c r="H10">
        <v>1886.5322916666664</v>
      </c>
      <c r="I10" t="str">
        <f t="shared" si="0"/>
        <v>DOWN</v>
      </c>
      <c r="J10">
        <v>1917.5958333333333</v>
      </c>
      <c r="K10">
        <v>1889.1645833333334</v>
      </c>
      <c r="L10" t="str">
        <f t="shared" si="1"/>
        <v>DOWN</v>
      </c>
      <c r="M10" t="str">
        <f t="shared" si="2"/>
        <v>DOWN</v>
      </c>
      <c r="N10">
        <v>2.9173419773095626</v>
      </c>
      <c r="O10" t="str">
        <f t="shared" si="3"/>
        <v>DOWN</v>
      </c>
      <c r="P10" t="str">
        <f t="shared" si="4"/>
        <v>DOWN</v>
      </c>
      <c r="Q10">
        <f t="shared" si="5"/>
        <v>4</v>
      </c>
      <c r="R10">
        <f t="shared" si="6"/>
        <v>25.150000000000091</v>
      </c>
      <c r="S10">
        <f t="shared" si="7"/>
        <v>0.15904572564612268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1880.05</v>
      </c>
      <c r="D11">
        <v>1885</v>
      </c>
      <c r="E11">
        <v>1869</v>
      </c>
      <c r="F11">
        <v>1875</v>
      </c>
      <c r="G11">
        <f>_xll.TA_TYPPRICE(D11,E11,F11)</f>
        <v>1876.3333333333333</v>
      </c>
      <c r="H11">
        <v>1881.4328124999997</v>
      </c>
      <c r="I11" t="str">
        <f t="shared" si="0"/>
        <v>DOWN</v>
      </c>
      <c r="J11">
        <v>1910.3523148148147</v>
      </c>
      <c r="K11">
        <v>1884.6835648148149</v>
      </c>
      <c r="L11" t="str">
        <f t="shared" si="1"/>
        <v>DOWN</v>
      </c>
      <c r="M11" t="str">
        <f t="shared" si="2"/>
        <v>DOWN</v>
      </c>
      <c r="N11">
        <v>2.8278265992439491</v>
      </c>
      <c r="O11" t="str">
        <f t="shared" si="3"/>
        <v>DOWN</v>
      </c>
      <c r="P11" t="str">
        <f t="shared" si="4"/>
        <v>DOWN</v>
      </c>
      <c r="Q11">
        <f t="shared" si="5"/>
        <v>6</v>
      </c>
      <c r="R11">
        <f t="shared" si="6"/>
        <v>16</v>
      </c>
      <c r="S11">
        <f t="shared" si="7"/>
        <v>0.375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1884.5</v>
      </c>
      <c r="D12">
        <v>1884.5</v>
      </c>
      <c r="E12">
        <v>1860</v>
      </c>
      <c r="F12">
        <v>1875</v>
      </c>
      <c r="G12">
        <f>_xll.TA_TYPPRICE(D12,E12,F12)</f>
        <v>1873.1666666666667</v>
      </c>
      <c r="H12">
        <v>1877.2997395833331</v>
      </c>
      <c r="I12" t="str">
        <f t="shared" si="0"/>
        <v>DOWN</v>
      </c>
      <c r="J12">
        <v>1904.6073559670781</v>
      </c>
      <c r="K12">
        <v>1879.1983281893004</v>
      </c>
      <c r="L12" t="str">
        <f t="shared" si="1"/>
        <v>DOWN</v>
      </c>
      <c r="M12" t="str">
        <f t="shared" si="2"/>
        <v>DOWN</v>
      </c>
      <c r="N12">
        <v>2.8278265992439486</v>
      </c>
      <c r="O12" t="str">
        <f t="shared" si="3"/>
        <v>DOWN</v>
      </c>
      <c r="P12" t="str">
        <f t="shared" si="4"/>
        <v>DOWN</v>
      </c>
      <c r="Q12">
        <f t="shared" si="5"/>
        <v>15</v>
      </c>
      <c r="R12">
        <f t="shared" si="6"/>
        <v>24.5</v>
      </c>
      <c r="S12">
        <f t="shared" si="7"/>
        <v>0.61224489795918369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1879.7</v>
      </c>
      <c r="D13">
        <v>1879.7</v>
      </c>
      <c r="E13">
        <v>1860.3</v>
      </c>
      <c r="F13">
        <v>1872</v>
      </c>
      <c r="G13">
        <f>_xll.TA_TYPPRICE(D13,E13,F13)</f>
        <v>1870.6666666666667</v>
      </c>
      <c r="H13">
        <v>1873.9832031249998</v>
      </c>
      <c r="I13" t="str">
        <f t="shared" si="0"/>
        <v>DOWN</v>
      </c>
      <c r="J13">
        <v>1899.0723879743941</v>
      </c>
      <c r="K13">
        <v>1874.9986997027891</v>
      </c>
      <c r="L13" t="str">
        <f t="shared" si="1"/>
        <v>DOWN</v>
      </c>
      <c r="M13" t="str">
        <f t="shared" si="2"/>
        <v>DOWN</v>
      </c>
      <c r="N13">
        <v>2.4722422668658912</v>
      </c>
      <c r="O13" t="str">
        <f t="shared" si="3"/>
        <v>DOWN</v>
      </c>
      <c r="P13" t="str">
        <f t="shared" si="4"/>
        <v>DOWN</v>
      </c>
      <c r="Q13">
        <f t="shared" si="5"/>
        <v>11.700000000000045</v>
      </c>
      <c r="R13">
        <f t="shared" si="6"/>
        <v>19.400000000000091</v>
      </c>
      <c r="S13">
        <f t="shared" si="7"/>
        <v>0.60309278350515416</v>
      </c>
      <c r="T13" t="str">
        <f t="shared" si="8"/>
        <v>No Indication</v>
      </c>
      <c r="U13" t="str">
        <f t="shared" si="9"/>
        <v>No T+M+I</v>
      </c>
      <c r="V13">
        <v>1891.1666666666667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1873.95</v>
      </c>
      <c r="D14">
        <v>1874</v>
      </c>
      <c r="E14">
        <v>1865</v>
      </c>
      <c r="F14">
        <v>1870</v>
      </c>
      <c r="G14">
        <f>_xll.TA_TYPPRICE(D14,E14,F14)</f>
        <v>1869.6666666666667</v>
      </c>
      <c r="H14">
        <v>1871.8249348958334</v>
      </c>
      <c r="I14" t="str">
        <f t="shared" si="0"/>
        <v>DOWN</v>
      </c>
      <c r="J14">
        <v>1893.5007462023066</v>
      </c>
      <c r="K14">
        <v>1872.7767664355026</v>
      </c>
      <c r="L14" t="str">
        <f t="shared" si="1"/>
        <v>DOWN</v>
      </c>
      <c r="M14" t="str">
        <f t="shared" si="2"/>
        <v>DOWN</v>
      </c>
      <c r="N14">
        <v>2.2377540874341224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9</v>
      </c>
      <c r="S14">
        <f t="shared" si="7"/>
        <v>0.55555555555555558</v>
      </c>
      <c r="T14" t="str">
        <f t="shared" si="8"/>
        <v>No Indication</v>
      </c>
      <c r="U14" t="str">
        <f t="shared" si="9"/>
        <v>No T+M+I</v>
      </c>
      <c r="V14">
        <v>1887.9102564102566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1876</v>
      </c>
      <c r="D15">
        <v>1927</v>
      </c>
      <c r="E15">
        <v>1862.15</v>
      </c>
      <c r="F15">
        <v>1903</v>
      </c>
      <c r="G15">
        <f>_xll.TA_TYPPRICE(D15,E15,F15)</f>
        <v>1897.3833333333332</v>
      </c>
      <c r="H15">
        <v>1884.6041341145833</v>
      </c>
      <c r="I15" t="str">
        <f t="shared" si="0"/>
        <v>UP</v>
      </c>
      <c r="J15">
        <v>1900.9450248240162</v>
      </c>
      <c r="K15">
        <v>1870.4152627831688</v>
      </c>
      <c r="L15" t="str">
        <f t="shared" si="1"/>
        <v>UP</v>
      </c>
      <c r="M15" t="str">
        <f t="shared" si="2"/>
        <v>UP</v>
      </c>
      <c r="N15">
        <v>66.930294825655068</v>
      </c>
      <c r="O15" t="str">
        <f t="shared" si="3"/>
        <v>UP</v>
      </c>
      <c r="P15" t="str">
        <f t="shared" si="4"/>
        <v>UP</v>
      </c>
      <c r="Q15">
        <f t="shared" si="5"/>
        <v>40.849999999999909</v>
      </c>
      <c r="R15">
        <f t="shared" si="6"/>
        <v>64.849999999999909</v>
      </c>
      <c r="S15">
        <f t="shared" si="7"/>
        <v>0.62991518889745512</v>
      </c>
      <c r="T15" t="str">
        <f t="shared" si="8"/>
        <v>No Indication</v>
      </c>
      <c r="U15" t="str">
        <f t="shared" si="9"/>
        <v>No T+M+I</v>
      </c>
      <c r="V15">
        <v>1890.2317554240633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1915.9</v>
      </c>
      <c r="D16">
        <v>1923.95</v>
      </c>
      <c r="E16">
        <v>1905</v>
      </c>
      <c r="F16">
        <v>1908</v>
      </c>
      <c r="G16">
        <f>_xll.TA_TYPPRICE(D16,E16,F16)</f>
        <v>1912.3166666666666</v>
      </c>
      <c r="H16">
        <v>1898.460400390625</v>
      </c>
      <c r="I16" t="str">
        <f t="shared" si="0"/>
        <v>UP</v>
      </c>
      <c r="J16">
        <v>1906.0572415297904</v>
      </c>
      <c r="K16">
        <v>1878.1007599424647</v>
      </c>
      <c r="L16" t="str">
        <f t="shared" si="1"/>
        <v>UP</v>
      </c>
      <c r="M16" t="str">
        <f t="shared" si="2"/>
        <v>UP</v>
      </c>
      <c r="N16">
        <v>70.613281956667635</v>
      </c>
      <c r="O16" t="str">
        <f t="shared" si="3"/>
        <v>UP</v>
      </c>
      <c r="P16" t="str">
        <f t="shared" si="4"/>
        <v>UP</v>
      </c>
      <c r="Q16">
        <f t="shared" si="5"/>
        <v>3</v>
      </c>
      <c r="R16">
        <f t="shared" si="6"/>
        <v>18.950000000000045</v>
      </c>
      <c r="S16">
        <f t="shared" si="7"/>
        <v>0.15831134564643762</v>
      </c>
      <c r="T16" t="str">
        <f t="shared" si="8"/>
        <v>DOWN</v>
      </c>
      <c r="U16" t="str">
        <f t="shared" si="9"/>
        <v>No T+M+I</v>
      </c>
      <c r="V16">
        <v>1892.9653315126689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1917.5</v>
      </c>
      <c r="D17">
        <v>1917.5</v>
      </c>
      <c r="E17">
        <v>1871.6</v>
      </c>
      <c r="F17">
        <v>1875</v>
      </c>
      <c r="G17">
        <f>_xll.TA_TYPPRICE(D17,E17,F17)</f>
        <v>1888.0333333333335</v>
      </c>
      <c r="H17">
        <v>1893.2468668619792</v>
      </c>
      <c r="I17" t="str">
        <f t="shared" si="0"/>
        <v>DOWN</v>
      </c>
      <c r="J17">
        <v>1908.6000767453925</v>
      </c>
      <c r="K17">
        <v>1876.6561466219171</v>
      </c>
      <c r="L17" t="str">
        <f t="shared" si="1"/>
        <v>DOWN</v>
      </c>
      <c r="M17" t="str">
        <f t="shared" si="2"/>
        <v>DOWN</v>
      </c>
      <c r="N17">
        <v>36.800636241789789</v>
      </c>
      <c r="O17" t="str">
        <f t="shared" si="3"/>
        <v>DOWN</v>
      </c>
      <c r="P17" t="str">
        <f t="shared" si="4"/>
        <v>DOWN</v>
      </c>
      <c r="Q17">
        <f t="shared" si="5"/>
        <v>3.4000000000000909</v>
      </c>
      <c r="R17">
        <f t="shared" si="6"/>
        <v>45.900000000000091</v>
      </c>
      <c r="S17">
        <f t="shared" si="7"/>
        <v>7.4074074074075902E-2</v>
      </c>
      <c r="T17" t="str">
        <f t="shared" si="8"/>
        <v>DOWN</v>
      </c>
      <c r="U17" t="str">
        <f t="shared" si="9"/>
        <v>DOWN</v>
      </c>
      <c r="V17">
        <v>1890.2014343568737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1885.05</v>
      </c>
      <c r="D18">
        <v>1886.9</v>
      </c>
      <c r="E18">
        <v>1861.15</v>
      </c>
      <c r="F18">
        <v>1861</v>
      </c>
      <c r="G18">
        <f>_xll.TA_TYPPRICE(D18,E18,F18)</f>
        <v>1869.6833333333334</v>
      </c>
      <c r="H18">
        <v>1881.4651000976564</v>
      </c>
      <c r="I18" t="str">
        <f t="shared" si="0"/>
        <v>DOWN</v>
      </c>
      <c r="J18">
        <v>1903.7778374686386</v>
      </c>
      <c r="K18">
        <v>1873.210336261491</v>
      </c>
      <c r="L18" t="str">
        <f t="shared" si="1"/>
        <v>DOWN</v>
      </c>
      <c r="M18" t="str">
        <f t="shared" si="2"/>
        <v>DOWN</v>
      </c>
      <c r="N18">
        <v>29.348199088290066</v>
      </c>
      <c r="O18" t="str">
        <f t="shared" si="3"/>
        <v>DOWN</v>
      </c>
      <c r="P18" t="str">
        <f t="shared" si="4"/>
        <v>DOWN</v>
      </c>
      <c r="Q18">
        <f t="shared" si="5"/>
        <v>-0.15000000000009095</v>
      </c>
      <c r="R18">
        <f t="shared" si="6"/>
        <v>25.75</v>
      </c>
      <c r="S18">
        <f t="shared" si="7"/>
        <v>-5.825242718450134E-3</v>
      </c>
      <c r="T18" t="str">
        <f t="shared" si="8"/>
        <v>DOWN</v>
      </c>
      <c r="U18" t="str">
        <f t="shared" si="9"/>
        <v>DOWN</v>
      </c>
      <c r="V18">
        <v>1885.7089059942778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1861</v>
      </c>
      <c r="D19">
        <v>1893.7</v>
      </c>
      <c r="E19">
        <v>1861</v>
      </c>
      <c r="F19">
        <v>1870</v>
      </c>
      <c r="G19">
        <f>_xll.TA_TYPPRICE(D19,E19,F19)</f>
        <v>1874.8999999999999</v>
      </c>
      <c r="H19">
        <v>1878.182550048828</v>
      </c>
      <c r="I19" t="str">
        <f t="shared" si="0"/>
        <v>DOWN</v>
      </c>
      <c r="J19">
        <v>1901.5383180311633</v>
      </c>
      <c r="K19">
        <v>1870.4969282033819</v>
      </c>
      <c r="L19" t="str">
        <f t="shared" si="1"/>
        <v>DOWN</v>
      </c>
      <c r="M19" t="str">
        <f t="shared" si="2"/>
        <v>DOWN</v>
      </c>
      <c r="N19">
        <v>39.236276558064361</v>
      </c>
      <c r="O19" t="str">
        <f t="shared" si="3"/>
        <v>DOWN</v>
      </c>
      <c r="P19" t="str">
        <f t="shared" si="4"/>
        <v>DOWN</v>
      </c>
      <c r="Q19">
        <f t="shared" si="5"/>
        <v>9</v>
      </c>
      <c r="R19">
        <f t="shared" si="6"/>
        <v>32.700000000000045</v>
      </c>
      <c r="S19">
        <f t="shared" si="7"/>
        <v>0.27522935779816476</v>
      </c>
      <c r="T19" t="str">
        <f t="shared" si="8"/>
        <v>No Indication</v>
      </c>
      <c r="U19" t="str">
        <f t="shared" si="9"/>
        <v>No T+M+I</v>
      </c>
      <c r="V19">
        <v>1883.2921512259272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1865</v>
      </c>
      <c r="D20">
        <v>1909.7</v>
      </c>
      <c r="E20">
        <v>1865</v>
      </c>
      <c r="F20">
        <v>1881</v>
      </c>
      <c r="G20">
        <f>_xll.TA_TYPPRICE(D20,E20,F20)</f>
        <v>1885.2333333333333</v>
      </c>
      <c r="H20">
        <v>1881.7079416910806</v>
      </c>
      <c r="I20" t="str">
        <f t="shared" si="0"/>
        <v>DOWN</v>
      </c>
      <c r="J20">
        <v>1903.3520251353493</v>
      </c>
      <c r="K20">
        <v>1869.2753886026303</v>
      </c>
      <c r="L20" t="str">
        <f t="shared" si="1"/>
        <v>No Confirmation</v>
      </c>
      <c r="M20" t="str">
        <f t="shared" si="2"/>
        <v>No Trend</v>
      </c>
      <c r="N20">
        <v>49.94009702388373</v>
      </c>
      <c r="O20" t="str">
        <f t="shared" si="3"/>
        <v>No Momentum</v>
      </c>
      <c r="P20" t="str">
        <f t="shared" si="4"/>
        <v>No Trend + Momentum</v>
      </c>
      <c r="Q20">
        <f t="shared" si="5"/>
        <v>16</v>
      </c>
      <c r="R20">
        <f t="shared" si="6"/>
        <v>44.700000000000045</v>
      </c>
      <c r="S20">
        <f t="shared" si="7"/>
        <v>0.3579418344519012</v>
      </c>
      <c r="T20" t="str">
        <f t="shared" si="8"/>
        <v>No Indication</v>
      </c>
      <c r="U20" t="str">
        <f t="shared" si="9"/>
        <v>No T+M+I</v>
      </c>
      <c r="V20">
        <v>1882.9395125757846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1894.45</v>
      </c>
      <c r="D21">
        <v>1894.45</v>
      </c>
      <c r="E21">
        <v>1855</v>
      </c>
      <c r="F21">
        <v>1860</v>
      </c>
      <c r="G21">
        <f>_xll.TA_TYPPRICE(D21,E21,F21)</f>
        <v>1869.8166666666666</v>
      </c>
      <c r="H21">
        <v>1875.7623041788736</v>
      </c>
      <c r="I21" t="str">
        <f t="shared" si="0"/>
        <v>DOWN</v>
      </c>
      <c r="J21">
        <v>1901.373797327494</v>
      </c>
      <c r="K21">
        <v>1866.1030800242679</v>
      </c>
      <c r="L21" t="str">
        <f t="shared" si="1"/>
        <v>DOWN</v>
      </c>
      <c r="M21" t="str">
        <f t="shared" si="2"/>
        <v>DOWN</v>
      </c>
      <c r="N21">
        <v>35.159936704882199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39.450000000000045</v>
      </c>
      <c r="S21">
        <f t="shared" si="7"/>
        <v>0.12674271229404294</v>
      </c>
      <c r="T21" t="str">
        <f t="shared" si="8"/>
        <v>DOWN</v>
      </c>
      <c r="U21" t="str">
        <f t="shared" si="9"/>
        <v>DOWN</v>
      </c>
      <c r="V21">
        <v>1879.4103567948946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1894</v>
      </c>
      <c r="D22">
        <v>1894</v>
      </c>
      <c r="E22">
        <v>1842.3</v>
      </c>
      <c r="F22">
        <v>1845</v>
      </c>
      <c r="G22">
        <f>_xll.TA_TYPPRICE(D22,E22,F22)</f>
        <v>1860.4333333333334</v>
      </c>
      <c r="H22">
        <v>1868.0978187561036</v>
      </c>
      <c r="I22" t="str">
        <f t="shared" si="0"/>
        <v>DOWN</v>
      </c>
      <c r="J22">
        <v>1899.735175699162</v>
      </c>
      <c r="K22">
        <v>1860.8135066855416</v>
      </c>
      <c r="L22" t="str">
        <f t="shared" si="1"/>
        <v>DOWN</v>
      </c>
      <c r="M22" t="str">
        <f t="shared" si="2"/>
        <v>DOWN</v>
      </c>
      <c r="N22">
        <v>27.810948621663538</v>
      </c>
      <c r="O22" t="str">
        <f t="shared" si="3"/>
        <v>DOWN</v>
      </c>
      <c r="P22" t="str">
        <f t="shared" si="4"/>
        <v>DOWN</v>
      </c>
      <c r="Q22">
        <f t="shared" si="5"/>
        <v>2.7000000000000455</v>
      </c>
      <c r="R22">
        <f t="shared" si="6"/>
        <v>51.700000000000045</v>
      </c>
      <c r="S22">
        <f t="shared" si="7"/>
        <v>5.2224371373308376E-2</v>
      </c>
      <c r="T22" t="str">
        <f t="shared" si="8"/>
        <v>DOWN</v>
      </c>
      <c r="U22" t="str">
        <f t="shared" si="9"/>
        <v>DOWN</v>
      </c>
      <c r="V22">
        <v>1874.1164557495263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1855.05</v>
      </c>
      <c r="D23">
        <v>1869</v>
      </c>
      <c r="E23">
        <v>1846</v>
      </c>
      <c r="F23">
        <v>1858</v>
      </c>
      <c r="G23">
        <f>_xll.TA_TYPPRICE(D23,E23,F23)</f>
        <v>1857.6666666666667</v>
      </c>
      <c r="H23">
        <v>1862.8822427113851</v>
      </c>
      <c r="I23" t="str">
        <f t="shared" si="0"/>
        <v>DOWN</v>
      </c>
      <c r="J23">
        <v>1892.9051366549038</v>
      </c>
      <c r="K23">
        <v>1857.5216163109767</v>
      </c>
      <c r="L23" t="str">
        <f t="shared" si="1"/>
        <v>No Confirmation</v>
      </c>
      <c r="M23" t="str">
        <f t="shared" si="2"/>
        <v>No Trend</v>
      </c>
      <c r="N23">
        <v>41.139063626697073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23</v>
      </c>
      <c r="S23">
        <f t="shared" si="7"/>
        <v>0.52173913043478259</v>
      </c>
      <c r="T23" t="str">
        <f t="shared" si="8"/>
        <v>No Indication</v>
      </c>
      <c r="U23" t="str">
        <f t="shared" si="9"/>
        <v>No T+M+I</v>
      </c>
      <c r="V23">
        <v>1871.63700101883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1864.65</v>
      </c>
      <c r="D24">
        <v>1925</v>
      </c>
      <c r="E24">
        <v>1855</v>
      </c>
      <c r="F24">
        <v>1870</v>
      </c>
      <c r="G24">
        <f>_xll.TA_TYPPRICE(D24,E24,F24)</f>
        <v>1883.3333333333333</v>
      </c>
      <c r="H24">
        <v>1873.1077880223593</v>
      </c>
      <c r="I24" t="str">
        <f t="shared" si="0"/>
        <v>DOWN</v>
      </c>
      <c r="J24">
        <v>1900.0373285093697</v>
      </c>
      <c r="K24">
        <v>1856.9612571307596</v>
      </c>
      <c r="L24" t="str">
        <f t="shared" si="1"/>
        <v>No Confirmation</v>
      </c>
      <c r="M24" t="str">
        <f t="shared" si="2"/>
        <v>No Trend</v>
      </c>
      <c r="N24">
        <v>51.476197285065609</v>
      </c>
      <c r="O24" t="str">
        <f t="shared" si="3"/>
        <v>No Momentum</v>
      </c>
      <c r="P24" t="str">
        <f t="shared" si="4"/>
        <v>No Trend + Momentum</v>
      </c>
      <c r="Q24">
        <f t="shared" si="5"/>
        <v>15</v>
      </c>
      <c r="R24">
        <f t="shared" si="6"/>
        <v>70</v>
      </c>
      <c r="S24">
        <f t="shared" si="7"/>
        <v>0.21428571428571427</v>
      </c>
      <c r="T24" t="str">
        <f t="shared" si="8"/>
        <v>No Indication</v>
      </c>
      <c r="U24" t="str">
        <f t="shared" si="9"/>
        <v>No T+M+I</v>
      </c>
      <c r="V24">
        <v>1871.3851547082409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1899.85</v>
      </c>
      <c r="D25">
        <v>1912.95</v>
      </c>
      <c r="E25">
        <v>1873.2</v>
      </c>
      <c r="F25">
        <v>1910</v>
      </c>
      <c r="G25">
        <f>_xll.TA_TYPPRICE(D25,E25,F25)</f>
        <v>1898.7166666666665</v>
      </c>
      <c r="H25">
        <v>1885.9122273445128</v>
      </c>
      <c r="I25" t="str">
        <f t="shared" si="0"/>
        <v>UP</v>
      </c>
      <c r="J25">
        <v>1902.9068110628432</v>
      </c>
      <c r="K25">
        <v>1860.5698666572575</v>
      </c>
      <c r="L25" t="str">
        <f t="shared" si="1"/>
        <v>UP</v>
      </c>
      <c r="M25" t="str">
        <f t="shared" si="2"/>
        <v>UP</v>
      </c>
      <c r="N25">
        <v>71.979875678301426</v>
      </c>
      <c r="O25" t="str">
        <f t="shared" si="3"/>
        <v>UP</v>
      </c>
      <c r="P25" t="str">
        <f t="shared" si="4"/>
        <v>UP</v>
      </c>
      <c r="Q25">
        <f t="shared" si="5"/>
        <v>36.799999999999955</v>
      </c>
      <c r="R25">
        <f t="shared" si="6"/>
        <v>39.75</v>
      </c>
      <c r="S25">
        <f t="shared" si="7"/>
        <v>0.92578616352201148</v>
      </c>
      <c r="T25" t="str">
        <f t="shared" si="8"/>
        <v>UP</v>
      </c>
      <c r="U25" t="str">
        <f t="shared" si="9"/>
        <v>UP</v>
      </c>
      <c r="V25">
        <v>1877.3259001377423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1925</v>
      </c>
      <c r="D26">
        <v>1925</v>
      </c>
      <c r="E26">
        <v>1890.05</v>
      </c>
      <c r="F26">
        <v>1915</v>
      </c>
      <c r="G26">
        <f>_xll.TA_TYPPRICE(D26,E26,F26)</f>
        <v>1910.0166666666667</v>
      </c>
      <c r="H26">
        <v>1897.9644470055896</v>
      </c>
      <c r="I26" t="str">
        <f t="shared" si="0"/>
        <v>UP</v>
      </c>
      <c r="J26">
        <v>1907.8164086044335</v>
      </c>
      <c r="K26">
        <v>1867.1210074000892</v>
      </c>
      <c r="L26" t="str">
        <f t="shared" si="1"/>
        <v>UP</v>
      </c>
      <c r="M26" t="str">
        <f t="shared" si="2"/>
        <v>UP</v>
      </c>
      <c r="N26">
        <v>73.715278722696766</v>
      </c>
      <c r="O26" t="str">
        <f t="shared" si="3"/>
        <v>UP</v>
      </c>
      <c r="P26" t="str">
        <f t="shared" si="4"/>
        <v>UP</v>
      </c>
      <c r="Q26">
        <f t="shared" si="5"/>
        <v>24.950000000000045</v>
      </c>
      <c r="R26">
        <f t="shared" si="6"/>
        <v>34.950000000000045</v>
      </c>
      <c r="S26">
        <f t="shared" si="7"/>
        <v>0.71387696709585158</v>
      </c>
      <c r="T26" t="str">
        <f t="shared" si="8"/>
        <v>No Indication</v>
      </c>
      <c r="U26" t="str">
        <f t="shared" si="9"/>
        <v>No T+M+I</v>
      </c>
      <c r="V26">
        <v>1883.1219155011665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1901.05</v>
      </c>
      <c r="D27">
        <v>1914.45</v>
      </c>
      <c r="E27">
        <v>1880</v>
      </c>
      <c r="F27">
        <v>1905</v>
      </c>
      <c r="G27">
        <f>_xll.TA_TYPPRICE(D27,E27,F27)</f>
        <v>1899.8166666666666</v>
      </c>
      <c r="H27">
        <v>1898.8905568361281</v>
      </c>
      <c r="I27" t="str">
        <f t="shared" si="0"/>
        <v>UP</v>
      </c>
      <c r="J27">
        <v>1909.2905400256705</v>
      </c>
      <c r="K27">
        <v>1869.9830057556248</v>
      </c>
      <c r="L27" t="str">
        <f t="shared" si="1"/>
        <v>No Confirmation</v>
      </c>
      <c r="M27" t="str">
        <f t="shared" si="2"/>
        <v>No Trend</v>
      </c>
      <c r="N27">
        <v>63.831847975382395</v>
      </c>
      <c r="O27" t="str">
        <f t="shared" si="3"/>
        <v>UP</v>
      </c>
      <c r="P27" t="str">
        <f t="shared" si="4"/>
        <v>No Trend + Momentum</v>
      </c>
      <c r="Q27">
        <f t="shared" si="5"/>
        <v>25</v>
      </c>
      <c r="R27">
        <f t="shared" si="6"/>
        <v>34.450000000000045</v>
      </c>
      <c r="S27">
        <f t="shared" si="7"/>
        <v>0.72568940493468703</v>
      </c>
      <c r="T27" t="str">
        <f t="shared" si="8"/>
        <v>No Indication</v>
      </c>
      <c r="U27" t="str">
        <f t="shared" si="9"/>
        <v>No T+M+I</v>
      </c>
      <c r="V27">
        <v>1886.4877746548332</v>
      </c>
      <c r="W27">
        <v>1885.5769230769231</v>
      </c>
      <c r="X27">
        <f t="shared" si="10"/>
        <v>0.91085157791007987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1900</v>
      </c>
      <c r="D28">
        <v>1905</v>
      </c>
      <c r="E28">
        <v>1891.2</v>
      </c>
      <c r="F28">
        <v>1897</v>
      </c>
      <c r="G28">
        <f>_xll.TA_TYPPRICE(D28,E28,F28)</f>
        <v>1897.7333333333333</v>
      </c>
      <c r="H28">
        <v>1898.3119450847307</v>
      </c>
      <c r="I28" t="str">
        <f t="shared" si="0"/>
        <v>DOWN</v>
      </c>
      <c r="J28">
        <v>1908.3370866866326</v>
      </c>
      <c r="K28">
        <v>1874.6978933654859</v>
      </c>
      <c r="L28" t="str">
        <f t="shared" si="1"/>
        <v>No Confirmation</v>
      </c>
      <c r="M28" t="str">
        <f t="shared" si="2"/>
        <v>No Trend</v>
      </c>
      <c r="N28">
        <v>56.285348119854092</v>
      </c>
      <c r="O28" t="str">
        <f t="shared" si="3"/>
        <v>No Momentum</v>
      </c>
      <c r="P28" t="str">
        <f t="shared" si="4"/>
        <v>No Trend + Momentum</v>
      </c>
      <c r="Q28">
        <f t="shared" si="5"/>
        <v>5.7999999999999545</v>
      </c>
      <c r="R28">
        <f t="shared" si="6"/>
        <v>13.799999999999955</v>
      </c>
      <c r="S28">
        <f t="shared" si="7"/>
        <v>0.42028985507246186</v>
      </c>
      <c r="T28" t="str">
        <f t="shared" si="8"/>
        <v>No Indication</v>
      </c>
      <c r="U28" t="str">
        <f t="shared" si="9"/>
        <v>No T+M+I</v>
      </c>
      <c r="V28">
        <v>1888.1050400925512</v>
      </c>
      <c r="W28">
        <v>1886.4230769230769</v>
      </c>
      <c r="X28">
        <f t="shared" si="10"/>
        <v>1.6819631694743293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1915</v>
      </c>
      <c r="D29">
        <v>1915</v>
      </c>
      <c r="E29">
        <v>1854.2</v>
      </c>
      <c r="F29">
        <v>1860</v>
      </c>
      <c r="G29">
        <f>_xll.TA_TYPPRICE(D29,E29,F29)</f>
        <v>1876.3999999999999</v>
      </c>
      <c r="H29">
        <v>1887.3559725423652</v>
      </c>
      <c r="I29" t="str">
        <f t="shared" si="0"/>
        <v>DOWN</v>
      </c>
      <c r="J29">
        <v>1909.8177340896032</v>
      </c>
      <c r="K29">
        <v>1870.1428059509335</v>
      </c>
      <c r="L29" t="str">
        <f t="shared" si="1"/>
        <v>DOWN</v>
      </c>
      <c r="M29" t="str">
        <f t="shared" si="2"/>
        <v>DOWN</v>
      </c>
      <c r="N29">
        <v>33.433799589362295</v>
      </c>
      <c r="O29" t="str">
        <f t="shared" si="3"/>
        <v>DOWN</v>
      </c>
      <c r="P29" t="str">
        <f t="shared" si="4"/>
        <v>DOWN</v>
      </c>
      <c r="Q29">
        <f t="shared" si="5"/>
        <v>5.7999999999999545</v>
      </c>
      <c r="R29">
        <f t="shared" si="6"/>
        <v>60.799999999999955</v>
      </c>
      <c r="S29">
        <f t="shared" si="7"/>
        <v>9.5394736842104588E-2</v>
      </c>
      <c r="T29" t="str">
        <f t="shared" si="8"/>
        <v>DOWN</v>
      </c>
      <c r="U29" t="str">
        <f t="shared" si="9"/>
        <v>DOWN</v>
      </c>
      <c r="V29">
        <v>1883.7811877706204</v>
      </c>
      <c r="W29">
        <v>1884.465811965812</v>
      </c>
      <c r="X29">
        <f t="shared" si="10"/>
        <v>-0.68462419519164541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1883.75</v>
      </c>
      <c r="D30">
        <v>1884</v>
      </c>
      <c r="E30">
        <v>1852</v>
      </c>
      <c r="F30">
        <v>1868</v>
      </c>
      <c r="G30">
        <f>_xll.TA_TYPPRICE(D30,E30,F30)</f>
        <v>1868</v>
      </c>
      <c r="H30">
        <v>1877.6779862711826</v>
      </c>
      <c r="I30" t="str">
        <f t="shared" si="0"/>
        <v>DOWN</v>
      </c>
      <c r="J30">
        <v>1904.0804598474692</v>
      </c>
      <c r="K30">
        <v>1866.1110712951704</v>
      </c>
      <c r="L30" t="str">
        <f t="shared" si="1"/>
        <v>No Confirmation</v>
      </c>
      <c r="M30" t="str">
        <f t="shared" si="2"/>
        <v>No Trend</v>
      </c>
      <c r="N30">
        <v>40.015766141027264</v>
      </c>
      <c r="O30" t="str">
        <f t="shared" si="3"/>
        <v>No Momentum</v>
      </c>
      <c r="P30" t="str">
        <f t="shared" si="4"/>
        <v>No Trend + Momentum</v>
      </c>
      <c r="Q30">
        <f t="shared" si="5"/>
        <v>16</v>
      </c>
      <c r="R30">
        <f t="shared" si="6"/>
        <v>32</v>
      </c>
      <c r="S30">
        <f t="shared" si="7"/>
        <v>0.5</v>
      </c>
      <c r="T30" t="str">
        <f t="shared" si="8"/>
        <v>No Indication</v>
      </c>
      <c r="U30" t="str">
        <f t="shared" si="9"/>
        <v>No T+M+I</v>
      </c>
      <c r="V30">
        <v>1881.3533127289866</v>
      </c>
      <c r="W30">
        <v>1883.2461221905667</v>
      </c>
      <c r="X30">
        <f t="shared" si="10"/>
        <v>-1.8928094615801001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1882</v>
      </c>
      <c r="D31">
        <v>1882</v>
      </c>
      <c r="E31">
        <v>1865</v>
      </c>
      <c r="F31">
        <v>1868</v>
      </c>
      <c r="G31">
        <f>_xll.TA_TYPPRICE(D31,E31,F31)</f>
        <v>1871.6666666666667</v>
      </c>
      <c r="H31">
        <v>1874.6723264689247</v>
      </c>
      <c r="I31" t="str">
        <f t="shared" si="0"/>
        <v>DOWN</v>
      </c>
      <c r="J31">
        <v>1899.1736909924762</v>
      </c>
      <c r="K31">
        <v>1865.8641665629102</v>
      </c>
      <c r="L31" t="str">
        <f t="shared" si="1"/>
        <v>No Confirmation</v>
      </c>
      <c r="M31" t="str">
        <f t="shared" si="2"/>
        <v>No Trend</v>
      </c>
      <c r="N31">
        <v>40.015766141027264</v>
      </c>
      <c r="O31" t="str">
        <f t="shared" si="3"/>
        <v>No Momentum</v>
      </c>
      <c r="P31" t="str">
        <f t="shared" si="4"/>
        <v>No Trend + Momentum</v>
      </c>
      <c r="Q31">
        <f t="shared" si="5"/>
        <v>3</v>
      </c>
      <c r="R31">
        <f t="shared" si="6"/>
        <v>17</v>
      </c>
      <c r="S31">
        <f t="shared" si="7"/>
        <v>0.17647058823529413</v>
      </c>
      <c r="T31" t="str">
        <f t="shared" si="8"/>
        <v>DOWN</v>
      </c>
      <c r="U31" t="str">
        <f t="shared" si="9"/>
        <v>No T+M+I</v>
      </c>
      <c r="V31">
        <v>1879.2989569245271</v>
      </c>
      <c r="W31">
        <v>1882.1167798060803</v>
      </c>
      <c r="X31">
        <f t="shared" si="10"/>
        <v>-2.8178228815531838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1873.35</v>
      </c>
      <c r="D32">
        <v>1885.9</v>
      </c>
      <c r="E32">
        <v>1866</v>
      </c>
      <c r="F32">
        <v>1870</v>
      </c>
      <c r="G32">
        <f>_xll.TA_TYPPRICE(D32,E32,F32)</f>
        <v>1873.9666666666665</v>
      </c>
      <c r="H32">
        <v>1874.3194965677956</v>
      </c>
      <c r="I32" t="str">
        <f t="shared" si="0"/>
        <v>DOWN</v>
      </c>
      <c r="J32">
        <v>1896.2239818830371</v>
      </c>
      <c r="K32">
        <v>1865.8943517711523</v>
      </c>
      <c r="L32" t="str">
        <f t="shared" si="1"/>
        <v>No Confirmation</v>
      </c>
      <c r="M32" t="str">
        <f t="shared" si="2"/>
        <v>No Trend</v>
      </c>
      <c r="N32">
        <v>42.246462844623913</v>
      </c>
      <c r="O32" t="str">
        <f t="shared" si="3"/>
        <v>No Momentum</v>
      </c>
      <c r="P32" t="str">
        <f t="shared" si="4"/>
        <v>No Trend + Momentum</v>
      </c>
      <c r="Q32">
        <f t="shared" si="5"/>
        <v>4</v>
      </c>
      <c r="R32">
        <f t="shared" si="6"/>
        <v>19.900000000000091</v>
      </c>
      <c r="S32">
        <f t="shared" si="7"/>
        <v>0.20100502512562723</v>
      </c>
      <c r="T32" t="str">
        <f t="shared" si="8"/>
        <v>No Indication</v>
      </c>
      <c r="U32" t="str">
        <f t="shared" si="9"/>
        <v>No T+M+I</v>
      </c>
      <c r="V32">
        <v>1877.8683481669075</v>
      </c>
      <c r="W32">
        <v>1881.2192405611854</v>
      </c>
      <c r="X32">
        <f t="shared" si="10"/>
        <v>-3.3508923942779347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1866.1</v>
      </c>
      <c r="D33">
        <v>1880</v>
      </c>
      <c r="E33">
        <v>1862</v>
      </c>
      <c r="F33">
        <v>1867</v>
      </c>
      <c r="G33">
        <f>_xll.TA_TYPPRICE(D33,E33,F33)</f>
        <v>1869.6666666666667</v>
      </c>
      <c r="H33">
        <v>1871.9930816172312</v>
      </c>
      <c r="I33" t="str">
        <f t="shared" si="0"/>
        <v>DOWN</v>
      </c>
      <c r="J33">
        <v>1892.6186525756955</v>
      </c>
      <c r="K33">
        <v>1865.0289402664519</v>
      </c>
      <c r="L33" t="str">
        <f t="shared" si="1"/>
        <v>No Confirmation</v>
      </c>
      <c r="M33" t="str">
        <f t="shared" si="2"/>
        <v>No Trend</v>
      </c>
      <c r="N33">
        <v>39.492729805372363</v>
      </c>
      <c r="O33" t="str">
        <f t="shared" si="3"/>
        <v>DOWN</v>
      </c>
      <c r="P33" t="str">
        <f t="shared" si="4"/>
        <v>No Trend + Momentum</v>
      </c>
      <c r="Q33">
        <f t="shared" si="5"/>
        <v>5</v>
      </c>
      <c r="R33">
        <f t="shared" si="6"/>
        <v>18</v>
      </c>
      <c r="S33">
        <f t="shared" si="7"/>
        <v>0.27777777777777779</v>
      </c>
      <c r="T33" t="str">
        <f t="shared" si="8"/>
        <v>No Indication</v>
      </c>
      <c r="U33" t="str">
        <f t="shared" si="9"/>
        <v>No T+M+I</v>
      </c>
      <c r="V33">
        <v>1876.1962946027679</v>
      </c>
      <c r="W33">
        <v>1880.1659634825792</v>
      </c>
      <c r="X33">
        <f t="shared" si="10"/>
        <v>-3.9696688798112518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1865.35</v>
      </c>
      <c r="D34">
        <v>1869.7</v>
      </c>
      <c r="E34">
        <v>1850</v>
      </c>
      <c r="F34">
        <v>1869</v>
      </c>
      <c r="G34">
        <f>_xll.TA_TYPPRICE(D34,E34,F34)</f>
        <v>1862.8999999999999</v>
      </c>
      <c r="H34">
        <v>1867.4465408086155</v>
      </c>
      <c r="I34" t="str">
        <f t="shared" si="0"/>
        <v>UP</v>
      </c>
      <c r="J34">
        <v>1887.5256186699853</v>
      </c>
      <c r="K34">
        <v>1861.6891757627959</v>
      </c>
      <c r="L34" t="str">
        <f t="shared" si="1"/>
        <v>No Confirmation</v>
      </c>
      <c r="M34" t="str">
        <f t="shared" si="2"/>
        <v>No Trend</v>
      </c>
      <c r="N34">
        <v>42.610081792697827</v>
      </c>
      <c r="O34" t="str">
        <f t="shared" si="3"/>
        <v>No Momentum</v>
      </c>
      <c r="P34" t="str">
        <f t="shared" si="4"/>
        <v>No Trend + Momentum</v>
      </c>
      <c r="Q34">
        <f t="shared" si="5"/>
        <v>19</v>
      </c>
      <c r="R34">
        <f t="shared" si="6"/>
        <v>19.700000000000045</v>
      </c>
      <c r="S34">
        <f t="shared" si="7"/>
        <v>0.96446700507613992</v>
      </c>
      <c r="T34" t="str">
        <f t="shared" si="8"/>
        <v>UP</v>
      </c>
      <c r="U34" t="str">
        <f t="shared" si="9"/>
        <v>No T+M+I</v>
      </c>
      <c r="V34">
        <v>1875.0891723561883</v>
      </c>
      <c r="W34">
        <v>1879.3388550764621</v>
      </c>
      <c r="X34">
        <f t="shared" si="10"/>
        <v>-4.2496827202737677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1875.15</v>
      </c>
      <c r="D35">
        <v>1891.45</v>
      </c>
      <c r="E35">
        <v>1862.05</v>
      </c>
      <c r="F35">
        <v>1880</v>
      </c>
      <c r="G35">
        <f>_xll.TA_TYPPRICE(D35,E35,F35)</f>
        <v>1877.8333333333333</v>
      </c>
      <c r="H35">
        <v>1872.6399370709744</v>
      </c>
      <c r="I35" t="str">
        <f t="shared" si="0"/>
        <v>UP</v>
      </c>
      <c r="J35">
        <v>1888.3977034099885</v>
      </c>
      <c r="K35">
        <v>1861.7693589266191</v>
      </c>
      <c r="L35" t="str">
        <f t="shared" si="1"/>
        <v>No Confirmation</v>
      </c>
      <c r="M35" t="str">
        <f t="shared" si="2"/>
        <v>No Trend</v>
      </c>
      <c r="N35">
        <v>57.620857855023509</v>
      </c>
      <c r="O35" t="str">
        <f t="shared" si="3"/>
        <v>No Momentum</v>
      </c>
      <c r="P35" t="str">
        <f t="shared" si="4"/>
        <v>No Trend + Momentum</v>
      </c>
      <c r="Q35">
        <f t="shared" si="5"/>
        <v>17.950000000000045</v>
      </c>
      <c r="R35">
        <f t="shared" si="6"/>
        <v>29.400000000000091</v>
      </c>
      <c r="S35">
        <f t="shared" si="7"/>
        <v>0.61054421768707445</v>
      </c>
      <c r="T35" t="str">
        <f t="shared" si="8"/>
        <v>No Indication</v>
      </c>
      <c r="U35" t="str">
        <f t="shared" si="9"/>
        <v>No T+M+I</v>
      </c>
      <c r="V35">
        <v>1875.8446843013901</v>
      </c>
      <c r="W35">
        <v>1879.3878287745019</v>
      </c>
      <c r="X35">
        <f t="shared" si="10"/>
        <v>-3.5431444731118518</v>
      </c>
      <c r="Y35">
        <v>-1.9906478064905917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1884</v>
      </c>
      <c r="D36">
        <v>1906.7</v>
      </c>
      <c r="E36">
        <v>1872.1</v>
      </c>
      <c r="F36">
        <v>1906</v>
      </c>
      <c r="G36">
        <f>_xll.TA_TYPPRICE(D36,E36,F36)</f>
        <v>1894.9333333333334</v>
      </c>
      <c r="H36">
        <v>1883.7866352021538</v>
      </c>
      <c r="I36" t="str">
        <f t="shared" si="0"/>
        <v>UP</v>
      </c>
      <c r="J36">
        <v>1892.4648804299911</v>
      </c>
      <c r="K36">
        <v>1864.065056942926</v>
      </c>
      <c r="L36" t="str">
        <f t="shared" si="1"/>
        <v>UP</v>
      </c>
      <c r="M36" t="str">
        <f t="shared" si="2"/>
        <v>UP</v>
      </c>
      <c r="N36">
        <v>76.094584488166788</v>
      </c>
      <c r="O36" t="str">
        <f t="shared" si="3"/>
        <v>UP</v>
      </c>
      <c r="P36" t="str">
        <f t="shared" si="4"/>
        <v>UP</v>
      </c>
      <c r="Q36">
        <f t="shared" si="5"/>
        <v>33.900000000000091</v>
      </c>
      <c r="R36">
        <f t="shared" si="6"/>
        <v>34.600000000000136</v>
      </c>
      <c r="S36">
        <f t="shared" si="7"/>
        <v>0.97976878612716645</v>
      </c>
      <c r="T36" t="str">
        <f t="shared" si="8"/>
        <v>UP</v>
      </c>
      <c r="U36" t="str">
        <f t="shared" si="9"/>
        <v>UP</v>
      </c>
      <c r="V36">
        <v>1880.4839636396378</v>
      </c>
      <c r="W36">
        <v>1881.3591007171315</v>
      </c>
      <c r="X36">
        <f t="shared" si="10"/>
        <v>-0.87513707749371861</v>
      </c>
      <c r="Y36">
        <v>-1.767545660691217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1901.5</v>
      </c>
      <c r="D37">
        <v>1906</v>
      </c>
      <c r="E37">
        <v>1887.8</v>
      </c>
      <c r="F37">
        <v>1902</v>
      </c>
      <c r="G37">
        <f>_xll.TA_TYPPRICE(D37,E37,F37)</f>
        <v>1898.6000000000001</v>
      </c>
      <c r="H37">
        <v>1891.1933176010771</v>
      </c>
      <c r="I37" t="str">
        <f t="shared" si="0"/>
        <v>UP</v>
      </c>
      <c r="J37">
        <v>1895.472684778882</v>
      </c>
      <c r="K37">
        <v>1869.3394887333868</v>
      </c>
      <c r="L37" t="str">
        <f t="shared" si="1"/>
        <v>UP</v>
      </c>
      <c r="M37" t="str">
        <f t="shared" si="2"/>
        <v>UP</v>
      </c>
      <c r="N37">
        <v>70.208972531551623</v>
      </c>
      <c r="O37" t="str">
        <f t="shared" si="3"/>
        <v>UP</v>
      </c>
      <c r="P37" t="str">
        <f t="shared" si="4"/>
        <v>UP</v>
      </c>
      <c r="Q37">
        <f t="shared" si="5"/>
        <v>14.200000000000045</v>
      </c>
      <c r="R37">
        <f t="shared" si="6"/>
        <v>18.200000000000045</v>
      </c>
      <c r="S37">
        <f t="shared" si="7"/>
        <v>0.78021978021978078</v>
      </c>
      <c r="T37" t="str">
        <f t="shared" si="8"/>
        <v>No Indication</v>
      </c>
      <c r="U37" t="str">
        <f t="shared" si="9"/>
        <v>No T+M+I</v>
      </c>
      <c r="V37">
        <v>1883.7941230796935</v>
      </c>
      <c r="W37">
        <v>1882.8880562195661</v>
      </c>
      <c r="X37">
        <f t="shared" si="10"/>
        <v>0.90606686012733917</v>
      </c>
      <c r="Y37">
        <v>-1.2328231565275058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1899.9</v>
      </c>
      <c r="D38">
        <v>1930</v>
      </c>
      <c r="E38">
        <v>1895.4</v>
      </c>
      <c r="F38">
        <v>1923</v>
      </c>
      <c r="G38">
        <f>_xll.TA_TYPPRICE(D38,E38,F38)</f>
        <v>1916.1333333333332</v>
      </c>
      <c r="H38">
        <v>1903.6633254672051</v>
      </c>
      <c r="I38" t="str">
        <f t="shared" si="0"/>
        <v>UP</v>
      </c>
      <c r="J38">
        <v>1903.1454214946859</v>
      </c>
      <c r="K38">
        <v>1875.130713459301</v>
      </c>
      <c r="L38" t="str">
        <f t="shared" si="1"/>
        <v>UP</v>
      </c>
      <c r="M38" t="str">
        <f t="shared" si="2"/>
        <v>UP</v>
      </c>
      <c r="N38">
        <v>80.239214281894974</v>
      </c>
      <c r="O38" t="str">
        <f t="shared" si="3"/>
        <v>UP</v>
      </c>
      <c r="P38" t="str">
        <f t="shared" si="4"/>
        <v>UP</v>
      </c>
      <c r="Q38">
        <f t="shared" si="5"/>
        <v>27.599999999999909</v>
      </c>
      <c r="R38">
        <f t="shared" si="6"/>
        <v>34.599999999999909</v>
      </c>
      <c r="S38">
        <f t="shared" si="7"/>
        <v>0.79768786127167579</v>
      </c>
      <c r="T38" t="str">
        <f t="shared" si="8"/>
        <v>No Indication</v>
      </c>
      <c r="U38" t="str">
        <f t="shared" si="9"/>
        <v>No T+M+I</v>
      </c>
      <c r="V38">
        <v>1889.8257964520483</v>
      </c>
      <c r="W38">
        <v>1885.8593113144132</v>
      </c>
      <c r="X38">
        <f t="shared" si="10"/>
        <v>3.966485137635118</v>
      </c>
      <c r="Y38">
        <v>-0.19296149769498117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1927.95</v>
      </c>
      <c r="D39">
        <v>1932</v>
      </c>
      <c r="E39">
        <v>1910.05</v>
      </c>
      <c r="F39">
        <v>1922</v>
      </c>
      <c r="G39">
        <f>_xll.TA_TYPPRICE(D39,E39,F39)</f>
        <v>1921.3500000000001</v>
      </c>
      <c r="H39">
        <v>1912.5066627336028</v>
      </c>
      <c r="I39" t="str">
        <f t="shared" si="0"/>
        <v>UP</v>
      </c>
      <c r="J39">
        <v>1909.5575500514224</v>
      </c>
      <c r="K39">
        <v>1882.8905549127896</v>
      </c>
      <c r="L39" t="str">
        <f t="shared" si="1"/>
        <v>UP</v>
      </c>
      <c r="M39" t="str">
        <f t="shared" si="2"/>
        <v>UP</v>
      </c>
      <c r="N39">
        <v>78.66274421164627</v>
      </c>
      <c r="O39" t="str">
        <f t="shared" si="3"/>
        <v>UP</v>
      </c>
      <c r="P39" t="str">
        <f t="shared" si="4"/>
        <v>UP</v>
      </c>
      <c r="Q39">
        <f t="shared" si="5"/>
        <v>11.950000000000045</v>
      </c>
      <c r="R39">
        <f t="shared" si="6"/>
        <v>21.950000000000045</v>
      </c>
      <c r="S39">
        <f t="shared" si="7"/>
        <v>0.54441913439635625</v>
      </c>
      <c r="T39" t="str">
        <f t="shared" si="8"/>
        <v>No Indication</v>
      </c>
      <c r="U39" t="str">
        <f t="shared" si="9"/>
        <v>No T+M+I</v>
      </c>
      <c r="V39">
        <v>1894.775673920964</v>
      </c>
      <c r="W39">
        <v>1888.5363993651974</v>
      </c>
      <c r="X39">
        <f t="shared" si="10"/>
        <v>6.2392745557665421</v>
      </c>
      <c r="Y39">
        <v>1.0934857129973234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1902.15</v>
      </c>
      <c r="D40">
        <v>1922</v>
      </c>
      <c r="E40">
        <v>1900</v>
      </c>
      <c r="F40">
        <v>1920</v>
      </c>
      <c r="G40">
        <f>_xll.TA_TYPPRICE(D40,E40,F40)</f>
        <v>1914</v>
      </c>
      <c r="H40">
        <v>1913.2533313668014</v>
      </c>
      <c r="I40" t="str">
        <f t="shared" si="0"/>
        <v>UP</v>
      </c>
      <c r="J40">
        <v>1912.3225389288841</v>
      </c>
      <c r="K40">
        <v>1886.6926538210587</v>
      </c>
      <c r="L40" t="str">
        <f t="shared" si="1"/>
        <v>UP</v>
      </c>
      <c r="M40" t="str">
        <f t="shared" si="2"/>
        <v>UP</v>
      </c>
      <c r="N40">
        <v>74.97989531143196</v>
      </c>
      <c r="O40" t="str">
        <f t="shared" si="3"/>
        <v>UP</v>
      </c>
      <c r="P40" t="str">
        <f t="shared" si="4"/>
        <v>UP</v>
      </c>
      <c r="Q40">
        <f t="shared" si="5"/>
        <v>20</v>
      </c>
      <c r="R40">
        <f t="shared" si="6"/>
        <v>22</v>
      </c>
      <c r="S40">
        <f t="shared" si="7"/>
        <v>0.90909090909090906</v>
      </c>
      <c r="T40" t="str">
        <f t="shared" si="8"/>
        <v>UP</v>
      </c>
      <c r="U40" t="str">
        <f t="shared" si="9"/>
        <v>UP</v>
      </c>
      <c r="V40">
        <v>1898.6563394715849</v>
      </c>
      <c r="W40">
        <v>1890.8670364492568</v>
      </c>
      <c r="X40">
        <f t="shared" si="10"/>
        <v>7.789303022328113</v>
      </c>
      <c r="Y40">
        <v>2.4326491748634815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1902.5</v>
      </c>
      <c r="AE40">
        <f t="shared" si="16"/>
        <v>1908.4</v>
      </c>
      <c r="AF40">
        <f t="shared" si="17"/>
        <v>1911</v>
      </c>
      <c r="AG40">
        <f t="shared" si="18"/>
        <v>1913.6000000000001</v>
      </c>
      <c r="AH40">
        <f t="shared" si="19"/>
        <v>1913.6000000000001</v>
      </c>
    </row>
    <row r="41" spans="1:34" x14ac:dyDescent="0.25">
      <c r="A41" t="s">
        <v>5</v>
      </c>
      <c r="B41" s="1">
        <v>42913</v>
      </c>
      <c r="C41">
        <v>1902.05</v>
      </c>
      <c r="D41">
        <v>1934.9</v>
      </c>
      <c r="E41">
        <v>1902.05</v>
      </c>
      <c r="F41">
        <v>1930</v>
      </c>
      <c r="G41">
        <f>_xll.TA_TYPPRICE(D41,E41,F41)</f>
        <v>1922.3166666666666</v>
      </c>
      <c r="H41">
        <v>1917.784999016734</v>
      </c>
      <c r="I41" t="str">
        <f t="shared" si="0"/>
        <v>UP</v>
      </c>
      <c r="J41">
        <v>1917.3397525002433</v>
      </c>
      <c r="K41">
        <v>1890.105397416379</v>
      </c>
      <c r="L41" t="str">
        <f t="shared" si="1"/>
        <v>UP</v>
      </c>
      <c r="M41" t="str">
        <f t="shared" si="2"/>
        <v>UP</v>
      </c>
      <c r="N41">
        <v>80.643789806394409</v>
      </c>
      <c r="O41" t="str">
        <f t="shared" si="3"/>
        <v>UP</v>
      </c>
      <c r="P41" t="str">
        <f t="shared" si="4"/>
        <v>UP</v>
      </c>
      <c r="Q41">
        <f t="shared" si="5"/>
        <v>27.950000000000045</v>
      </c>
      <c r="R41">
        <f t="shared" si="6"/>
        <v>32.850000000000136</v>
      </c>
      <c r="S41">
        <f t="shared" si="7"/>
        <v>0.85083713850836928</v>
      </c>
      <c r="T41" t="str">
        <f t="shared" si="8"/>
        <v>UP</v>
      </c>
      <c r="U41" t="str">
        <f t="shared" si="9"/>
        <v>UP</v>
      </c>
      <c r="V41">
        <v>1903.4784410913412</v>
      </c>
      <c r="W41">
        <v>1893.7657744900525</v>
      </c>
      <c r="X41">
        <f t="shared" si="10"/>
        <v>9.7126666012886744</v>
      </c>
      <c r="Y41">
        <v>3.8886526601485203</v>
      </c>
      <c r="Z41" t="str">
        <f t="shared" si="11"/>
        <v>UP</v>
      </c>
      <c r="AA41" t="str">
        <f t="shared" si="12"/>
        <v>UP</v>
      </c>
      <c r="AB41" t="str">
        <f t="shared" si="13"/>
        <v>UP</v>
      </c>
      <c r="AC41" t="str">
        <f t="shared" si="14"/>
        <v>UP</v>
      </c>
      <c r="AD41">
        <f t="shared" si="15"/>
        <v>1905.8000000000002</v>
      </c>
      <c r="AE41">
        <f t="shared" si="16"/>
        <v>1914.6000000000001</v>
      </c>
      <c r="AF41">
        <f t="shared" si="17"/>
        <v>1918.45</v>
      </c>
      <c r="AG41">
        <f t="shared" si="18"/>
        <v>1922.3500000000001</v>
      </c>
      <c r="AH41">
        <f t="shared" si="19"/>
        <v>1922.3500000000001</v>
      </c>
    </row>
    <row r="42" spans="1:34" x14ac:dyDescent="0.25">
      <c r="A42" t="s">
        <v>5</v>
      </c>
      <c r="B42" s="1">
        <v>42914</v>
      </c>
      <c r="C42">
        <v>1918</v>
      </c>
      <c r="D42">
        <v>1934.95</v>
      </c>
      <c r="E42">
        <v>1916.55</v>
      </c>
      <c r="F42">
        <v>1927</v>
      </c>
      <c r="G42">
        <f>_xll.TA_TYPPRICE(D42,E42,F42)</f>
        <v>1926.1666666666667</v>
      </c>
      <c r="H42">
        <v>1921.9758328417004</v>
      </c>
      <c r="I42" t="str">
        <f t="shared" si="0"/>
        <v>UP</v>
      </c>
      <c r="J42">
        <v>1921.2531408335226</v>
      </c>
      <c r="K42">
        <v>1895.9819757682947</v>
      </c>
      <c r="L42" t="str">
        <f t="shared" si="1"/>
        <v>UP</v>
      </c>
      <c r="M42" t="str">
        <f t="shared" si="2"/>
        <v>UP</v>
      </c>
      <c r="N42">
        <v>74.333599415127964</v>
      </c>
      <c r="O42" t="str">
        <f t="shared" si="3"/>
        <v>UP</v>
      </c>
      <c r="P42" t="str">
        <f t="shared" si="4"/>
        <v>UP</v>
      </c>
      <c r="Q42">
        <f t="shared" si="5"/>
        <v>10.450000000000045</v>
      </c>
      <c r="R42">
        <f t="shared" si="6"/>
        <v>18.400000000000091</v>
      </c>
      <c r="S42">
        <f t="shared" si="7"/>
        <v>0.56793478260869534</v>
      </c>
      <c r="T42" t="str">
        <f t="shared" si="8"/>
        <v>No Indication</v>
      </c>
      <c r="U42" t="str">
        <f t="shared" si="9"/>
        <v>No T+M+I</v>
      </c>
      <c r="V42">
        <v>1907.097142461904</v>
      </c>
      <c r="W42">
        <v>1896.2275689722708</v>
      </c>
      <c r="X42">
        <f t="shared" si="10"/>
        <v>10.86957348963324</v>
      </c>
      <c r="Y42">
        <v>5.2848368260454643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1900</v>
      </c>
      <c r="D43">
        <v>1970</v>
      </c>
      <c r="E43">
        <v>1900</v>
      </c>
      <c r="F43">
        <v>1950</v>
      </c>
      <c r="G43">
        <f>_xll.TA_TYPPRICE(D43,E43,F43)</f>
        <v>1940</v>
      </c>
      <c r="H43">
        <v>1930.9879164208501</v>
      </c>
      <c r="I43" t="str">
        <f t="shared" si="0"/>
        <v>UP</v>
      </c>
      <c r="J43">
        <v>1932.0857762038509</v>
      </c>
      <c r="K43">
        <v>1896.8748700420069</v>
      </c>
      <c r="L43" t="str">
        <f t="shared" si="1"/>
        <v>UP</v>
      </c>
      <c r="M43" t="str">
        <f t="shared" si="2"/>
        <v>UP</v>
      </c>
      <c r="N43">
        <v>85.33242689101354</v>
      </c>
      <c r="O43" t="str">
        <f t="shared" si="3"/>
        <v>UP</v>
      </c>
      <c r="P43" t="str">
        <f t="shared" si="4"/>
        <v>UP</v>
      </c>
      <c r="Q43">
        <f t="shared" si="5"/>
        <v>50</v>
      </c>
      <c r="R43">
        <f t="shared" si="6"/>
        <v>70</v>
      </c>
      <c r="S43">
        <f t="shared" si="7"/>
        <v>0.7142857142857143</v>
      </c>
      <c r="T43" t="str">
        <f t="shared" si="8"/>
        <v>No Indication</v>
      </c>
      <c r="U43" t="str">
        <f t="shared" si="9"/>
        <v>No T+M+I</v>
      </c>
      <c r="V43">
        <v>1913.6975820831497</v>
      </c>
      <c r="W43">
        <v>1900.2107120113619</v>
      </c>
      <c r="X43">
        <f t="shared" si="10"/>
        <v>13.486870071787735</v>
      </c>
      <c r="Y43">
        <v>6.9252434751939189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1950</v>
      </c>
      <c r="D44">
        <v>1956.6</v>
      </c>
      <c r="E44">
        <v>1923.45</v>
      </c>
      <c r="F44">
        <v>1955</v>
      </c>
      <c r="G44">
        <f>_xll.TA_TYPPRICE(D44,E44,F44)</f>
        <v>1945.0166666666667</v>
      </c>
      <c r="H44">
        <v>1938.0022915437585</v>
      </c>
      <c r="I44" t="str">
        <f t="shared" si="0"/>
        <v>UP</v>
      </c>
      <c r="J44">
        <v>1937.533381491884</v>
      </c>
      <c r="K44">
        <v>1902.7804544771166</v>
      </c>
      <c r="L44" t="str">
        <f t="shared" si="1"/>
        <v>UP</v>
      </c>
      <c r="M44" t="str">
        <f t="shared" si="2"/>
        <v>UP</v>
      </c>
      <c r="N44">
        <v>86.862292214708631</v>
      </c>
      <c r="O44" t="str">
        <f t="shared" si="3"/>
        <v>UP</v>
      </c>
      <c r="P44" t="str">
        <f t="shared" si="4"/>
        <v>UP</v>
      </c>
      <c r="Q44">
        <f t="shared" si="5"/>
        <v>31.549999999999955</v>
      </c>
      <c r="R44">
        <f t="shared" si="6"/>
        <v>33.149999999999864</v>
      </c>
      <c r="S44">
        <f t="shared" si="7"/>
        <v>0.95173453996983659</v>
      </c>
      <c r="T44" t="str">
        <f t="shared" si="8"/>
        <v>UP</v>
      </c>
      <c r="U44" t="str">
        <f t="shared" si="9"/>
        <v>UP</v>
      </c>
      <c r="V44">
        <v>1920.0518002242036</v>
      </c>
      <c r="W44">
        <v>1904.2691777882981</v>
      </c>
      <c r="X44">
        <f t="shared" si="10"/>
        <v>15.782622435905523</v>
      </c>
      <c r="Y44">
        <v>8.6967192673362401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1927.25</v>
      </c>
      <c r="AE44">
        <f t="shared" si="16"/>
        <v>1936.1000000000001</v>
      </c>
      <c r="AF44">
        <f t="shared" si="17"/>
        <v>1940.0500000000002</v>
      </c>
      <c r="AG44">
        <f t="shared" si="18"/>
        <v>1943.95</v>
      </c>
      <c r="AH44">
        <f t="shared" si="19"/>
        <v>1943.95</v>
      </c>
    </row>
    <row r="45" spans="1:34" x14ac:dyDescent="0.25">
      <c r="A45" t="s">
        <v>5</v>
      </c>
      <c r="B45" s="1">
        <v>42919</v>
      </c>
      <c r="C45">
        <v>1950</v>
      </c>
      <c r="D45">
        <v>1995</v>
      </c>
      <c r="E45">
        <v>1950</v>
      </c>
      <c r="F45">
        <v>1970</v>
      </c>
      <c r="G45">
        <f>_xll.TA_TYPPRICE(D45,E45,F45)</f>
        <v>1971.6666666666667</v>
      </c>
      <c r="H45">
        <v>1954.8344791052127</v>
      </c>
      <c r="I45" t="str">
        <f t="shared" si="0"/>
        <v>UP</v>
      </c>
      <c r="J45">
        <v>1950.3037411603543</v>
      </c>
      <c r="K45">
        <v>1913.273686815535</v>
      </c>
      <c r="L45" t="str">
        <f t="shared" si="1"/>
        <v>UP</v>
      </c>
      <c r="M45" t="str">
        <f t="shared" si="2"/>
        <v>UP</v>
      </c>
      <c r="N45">
        <v>90.556120142443604</v>
      </c>
      <c r="O45" t="str">
        <f t="shared" si="3"/>
        <v>UP</v>
      </c>
      <c r="P45" t="str">
        <f t="shared" si="4"/>
        <v>UP</v>
      </c>
      <c r="Q45">
        <f t="shared" si="5"/>
        <v>20</v>
      </c>
      <c r="R45">
        <f t="shared" si="6"/>
        <v>45</v>
      </c>
      <c r="S45">
        <f t="shared" si="7"/>
        <v>0.44444444444444442</v>
      </c>
      <c r="T45" t="str">
        <f t="shared" si="8"/>
        <v>No Indication</v>
      </c>
      <c r="U45" t="str">
        <f t="shared" si="9"/>
        <v>No T+M+I</v>
      </c>
      <c r="V45">
        <v>1927.7361386512491</v>
      </c>
      <c r="W45">
        <v>1909.1381275817575</v>
      </c>
      <c r="X45">
        <f t="shared" si="10"/>
        <v>18.598011069491577</v>
      </c>
      <c r="Y45">
        <v>10.676977627767307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1980</v>
      </c>
      <c r="D46">
        <v>2002</v>
      </c>
      <c r="E46">
        <v>1979</v>
      </c>
      <c r="F46">
        <v>1990</v>
      </c>
      <c r="G46">
        <f>_xll.TA_TYPPRICE(D46,E46,F46)</f>
        <v>1990.3333333333333</v>
      </c>
      <c r="H46">
        <v>1972.5839062192731</v>
      </c>
      <c r="I46" t="str">
        <f t="shared" si="0"/>
        <v>UP</v>
      </c>
      <c r="J46">
        <v>1961.7917986802756</v>
      </c>
      <c r="K46">
        <v>1927.8795341898606</v>
      </c>
      <c r="L46" t="str">
        <f t="shared" si="1"/>
        <v>UP</v>
      </c>
      <c r="M46" t="str">
        <f t="shared" si="2"/>
        <v>UP</v>
      </c>
      <c r="N46">
        <v>93.569484285385002</v>
      </c>
      <c r="O46" t="str">
        <f t="shared" si="3"/>
        <v>UP</v>
      </c>
      <c r="P46" t="str">
        <f t="shared" si="4"/>
        <v>UP</v>
      </c>
      <c r="Q46">
        <f t="shared" si="5"/>
        <v>11</v>
      </c>
      <c r="R46">
        <f t="shared" si="6"/>
        <v>23</v>
      </c>
      <c r="S46">
        <f t="shared" si="7"/>
        <v>0.47826086956521741</v>
      </c>
      <c r="T46" t="str">
        <f t="shared" si="8"/>
        <v>No Indication</v>
      </c>
      <c r="U46" t="str">
        <f t="shared" si="9"/>
        <v>No T+M+I</v>
      </c>
      <c r="V46">
        <v>1937.3151942433647</v>
      </c>
      <c r="W46">
        <v>1915.1278959090348</v>
      </c>
      <c r="X46">
        <f t="shared" si="10"/>
        <v>22.187298334329853</v>
      </c>
      <c r="Y46">
        <v>12.979041769079817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1995</v>
      </c>
      <c r="D47">
        <v>1999.95</v>
      </c>
      <c r="E47">
        <v>1975.45</v>
      </c>
      <c r="F47">
        <v>1995</v>
      </c>
      <c r="G47">
        <f>_xll.TA_TYPPRICE(D47,E47,F47)</f>
        <v>1990.1333333333332</v>
      </c>
      <c r="H47">
        <v>1981.3586197763032</v>
      </c>
      <c r="I47" t="str">
        <f t="shared" si="0"/>
        <v>UP</v>
      </c>
      <c r="J47">
        <v>1970.2713989735478</v>
      </c>
      <c r="K47">
        <v>1938.4507488143361</v>
      </c>
      <c r="L47" t="str">
        <f t="shared" si="1"/>
        <v>UP</v>
      </c>
      <c r="M47" t="str">
        <f t="shared" si="2"/>
        <v>UP</v>
      </c>
      <c r="N47">
        <v>94.152550239888839</v>
      </c>
      <c r="O47" t="str">
        <f t="shared" si="3"/>
        <v>UP</v>
      </c>
      <c r="P47" t="str">
        <f t="shared" si="4"/>
        <v>UP</v>
      </c>
      <c r="Q47">
        <f t="shared" si="5"/>
        <v>19.549999999999955</v>
      </c>
      <c r="R47">
        <f t="shared" si="6"/>
        <v>24.5</v>
      </c>
      <c r="S47">
        <f t="shared" si="7"/>
        <v>0.79795918367346752</v>
      </c>
      <c r="T47" t="str">
        <f t="shared" si="8"/>
        <v>No Indication</v>
      </c>
      <c r="U47" t="str">
        <f t="shared" si="9"/>
        <v>No T+M+I</v>
      </c>
      <c r="V47">
        <v>1946.1897797443855</v>
      </c>
      <c r="W47">
        <v>1921.044348063921</v>
      </c>
      <c r="X47">
        <f t="shared" si="10"/>
        <v>25.145431680464526</v>
      </c>
      <c r="Y47">
        <v>15.412319751356758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1990</v>
      </c>
      <c r="D48">
        <v>1990.4</v>
      </c>
      <c r="E48">
        <v>1981.25</v>
      </c>
      <c r="F48">
        <v>1990</v>
      </c>
      <c r="G48">
        <f>_xll.TA_TYPPRICE(D48,E48,F48)</f>
        <v>1987.2166666666665</v>
      </c>
      <c r="H48">
        <v>1984.2876432214848</v>
      </c>
      <c r="I48" t="str">
        <f t="shared" si="0"/>
        <v>UP</v>
      </c>
      <c r="J48">
        <v>1974.7444214238706</v>
      </c>
      <c r="K48">
        <v>1947.9616935222614</v>
      </c>
      <c r="L48" t="str">
        <f t="shared" si="1"/>
        <v>UP</v>
      </c>
      <c r="M48" t="str">
        <f t="shared" si="2"/>
        <v>UP</v>
      </c>
      <c r="N48">
        <v>84.567678585895251</v>
      </c>
      <c r="O48" t="str">
        <f t="shared" si="3"/>
        <v>UP</v>
      </c>
      <c r="P48" t="str">
        <f t="shared" si="4"/>
        <v>UP</v>
      </c>
      <c r="Q48">
        <f t="shared" si="5"/>
        <v>8.75</v>
      </c>
      <c r="R48">
        <f t="shared" si="6"/>
        <v>9.1500000000000909</v>
      </c>
      <c r="S48">
        <f t="shared" si="7"/>
        <v>0.956284153005455</v>
      </c>
      <c r="T48" t="str">
        <f t="shared" si="8"/>
        <v>UP</v>
      </c>
      <c r="U48" t="str">
        <f t="shared" si="9"/>
        <v>UP</v>
      </c>
      <c r="V48">
        <v>1952.9298136298646</v>
      </c>
      <c r="W48">
        <v>1926.1521741332601</v>
      </c>
      <c r="X48">
        <f t="shared" si="10"/>
        <v>26.777639496604479</v>
      </c>
      <c r="Y48">
        <v>17.685383700406302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1982.3000000000002</v>
      </c>
      <c r="AE48">
        <f t="shared" si="16"/>
        <v>1984.75</v>
      </c>
      <c r="AF48">
        <f t="shared" si="17"/>
        <v>1985.8500000000001</v>
      </c>
      <c r="AG48">
        <f t="shared" si="18"/>
        <v>1986.9</v>
      </c>
      <c r="AH48">
        <f t="shared" si="19"/>
        <v>1986.9</v>
      </c>
    </row>
    <row r="49" spans="1:34" x14ac:dyDescent="0.25">
      <c r="A49" t="s">
        <v>5</v>
      </c>
      <c r="B49" s="1">
        <v>42923</v>
      </c>
      <c r="C49">
        <v>1985.6</v>
      </c>
      <c r="D49">
        <v>1996</v>
      </c>
      <c r="E49">
        <v>1975.2</v>
      </c>
      <c r="F49">
        <v>1977</v>
      </c>
      <c r="G49">
        <f>_xll.TA_TYPPRICE(D49,E49,F49)</f>
        <v>1982.7333333333333</v>
      </c>
      <c r="H49">
        <v>1983.510488277409</v>
      </c>
      <c r="I49" t="str">
        <f t="shared" si="0"/>
        <v>DOWN</v>
      </c>
      <c r="J49">
        <v>1979.4678833296771</v>
      </c>
      <c r="K49">
        <v>1954.0146505173145</v>
      </c>
      <c r="L49" t="str">
        <f t="shared" si="1"/>
        <v>No Confirmation</v>
      </c>
      <c r="M49" t="str">
        <f t="shared" si="2"/>
        <v>No Trend</v>
      </c>
      <c r="N49">
        <v>63.543875741952981</v>
      </c>
      <c r="O49" t="str">
        <f t="shared" si="3"/>
        <v>UP</v>
      </c>
      <c r="P49" t="str">
        <f t="shared" si="4"/>
        <v>No Trend + Momentum</v>
      </c>
      <c r="Q49">
        <f t="shared" si="5"/>
        <v>1.7999999999999545</v>
      </c>
      <c r="R49">
        <f t="shared" si="6"/>
        <v>20.799999999999955</v>
      </c>
      <c r="S49">
        <f t="shared" si="7"/>
        <v>8.6538461538459538E-2</v>
      </c>
      <c r="T49" t="str">
        <f t="shared" si="8"/>
        <v>DOWN</v>
      </c>
      <c r="U49" t="str">
        <f t="shared" si="9"/>
        <v>No T+M+I</v>
      </c>
      <c r="V49">
        <v>1956.6329192252701</v>
      </c>
      <c r="W49">
        <v>1929.9186797530188</v>
      </c>
      <c r="X49">
        <f t="shared" si="10"/>
        <v>26.714239472251393</v>
      </c>
      <c r="Y49">
        <v>19.491154854775321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1985.5</v>
      </c>
      <c r="D50">
        <v>2000</v>
      </c>
      <c r="E50">
        <v>1960</v>
      </c>
      <c r="F50">
        <v>1961</v>
      </c>
      <c r="G50">
        <f>_xll.TA_TYPPRICE(D50,E50,F50)</f>
        <v>1973.6666666666667</v>
      </c>
      <c r="H50">
        <v>1978.5885774720377</v>
      </c>
      <c r="I50" t="str">
        <f t="shared" si="0"/>
        <v>DOWN</v>
      </c>
      <c r="J50">
        <v>1984.0305759230821</v>
      </c>
      <c r="K50">
        <v>1955.3447281801334</v>
      </c>
      <c r="L50" t="str">
        <f t="shared" si="1"/>
        <v>No Confirmation</v>
      </c>
      <c r="M50" t="str">
        <f t="shared" si="2"/>
        <v>No Trend</v>
      </c>
      <c r="N50">
        <v>45.964131051144072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40</v>
      </c>
      <c r="S50">
        <f t="shared" si="7"/>
        <v>2.5000000000000001E-2</v>
      </c>
      <c r="T50" t="str">
        <f t="shared" si="8"/>
        <v>DOWN</v>
      </c>
      <c r="U50" t="str">
        <f t="shared" si="9"/>
        <v>No T+M+I</v>
      </c>
      <c r="V50">
        <v>1957.3047778059979</v>
      </c>
      <c r="W50">
        <v>1932.2209997713137</v>
      </c>
      <c r="X50">
        <f t="shared" si="10"/>
        <v>25.083778034684201</v>
      </c>
      <c r="Y50">
        <v>20.609679490757095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1973</v>
      </c>
      <c r="D51">
        <v>1975.25</v>
      </c>
      <c r="E51">
        <v>1945</v>
      </c>
      <c r="F51">
        <v>1948</v>
      </c>
      <c r="G51">
        <f>_xll.TA_TYPPRICE(D51,E51,F51)</f>
        <v>1956.0833333333333</v>
      </c>
      <c r="H51">
        <v>1967.3359554026856</v>
      </c>
      <c r="I51" t="str">
        <f t="shared" si="0"/>
        <v>DOWN</v>
      </c>
      <c r="J51">
        <v>1982.0793368290638</v>
      </c>
      <c r="K51">
        <v>1953.0458996956593</v>
      </c>
      <c r="L51" t="str">
        <f t="shared" si="1"/>
        <v>DOWN</v>
      </c>
      <c r="M51" t="str">
        <f t="shared" si="2"/>
        <v>DOWN</v>
      </c>
      <c r="N51">
        <v>35.882062531991771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30.25</v>
      </c>
      <c r="S51">
        <f t="shared" si="7"/>
        <v>9.9173553719008267E-2</v>
      </c>
      <c r="T51" t="str">
        <f t="shared" si="8"/>
        <v>DOWN</v>
      </c>
      <c r="U51" t="str">
        <f t="shared" si="9"/>
        <v>DOWN</v>
      </c>
      <c r="V51">
        <v>1955.8732735281521</v>
      </c>
      <c r="W51">
        <v>1933.3898146030683</v>
      </c>
      <c r="X51">
        <f t="shared" si="10"/>
        <v>22.483458925083823</v>
      </c>
      <c r="Y51">
        <v>20.984435377622439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1950</v>
      </c>
      <c r="D52">
        <v>1961.7</v>
      </c>
      <c r="E52">
        <v>1944</v>
      </c>
      <c r="F52">
        <v>1951</v>
      </c>
      <c r="G52">
        <f>_xll.TA_TYPPRICE(D52,E52,F52)</f>
        <v>1952.2333333333333</v>
      </c>
      <c r="H52">
        <v>1959.7846443680096</v>
      </c>
      <c r="I52" t="str">
        <f t="shared" si="0"/>
        <v>DOWN</v>
      </c>
      <c r="J52">
        <v>1977.5505953114941</v>
      </c>
      <c r="K52">
        <v>1951.0356997632905</v>
      </c>
      <c r="L52" t="str">
        <f t="shared" si="1"/>
        <v>DOWN</v>
      </c>
      <c r="M52" t="str">
        <f t="shared" si="2"/>
        <v>DOWN</v>
      </c>
      <c r="N52">
        <v>39.697578354598413</v>
      </c>
      <c r="O52" t="str">
        <f t="shared" si="3"/>
        <v>DOWN</v>
      </c>
      <c r="P52" t="str">
        <f t="shared" si="4"/>
        <v>DOWN</v>
      </c>
      <c r="Q52">
        <f t="shared" si="5"/>
        <v>7</v>
      </c>
      <c r="R52">
        <f t="shared" si="6"/>
        <v>17.700000000000045</v>
      </c>
      <c r="S52">
        <f t="shared" si="7"/>
        <v>0.39548022598869953</v>
      </c>
      <c r="T52" t="str">
        <f t="shared" si="8"/>
        <v>No Indication</v>
      </c>
      <c r="U52" t="str">
        <f t="shared" si="9"/>
        <v>No T+M+I</v>
      </c>
      <c r="V52">
        <v>1955.1235391392056</v>
      </c>
      <c r="W52">
        <v>1934.6942727806188</v>
      </c>
      <c r="X52">
        <f t="shared" si="10"/>
        <v>20.429266358586801</v>
      </c>
      <c r="Y52">
        <v>20.873401573815311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1950.05</v>
      </c>
      <c r="D53">
        <v>1978.3</v>
      </c>
      <c r="E53">
        <v>1945.2</v>
      </c>
      <c r="F53">
        <v>1955</v>
      </c>
      <c r="G53">
        <f>_xll.TA_TYPPRICE(D53,E53,F53)</f>
        <v>1959.5</v>
      </c>
      <c r="H53">
        <v>1959.6423221840048</v>
      </c>
      <c r="I53" t="str">
        <f t="shared" si="0"/>
        <v>DOWN</v>
      </c>
      <c r="J53">
        <v>1977.7171296867177</v>
      </c>
      <c r="K53">
        <v>1949.7388775936704</v>
      </c>
      <c r="L53" t="str">
        <f t="shared" si="1"/>
        <v>No Confirmation</v>
      </c>
      <c r="M53" t="str">
        <f t="shared" si="2"/>
        <v>No Trend</v>
      </c>
      <c r="N53">
        <v>45.138701412972729</v>
      </c>
      <c r="O53" t="str">
        <f t="shared" si="3"/>
        <v>No Momentum</v>
      </c>
      <c r="P53" t="str">
        <f t="shared" si="4"/>
        <v>No Trend + Momentum</v>
      </c>
      <c r="Q53">
        <f t="shared" si="5"/>
        <v>9.7999999999999545</v>
      </c>
      <c r="R53">
        <f t="shared" si="6"/>
        <v>33.099999999999909</v>
      </c>
      <c r="S53">
        <f t="shared" si="7"/>
        <v>0.29607250755286951</v>
      </c>
      <c r="T53" t="str">
        <f t="shared" si="8"/>
        <v>No Indication</v>
      </c>
      <c r="U53" t="str">
        <f t="shared" si="9"/>
        <v>No T+M+I</v>
      </c>
      <c r="V53">
        <v>1955.1045331177893</v>
      </c>
      <c r="W53">
        <v>1936.1984007227952</v>
      </c>
      <c r="X53">
        <f t="shared" si="10"/>
        <v>18.906132394994074</v>
      </c>
      <c r="Y53">
        <v>20.479947738051063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1949.8</v>
      </c>
      <c r="D54">
        <v>1964</v>
      </c>
      <c r="E54">
        <v>1935.4</v>
      </c>
      <c r="F54">
        <v>1956</v>
      </c>
      <c r="G54">
        <f>_xll.TA_TYPPRICE(D54,E54,F54)</f>
        <v>1951.8</v>
      </c>
      <c r="H54">
        <v>1955.7211610920024</v>
      </c>
      <c r="I54" t="str">
        <f t="shared" si="0"/>
        <v>UP</v>
      </c>
      <c r="J54">
        <v>1974.6688786452248</v>
      </c>
      <c r="K54">
        <v>1946.5524603506326</v>
      </c>
      <c r="L54" t="str">
        <f t="shared" si="1"/>
        <v>No Confirmation</v>
      </c>
      <c r="M54" t="str">
        <f t="shared" si="2"/>
        <v>No Trend</v>
      </c>
      <c r="N54">
        <v>46.643206091913129</v>
      </c>
      <c r="O54" t="str">
        <f t="shared" si="3"/>
        <v>No Momentum</v>
      </c>
      <c r="P54" t="str">
        <f t="shared" si="4"/>
        <v>No Trend + Momentum</v>
      </c>
      <c r="Q54">
        <f t="shared" si="5"/>
        <v>20.599999999999909</v>
      </c>
      <c r="R54">
        <f t="shared" si="6"/>
        <v>28.599999999999909</v>
      </c>
      <c r="S54">
        <f t="shared" si="7"/>
        <v>0.72027972027971943</v>
      </c>
      <c r="T54" t="str">
        <f t="shared" si="8"/>
        <v>No Indication</v>
      </c>
      <c r="U54" t="str">
        <f t="shared" si="9"/>
        <v>No T+M+I</v>
      </c>
      <c r="V54">
        <v>1955.2422972535139</v>
      </c>
      <c r="W54">
        <v>1937.6651858544401</v>
      </c>
      <c r="X54">
        <f t="shared" si="10"/>
        <v>17.577111399073829</v>
      </c>
      <c r="Y54">
        <v>19.899380470255615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1964.95</v>
      </c>
      <c r="D55">
        <v>1975</v>
      </c>
      <c r="E55">
        <v>1949.9</v>
      </c>
      <c r="F55">
        <v>1975</v>
      </c>
      <c r="G55">
        <f>_xll.TA_TYPPRICE(D55,E55,F55)</f>
        <v>1966.6333333333332</v>
      </c>
      <c r="H55">
        <v>1961.1772472126677</v>
      </c>
      <c r="I55" t="str">
        <f t="shared" si="0"/>
        <v>UP</v>
      </c>
      <c r="J55">
        <v>1974.7424611685083</v>
      </c>
      <c r="K55">
        <v>1947.296358050492</v>
      </c>
      <c r="L55" t="str">
        <f t="shared" si="1"/>
        <v>UP</v>
      </c>
      <c r="M55" t="str">
        <f t="shared" si="2"/>
        <v>UP</v>
      </c>
      <c r="N55">
        <v>67.688300390605434</v>
      </c>
      <c r="O55" t="str">
        <f t="shared" si="3"/>
        <v>UP</v>
      </c>
      <c r="P55" t="str">
        <f t="shared" si="4"/>
        <v>UP</v>
      </c>
      <c r="Q55">
        <f t="shared" si="5"/>
        <v>25.099999999999909</v>
      </c>
      <c r="R55">
        <f t="shared" si="6"/>
        <v>25.099999999999909</v>
      </c>
      <c r="S55">
        <f t="shared" si="7"/>
        <v>1</v>
      </c>
      <c r="T55" t="str">
        <f t="shared" si="8"/>
        <v>UP</v>
      </c>
      <c r="U55" t="str">
        <f t="shared" si="9"/>
        <v>UP</v>
      </c>
      <c r="V55">
        <v>1958.2819438298964</v>
      </c>
      <c r="W55">
        <v>1940.4307276430002</v>
      </c>
      <c r="X55">
        <f t="shared" si="10"/>
        <v>17.851216186896181</v>
      </c>
      <c r="Y55">
        <v>19.489747613583727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1964</v>
      </c>
      <c r="D56">
        <v>1990</v>
      </c>
      <c r="E56">
        <v>1950</v>
      </c>
      <c r="F56">
        <v>1956</v>
      </c>
      <c r="G56">
        <f>_xll.TA_TYPPRICE(D56,E56,F56)</f>
        <v>1965.3333333333333</v>
      </c>
      <c r="H56">
        <v>1963.2552902730004</v>
      </c>
      <c r="I56" t="str">
        <f t="shared" si="0"/>
        <v>DOWN</v>
      </c>
      <c r="J56">
        <v>1978.1330253532842</v>
      </c>
      <c r="K56">
        <v>1947.8971673726048</v>
      </c>
      <c r="L56" t="str">
        <f t="shared" si="1"/>
        <v>No Confirmation</v>
      </c>
      <c r="M56" t="str">
        <f t="shared" si="2"/>
        <v>No Trend</v>
      </c>
      <c r="N56">
        <v>45.336271033760255</v>
      </c>
      <c r="O56" t="str">
        <f t="shared" si="3"/>
        <v>No Momentum</v>
      </c>
      <c r="P56" t="str">
        <f t="shared" si="4"/>
        <v>No Trend + Momentum</v>
      </c>
      <c r="Q56">
        <f t="shared" si="5"/>
        <v>6</v>
      </c>
      <c r="R56">
        <f t="shared" si="6"/>
        <v>40</v>
      </c>
      <c r="S56">
        <f t="shared" si="7"/>
        <v>0.15</v>
      </c>
      <c r="T56" t="str">
        <f t="shared" si="8"/>
        <v>DOWN</v>
      </c>
      <c r="U56" t="str">
        <f t="shared" si="9"/>
        <v>No T+M+I</v>
      </c>
      <c r="V56">
        <v>1957.9308755483739</v>
      </c>
      <c r="W56">
        <v>1941.584007076852</v>
      </c>
      <c r="X56">
        <f t="shared" si="10"/>
        <v>16.34686847152193</v>
      </c>
      <c r="Y56">
        <v>18.861171785171368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1967.7</v>
      </c>
      <c r="D57">
        <v>1970</v>
      </c>
      <c r="E57">
        <v>1923</v>
      </c>
      <c r="F57">
        <v>1940</v>
      </c>
      <c r="G57">
        <f>_xll.TA_TYPPRICE(D57,E57,F57)</f>
        <v>1944.3333333333333</v>
      </c>
      <c r="H57">
        <v>1953.7943118031667</v>
      </c>
      <c r="I57" t="str">
        <f t="shared" si="0"/>
        <v>DOWN</v>
      </c>
      <c r="J57">
        <v>1976.3256863858878</v>
      </c>
      <c r="K57">
        <v>1942.3644635120261</v>
      </c>
      <c r="L57" t="str">
        <f t="shared" si="1"/>
        <v>DOWN</v>
      </c>
      <c r="M57" t="str">
        <f t="shared" si="2"/>
        <v>DOWN</v>
      </c>
      <c r="N57">
        <v>33.642231864498591</v>
      </c>
      <c r="O57" t="str">
        <f t="shared" si="3"/>
        <v>DOWN</v>
      </c>
      <c r="P57" t="str">
        <f t="shared" si="4"/>
        <v>DOWN</v>
      </c>
      <c r="Q57">
        <f t="shared" si="5"/>
        <v>17</v>
      </c>
      <c r="R57">
        <f t="shared" si="6"/>
        <v>47</v>
      </c>
      <c r="S57">
        <f t="shared" si="7"/>
        <v>0.36170212765957449</v>
      </c>
      <c r="T57" t="str">
        <f t="shared" si="8"/>
        <v>No Indication</v>
      </c>
      <c r="U57" t="str">
        <f t="shared" si="9"/>
        <v>No T+M+I</v>
      </c>
      <c r="V57">
        <v>1955.1722793101626</v>
      </c>
      <c r="W57">
        <v>1941.4666732193075</v>
      </c>
      <c r="X57">
        <f t="shared" si="10"/>
        <v>13.705606090855099</v>
      </c>
      <c r="Y57">
        <v>17.830058646308114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1955</v>
      </c>
      <c r="D58">
        <v>1955</v>
      </c>
      <c r="E58">
        <v>1920</v>
      </c>
      <c r="F58">
        <v>1920</v>
      </c>
      <c r="G58">
        <f>_xll.TA_TYPPRICE(D58,E58,F58)</f>
        <v>1931.6666666666667</v>
      </c>
      <c r="H58">
        <v>1942.7304892349166</v>
      </c>
      <c r="I58" t="str">
        <f t="shared" si="0"/>
        <v>DOWN</v>
      </c>
      <c r="J58">
        <v>1971.5866449668017</v>
      </c>
      <c r="K58">
        <v>1937.3945827315758</v>
      </c>
      <c r="L58" t="str">
        <f t="shared" si="1"/>
        <v>DOWN</v>
      </c>
      <c r="M58" t="str">
        <f t="shared" si="2"/>
        <v>DOWN</v>
      </c>
      <c r="N58">
        <v>23.978247592124127</v>
      </c>
      <c r="O58" t="str">
        <f t="shared" si="3"/>
        <v>DOWN</v>
      </c>
      <c r="P58" t="str">
        <f t="shared" si="4"/>
        <v>DOWN</v>
      </c>
      <c r="Q58">
        <f t="shared" si="5"/>
        <v>0</v>
      </c>
      <c r="R58">
        <f t="shared" si="6"/>
        <v>35</v>
      </c>
      <c r="S58">
        <f t="shared" si="7"/>
        <v>0</v>
      </c>
      <c r="T58" t="str">
        <f t="shared" si="8"/>
        <v>DOWN</v>
      </c>
      <c r="U58" t="str">
        <f t="shared" si="9"/>
        <v>DOWN</v>
      </c>
      <c r="V58">
        <v>1949.7611594162913</v>
      </c>
      <c r="W58">
        <v>1939.8765492771365</v>
      </c>
      <c r="X58">
        <f t="shared" si="10"/>
        <v>9.8846101391548018</v>
      </c>
      <c r="Y58">
        <v>16.240968944877451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1925.95</v>
      </c>
      <c r="D59">
        <v>1925.95</v>
      </c>
      <c r="E59">
        <v>1905</v>
      </c>
      <c r="F59">
        <v>1911</v>
      </c>
      <c r="G59">
        <f>_xll.TA_TYPPRICE(D59,E59,F59)</f>
        <v>1913.9833333333333</v>
      </c>
      <c r="H59">
        <v>1928.3569112841251</v>
      </c>
      <c r="I59" t="str">
        <f t="shared" si="0"/>
        <v>DOWN</v>
      </c>
      <c r="J59">
        <v>1961.4451683075124</v>
      </c>
      <c r="K59">
        <v>1930.1957865690035</v>
      </c>
      <c r="L59" t="str">
        <f t="shared" si="1"/>
        <v>DOWN</v>
      </c>
      <c r="M59" t="str">
        <f t="shared" si="2"/>
        <v>DOWN</v>
      </c>
      <c r="N59">
        <v>20.642744293491237</v>
      </c>
      <c r="O59" t="str">
        <f t="shared" si="3"/>
        <v>DOWN</v>
      </c>
      <c r="P59" t="str">
        <f t="shared" si="4"/>
        <v>DOWN</v>
      </c>
      <c r="Q59">
        <f t="shared" si="5"/>
        <v>6</v>
      </c>
      <c r="R59">
        <f t="shared" si="6"/>
        <v>20.950000000000045</v>
      </c>
      <c r="S59">
        <f t="shared" si="7"/>
        <v>0.28639618138424761</v>
      </c>
      <c r="T59" t="str">
        <f t="shared" si="8"/>
        <v>No Indication</v>
      </c>
      <c r="U59" t="str">
        <f t="shared" si="9"/>
        <v>No T+M+I</v>
      </c>
      <c r="V59">
        <v>1943.7979041214774</v>
      </c>
      <c r="W59">
        <v>1937.7375456269783</v>
      </c>
      <c r="X59">
        <f t="shared" si="10"/>
        <v>6.0603584944990416</v>
      </c>
      <c r="Y59">
        <v>14.204846854801769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1914</v>
      </c>
      <c r="D60">
        <v>1925.95</v>
      </c>
      <c r="E60">
        <v>1901</v>
      </c>
      <c r="F60">
        <v>1907</v>
      </c>
      <c r="G60">
        <f>_xll.TA_TYPPRICE(D60,E60,F60)</f>
        <v>1911.3166666666666</v>
      </c>
      <c r="H60">
        <v>1919.8367889753958</v>
      </c>
      <c r="I60" t="str">
        <f t="shared" si="0"/>
        <v>DOWN</v>
      </c>
      <c r="J60">
        <v>1953.5573531280652</v>
      </c>
      <c r="K60">
        <v>1923.7078339981138</v>
      </c>
      <c r="L60" t="str">
        <f t="shared" si="1"/>
        <v>DOWN</v>
      </c>
      <c r="M60" t="str">
        <f t="shared" si="2"/>
        <v>DOWN</v>
      </c>
      <c r="N60">
        <v>19.161898093364638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24.950000000000045</v>
      </c>
      <c r="S60">
        <f t="shared" si="7"/>
        <v>0.24048096192384727</v>
      </c>
      <c r="T60" t="str">
        <f t="shared" si="8"/>
        <v>No Indication</v>
      </c>
      <c r="U60" t="str">
        <f t="shared" si="9"/>
        <v>No T+M+I</v>
      </c>
      <c r="V60">
        <v>1938.1366881027886</v>
      </c>
      <c r="W60">
        <v>1935.4606903953502</v>
      </c>
      <c r="X60">
        <f t="shared" si="10"/>
        <v>2.6759977074384551</v>
      </c>
      <c r="Y60">
        <v>11.899077025329106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1909.95</v>
      </c>
      <c r="D61">
        <v>1909.95</v>
      </c>
      <c r="E61">
        <v>1880.5</v>
      </c>
      <c r="F61">
        <v>1884</v>
      </c>
      <c r="G61">
        <f>_xll.TA_TYPPRICE(D61,E61,F61)</f>
        <v>1891.4833333333333</v>
      </c>
      <c r="H61">
        <v>1905.6600611543645</v>
      </c>
      <c r="I61" t="str">
        <f t="shared" si="0"/>
        <v>DOWN</v>
      </c>
      <c r="J61">
        <v>1943.8668302107174</v>
      </c>
      <c r="K61">
        <v>1914.106093109644</v>
      </c>
      <c r="L61" t="str">
        <f t="shared" si="1"/>
        <v>DOWN</v>
      </c>
      <c r="M61" t="str">
        <f t="shared" si="2"/>
        <v>DOWN</v>
      </c>
      <c r="N61">
        <v>12.643036386149953</v>
      </c>
      <c r="O61" t="str">
        <f t="shared" si="3"/>
        <v>DOWN</v>
      </c>
      <c r="P61" t="str">
        <f t="shared" si="4"/>
        <v>DOWN</v>
      </c>
      <c r="Q61">
        <f t="shared" si="5"/>
        <v>3.5</v>
      </c>
      <c r="R61">
        <f t="shared" si="6"/>
        <v>29.450000000000045</v>
      </c>
      <c r="S61">
        <f t="shared" si="7"/>
        <v>0.11884550084889625</v>
      </c>
      <c r="T61" t="str">
        <f t="shared" si="8"/>
        <v>DOWN</v>
      </c>
      <c r="U61" t="str">
        <f t="shared" si="9"/>
        <v>DOWN</v>
      </c>
      <c r="V61">
        <v>1929.8079668562057</v>
      </c>
      <c r="W61">
        <v>1931.648787403102</v>
      </c>
      <c r="X61">
        <f t="shared" si="10"/>
        <v>-1.8408205468963388</v>
      </c>
      <c r="Y61">
        <v>9.1510975108840178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1906.6000000000001</v>
      </c>
      <c r="AE61">
        <f t="shared" si="16"/>
        <v>1898.7</v>
      </c>
      <c r="AF61">
        <f t="shared" si="17"/>
        <v>1895.2</v>
      </c>
      <c r="AG61">
        <f t="shared" si="18"/>
        <v>1891.75</v>
      </c>
    </row>
    <row r="62" spans="1:34" x14ac:dyDescent="0.25">
      <c r="A62" t="s">
        <v>5</v>
      </c>
      <c r="B62" s="1">
        <v>42942</v>
      </c>
      <c r="C62">
        <v>1898</v>
      </c>
      <c r="D62">
        <v>1898</v>
      </c>
      <c r="E62">
        <v>1839.05</v>
      </c>
      <c r="F62">
        <v>1854</v>
      </c>
      <c r="G62">
        <f>_xll.TA_TYPPRICE(D62,E62,F62)</f>
        <v>1863.6833333333334</v>
      </c>
      <c r="H62">
        <v>1884.6716972438489</v>
      </c>
      <c r="I62" t="str">
        <f t="shared" si="0"/>
        <v>DOWN</v>
      </c>
      <c r="J62">
        <v>1933.6742012750024</v>
      </c>
      <c r="K62">
        <v>1897.426961307501</v>
      </c>
      <c r="L62" t="str">
        <f t="shared" si="1"/>
        <v>DOWN</v>
      </c>
      <c r="M62" t="str">
        <f t="shared" si="2"/>
        <v>DOWN</v>
      </c>
      <c r="N62">
        <v>8.1322825114987278</v>
      </c>
      <c r="O62" t="str">
        <f t="shared" si="3"/>
        <v>DOWN</v>
      </c>
      <c r="P62" t="str">
        <f t="shared" si="4"/>
        <v>DOWN</v>
      </c>
      <c r="Q62">
        <f t="shared" si="5"/>
        <v>14.950000000000045</v>
      </c>
      <c r="R62">
        <f t="shared" si="6"/>
        <v>58.950000000000045</v>
      </c>
      <c r="S62">
        <f t="shared" si="7"/>
        <v>0.2536047497879565</v>
      </c>
      <c r="T62" t="str">
        <f t="shared" si="8"/>
        <v>No Indication</v>
      </c>
      <c r="U62" t="str">
        <f t="shared" si="9"/>
        <v>No T+M+I</v>
      </c>
      <c r="V62">
        <v>1918.1452027244818</v>
      </c>
      <c r="W62">
        <v>1925.8970253732425</v>
      </c>
      <c r="X62">
        <f t="shared" si="10"/>
        <v>-7.751822648760708</v>
      </c>
      <c r="Y62">
        <v>5.7705134789550723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1874.85</v>
      </c>
      <c r="D63">
        <v>1900</v>
      </c>
      <c r="E63">
        <v>1858</v>
      </c>
      <c r="F63">
        <v>1900</v>
      </c>
      <c r="G63">
        <f>_xll.TA_TYPPRICE(D63,E63,F63)</f>
        <v>1886</v>
      </c>
      <c r="H63">
        <v>1885.3358486219245</v>
      </c>
      <c r="I63" t="str">
        <f t="shared" si="0"/>
        <v>UP</v>
      </c>
      <c r="J63">
        <v>1926.191045436113</v>
      </c>
      <c r="K63">
        <v>1888.6654143502785</v>
      </c>
      <c r="L63" t="str">
        <f t="shared" si="1"/>
        <v>No Confirmation</v>
      </c>
      <c r="M63" t="str">
        <f t="shared" si="2"/>
        <v>No Trend</v>
      </c>
      <c r="N63">
        <v>45.441021146444996</v>
      </c>
      <c r="O63" t="str">
        <f t="shared" si="3"/>
        <v>No Momentum</v>
      </c>
      <c r="P63" t="str">
        <f t="shared" si="4"/>
        <v>No Trend + Momentum</v>
      </c>
      <c r="Q63">
        <f t="shared" si="5"/>
        <v>42</v>
      </c>
      <c r="R63">
        <f t="shared" si="6"/>
        <v>42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1915.3536330745615</v>
      </c>
      <c r="W63">
        <v>1923.9787271974467</v>
      </c>
      <c r="X63">
        <f t="shared" si="10"/>
        <v>-8.6250941228852298</v>
      </c>
      <c r="Y63">
        <v>2.8913919585870116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1899.45</v>
      </c>
      <c r="D64">
        <v>1900</v>
      </c>
      <c r="E64">
        <v>1860.35</v>
      </c>
      <c r="F64">
        <v>1867</v>
      </c>
      <c r="G64">
        <f>_xll.TA_TYPPRICE(D64,E64,F64)</f>
        <v>1875.7833333333335</v>
      </c>
      <c r="H64">
        <v>1880.5595909776289</v>
      </c>
      <c r="I64" t="str">
        <f t="shared" si="0"/>
        <v>DOWN</v>
      </c>
      <c r="J64">
        <v>1920.3708131169767</v>
      </c>
      <c r="K64">
        <v>1882.3731000502166</v>
      </c>
      <c r="L64" t="str">
        <f t="shared" si="1"/>
        <v>DOWN</v>
      </c>
      <c r="M64" t="str">
        <f t="shared" si="2"/>
        <v>DOWN</v>
      </c>
      <c r="N64">
        <v>33.310183579960757</v>
      </c>
      <c r="O64" t="str">
        <f t="shared" si="3"/>
        <v>DOWN</v>
      </c>
      <c r="P64" t="str">
        <f t="shared" si="4"/>
        <v>DOWN</v>
      </c>
      <c r="Q64">
        <f t="shared" si="5"/>
        <v>6.6500000000000909</v>
      </c>
      <c r="R64">
        <f t="shared" si="6"/>
        <v>39.650000000000091</v>
      </c>
      <c r="S64">
        <f t="shared" si="7"/>
        <v>0.16771752837326798</v>
      </c>
      <c r="T64" t="str">
        <f t="shared" si="8"/>
        <v>DOWN</v>
      </c>
      <c r="U64" t="str">
        <f t="shared" si="9"/>
        <v>DOWN</v>
      </c>
      <c r="V64">
        <v>1907.9146126015521</v>
      </c>
      <c r="W64">
        <v>1919.7580807383765</v>
      </c>
      <c r="X64">
        <f t="shared" si="10"/>
        <v>-11.843468136824413</v>
      </c>
      <c r="Y64">
        <v>-5.5580060495273198E-2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1895.5</v>
      </c>
      <c r="AE64">
        <f t="shared" si="16"/>
        <v>1884.8500000000001</v>
      </c>
      <c r="AF64">
        <f t="shared" si="17"/>
        <v>1880.2</v>
      </c>
      <c r="AG64">
        <f t="shared" si="18"/>
        <v>1875.5</v>
      </c>
    </row>
    <row r="65" spans="1:33" x14ac:dyDescent="0.25">
      <c r="A65" t="s">
        <v>5</v>
      </c>
      <c r="B65" s="1">
        <v>42947</v>
      </c>
      <c r="C65">
        <v>1900</v>
      </c>
      <c r="D65">
        <v>1900</v>
      </c>
      <c r="E65">
        <v>1855.3</v>
      </c>
      <c r="F65">
        <v>1857</v>
      </c>
      <c r="G65">
        <f>_xll.TA_TYPPRICE(D65,E65,F65)</f>
        <v>1870.7666666666667</v>
      </c>
      <c r="H65">
        <v>1875.6631288221479</v>
      </c>
      <c r="I65" t="str">
        <f t="shared" si="0"/>
        <v>DOWN</v>
      </c>
      <c r="J65">
        <v>1915.8439657576484</v>
      </c>
      <c r="K65">
        <v>1876.3568555946129</v>
      </c>
      <c r="L65" t="str">
        <f t="shared" si="1"/>
        <v>DOWN</v>
      </c>
      <c r="M65" t="str">
        <f t="shared" si="2"/>
        <v>DOWN</v>
      </c>
      <c r="N65">
        <v>30.251172881089811</v>
      </c>
      <c r="O65" t="str">
        <f t="shared" si="3"/>
        <v>DOWN</v>
      </c>
      <c r="P65" t="str">
        <f t="shared" si="4"/>
        <v>DOWN</v>
      </c>
      <c r="Q65">
        <f t="shared" si="5"/>
        <v>1.7000000000000455</v>
      </c>
      <c r="R65">
        <f t="shared" si="6"/>
        <v>44.700000000000045</v>
      </c>
      <c r="S65">
        <f t="shared" si="7"/>
        <v>3.8031319910515518E-2</v>
      </c>
      <c r="T65" t="str">
        <f t="shared" si="8"/>
        <v>DOWN</v>
      </c>
      <c r="U65" t="str">
        <f t="shared" si="9"/>
        <v>DOWN</v>
      </c>
      <c r="V65">
        <v>1900.0815952782364</v>
      </c>
      <c r="W65">
        <v>1915.1093340170153</v>
      </c>
      <c r="X65">
        <f t="shared" si="10"/>
        <v>-15.027738738778908</v>
      </c>
      <c r="Y65">
        <v>-3.0500117961520004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1894.9</v>
      </c>
      <c r="AE65">
        <f t="shared" si="16"/>
        <v>1882.9</v>
      </c>
      <c r="AF65">
        <f t="shared" si="17"/>
        <v>1877.65</v>
      </c>
      <c r="AG65">
        <f t="shared" si="18"/>
        <v>1872.4</v>
      </c>
    </row>
    <row r="66" spans="1:33" x14ac:dyDescent="0.25">
      <c r="A66" t="s">
        <v>5</v>
      </c>
      <c r="B66" s="1">
        <v>42948</v>
      </c>
      <c r="C66">
        <v>1883</v>
      </c>
      <c r="D66">
        <v>1883</v>
      </c>
      <c r="E66">
        <v>1836</v>
      </c>
      <c r="F66">
        <v>1840</v>
      </c>
      <c r="G66">
        <f>_xll.TA_TYPPRICE(D66,E66,F66)</f>
        <v>1853</v>
      </c>
      <c r="H66">
        <v>1864.3315644110739</v>
      </c>
      <c r="I66" t="str">
        <f t="shared" si="0"/>
        <v>DOWN</v>
      </c>
      <c r="J66">
        <v>1908.5453067003932</v>
      </c>
      <c r="K66">
        <v>1867.3886654624766</v>
      </c>
      <c r="L66" t="str">
        <f t="shared" si="1"/>
        <v>DOWN</v>
      </c>
      <c r="M66" t="str">
        <f t="shared" si="2"/>
        <v>DOWN</v>
      </c>
      <c r="N66">
        <v>25.311665614814828</v>
      </c>
      <c r="O66" t="str">
        <f t="shared" si="3"/>
        <v>DOWN</v>
      </c>
      <c r="P66" t="str">
        <f t="shared" si="4"/>
        <v>DOWN</v>
      </c>
      <c r="Q66">
        <f t="shared" si="5"/>
        <v>4</v>
      </c>
      <c r="R66">
        <f t="shared" si="6"/>
        <v>47</v>
      </c>
      <c r="S66">
        <f t="shared" si="7"/>
        <v>8.5106382978723402E-2</v>
      </c>
      <c r="T66" t="str">
        <f t="shared" si="8"/>
        <v>DOWN</v>
      </c>
      <c r="U66" t="str">
        <f t="shared" si="9"/>
        <v>DOWN</v>
      </c>
      <c r="V66">
        <v>1890.8382729277384</v>
      </c>
      <c r="W66">
        <v>1909.5456796453846</v>
      </c>
      <c r="X66">
        <f t="shared" si="10"/>
        <v>-18.707406717646109</v>
      </c>
      <c r="Y66">
        <v>-6.1814907804508223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1877.65</v>
      </c>
      <c r="AE66">
        <f t="shared" si="16"/>
        <v>1865.0500000000002</v>
      </c>
      <c r="AF66">
        <f t="shared" si="17"/>
        <v>1859.5</v>
      </c>
      <c r="AG66">
        <f t="shared" si="18"/>
        <v>1853.95</v>
      </c>
    </row>
    <row r="67" spans="1:33" x14ac:dyDescent="0.25">
      <c r="A67" t="s">
        <v>5</v>
      </c>
      <c r="B67" s="1">
        <v>42949</v>
      </c>
      <c r="C67">
        <v>1845</v>
      </c>
      <c r="D67">
        <v>1850</v>
      </c>
      <c r="E67">
        <v>1840</v>
      </c>
      <c r="F67">
        <v>1844.75</v>
      </c>
      <c r="G67">
        <f>_xll.TA_TYPPRICE(D67,E67,F67)</f>
        <v>1844.9166666666667</v>
      </c>
      <c r="H67">
        <v>1854.6241155388702</v>
      </c>
      <c r="I67" t="str">
        <f t="shared" ref="I67:I82" si="20">IF(F67&gt;H67,"UP","DOWN")</f>
        <v>DOWN</v>
      </c>
      <c r="J67">
        <v>1895.5352385447502</v>
      </c>
      <c r="K67">
        <v>1861.302295359704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29.341265867162097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4.75</v>
      </c>
      <c r="R67">
        <f t="shared" ref="R67:R82" si="26">D67-E67</f>
        <v>10</v>
      </c>
      <c r="S67">
        <f t="shared" ref="S67:S82" si="27">Q67/R67</f>
        <v>0.47499999999999998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1883.747769400394</v>
      </c>
      <c r="W67">
        <v>1904.7459996716523</v>
      </c>
      <c r="X67">
        <f t="shared" ref="X67:X82" si="30">V67-W67</f>
        <v>-20.998230271258308</v>
      </c>
      <c r="Y67">
        <v>-9.1448386786123201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1848</v>
      </c>
      <c r="D68">
        <v>1858.4</v>
      </c>
      <c r="E68">
        <v>1839.95</v>
      </c>
      <c r="F68">
        <v>1840</v>
      </c>
      <c r="G68">
        <f>_xll.TA_TYPPRICE(D68,E68,F68)</f>
        <v>1846.1166666666668</v>
      </c>
      <c r="H68">
        <v>1850.3703911027685</v>
      </c>
      <c r="I68" t="str">
        <f t="shared" si="20"/>
        <v>DOWN</v>
      </c>
      <c r="J68">
        <v>1887.2829633125834</v>
      </c>
      <c r="K68">
        <v>1856.5573408353252</v>
      </c>
      <c r="L68" t="str">
        <f t="shared" si="21"/>
        <v>DOWN</v>
      </c>
      <c r="M68" t="str">
        <f t="shared" si="22"/>
        <v>DOWN</v>
      </c>
      <c r="N68">
        <v>27.487501740826197</v>
      </c>
      <c r="O68" t="str">
        <f t="shared" si="23"/>
        <v>DOWN</v>
      </c>
      <c r="P68" t="str">
        <f t="shared" si="24"/>
        <v>DOWN</v>
      </c>
      <c r="Q68">
        <f t="shared" si="25"/>
        <v>4.9999999999954525E-2</v>
      </c>
      <c r="R68">
        <f t="shared" si="26"/>
        <v>18.450000000000045</v>
      </c>
      <c r="S68">
        <f t="shared" si="27"/>
        <v>2.7100271002685312E-3</v>
      </c>
      <c r="T68" t="str">
        <f t="shared" si="28"/>
        <v>DOWN</v>
      </c>
      <c r="U68" t="str">
        <f t="shared" si="29"/>
        <v>DOWN</v>
      </c>
      <c r="V68">
        <v>1877.0173433387949</v>
      </c>
      <c r="W68">
        <v>1899.9499996959744</v>
      </c>
      <c r="X68">
        <f t="shared" si="30"/>
        <v>-22.93265635717944</v>
      </c>
      <c r="Y68">
        <v>-11.902402214325743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1856.3000000000002</v>
      </c>
      <c r="AE68">
        <f t="shared" si="36"/>
        <v>1851.3500000000001</v>
      </c>
      <c r="AF68">
        <f t="shared" si="37"/>
        <v>1849.2</v>
      </c>
      <c r="AG68">
        <f t="shared" si="38"/>
        <v>1847</v>
      </c>
    </row>
    <row r="69" spans="1:33" x14ac:dyDescent="0.25">
      <c r="A69" t="s">
        <v>5</v>
      </c>
      <c r="B69" s="1">
        <v>42951</v>
      </c>
      <c r="C69">
        <v>1840</v>
      </c>
      <c r="D69">
        <v>1858</v>
      </c>
      <c r="E69">
        <v>1838</v>
      </c>
      <c r="F69">
        <v>1845</v>
      </c>
      <c r="G69">
        <f>_xll.TA_TYPPRICE(D69,E69,F69)</f>
        <v>1847</v>
      </c>
      <c r="H69">
        <v>1848.6851955513844</v>
      </c>
      <c r="I69" t="str">
        <f t="shared" si="20"/>
        <v>DOWN</v>
      </c>
      <c r="J69">
        <v>1880.7756381320094</v>
      </c>
      <c r="K69">
        <v>1852.4334873163641</v>
      </c>
      <c r="L69" t="str">
        <f t="shared" si="21"/>
        <v>DOWN</v>
      </c>
      <c r="M69" t="str">
        <f t="shared" si="22"/>
        <v>DOWN</v>
      </c>
      <c r="N69">
        <v>33.052871082755189</v>
      </c>
      <c r="O69" t="str">
        <f t="shared" si="23"/>
        <v>DOWN</v>
      </c>
      <c r="P69" t="str">
        <f t="shared" si="24"/>
        <v>DOWN</v>
      </c>
      <c r="Q69">
        <f t="shared" si="25"/>
        <v>7</v>
      </c>
      <c r="R69">
        <f t="shared" si="26"/>
        <v>20</v>
      </c>
      <c r="S69">
        <f t="shared" si="27"/>
        <v>0.35</v>
      </c>
      <c r="T69" t="str">
        <f t="shared" si="28"/>
        <v>No Indication</v>
      </c>
      <c r="U69" t="str">
        <f t="shared" si="29"/>
        <v>No T+M+I</v>
      </c>
      <c r="V69">
        <v>1872.0915982097495</v>
      </c>
      <c r="W69">
        <v>1895.8796293481244</v>
      </c>
      <c r="X69">
        <f t="shared" si="30"/>
        <v>-23.78803113837489</v>
      </c>
      <c r="Y69">
        <v>-14.279527999135572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1850</v>
      </c>
      <c r="D70">
        <v>1860</v>
      </c>
      <c r="E70">
        <v>1840</v>
      </c>
      <c r="F70">
        <v>1853</v>
      </c>
      <c r="G70">
        <f>_xll.TA_TYPPRICE(D70,E70,F70)</f>
        <v>1851</v>
      </c>
      <c r="H70">
        <v>1849.8425977756922</v>
      </c>
      <c r="I70" t="str">
        <f t="shared" si="20"/>
        <v>UP</v>
      </c>
      <c r="J70">
        <v>1876.1588296582295</v>
      </c>
      <c r="K70">
        <v>1849.6704901349499</v>
      </c>
      <c r="L70" t="str">
        <f t="shared" si="21"/>
        <v>No Confirmation</v>
      </c>
      <c r="M70" t="str">
        <f t="shared" si="22"/>
        <v>No Trend</v>
      </c>
      <c r="N70">
        <v>41.961792172453436</v>
      </c>
      <c r="O70" t="str">
        <f t="shared" si="23"/>
        <v>No Momentum</v>
      </c>
      <c r="P70" t="str">
        <f t="shared" si="24"/>
        <v>No Trend + Momentum</v>
      </c>
      <c r="Q70">
        <f t="shared" si="25"/>
        <v>13</v>
      </c>
      <c r="R70">
        <f t="shared" si="26"/>
        <v>20</v>
      </c>
      <c r="S70">
        <f t="shared" si="27"/>
        <v>0.65</v>
      </c>
      <c r="T70" t="str">
        <f t="shared" si="28"/>
        <v>No Indication</v>
      </c>
      <c r="U70" t="str">
        <f t="shared" si="29"/>
        <v>No T+M+I</v>
      </c>
      <c r="V70">
        <v>1869.1544292544033</v>
      </c>
      <c r="W70">
        <v>1892.7033605075226</v>
      </c>
      <c r="X70">
        <f t="shared" si="30"/>
        <v>-23.548931253119235</v>
      </c>
      <c r="Y70">
        <v>-16.133408649932306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1859.75</v>
      </c>
      <c r="D71">
        <v>1870</v>
      </c>
      <c r="E71">
        <v>1846.6</v>
      </c>
      <c r="F71">
        <v>1864</v>
      </c>
      <c r="G71">
        <f>_xll.TA_TYPPRICE(D71,E71,F71)</f>
        <v>1860.2</v>
      </c>
      <c r="H71">
        <v>1855.0212988878461</v>
      </c>
      <c r="I71" t="str">
        <f t="shared" si="20"/>
        <v>UP</v>
      </c>
      <c r="J71">
        <v>1874.7902008452895</v>
      </c>
      <c r="K71">
        <v>1848.98815899385</v>
      </c>
      <c r="L71" t="str">
        <f t="shared" si="21"/>
        <v>No Confirmation</v>
      </c>
      <c r="M71" t="str">
        <f t="shared" si="22"/>
        <v>No Trend</v>
      </c>
      <c r="N71">
        <v>52.765345292541213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17.400000000000091</v>
      </c>
      <c r="R71">
        <f t="shared" si="26"/>
        <v>23.400000000000091</v>
      </c>
      <c r="S71">
        <f t="shared" si="27"/>
        <v>0.74358974358974461</v>
      </c>
      <c r="T71" t="str">
        <f t="shared" si="28"/>
        <v>No Indication</v>
      </c>
      <c r="U71" t="str">
        <f t="shared" si="29"/>
        <v>No T+M+I</v>
      </c>
      <c r="V71">
        <v>1868.3614401383413</v>
      </c>
      <c r="W71">
        <v>1890.5771856551135</v>
      </c>
      <c r="X71">
        <f t="shared" si="30"/>
        <v>-22.215745516772131</v>
      </c>
      <c r="Y71">
        <v>-17.349876023300272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1857</v>
      </c>
      <c r="D72">
        <v>1861</v>
      </c>
      <c r="E72">
        <v>1836</v>
      </c>
      <c r="F72">
        <v>1840</v>
      </c>
      <c r="G72">
        <f>_xll.TA_TYPPRICE(D72,E72,F72)</f>
        <v>1845.6666666666667</v>
      </c>
      <c r="H72">
        <v>1850.3439827772563</v>
      </c>
      <c r="I72" t="str">
        <f t="shared" si="20"/>
        <v>DOWN</v>
      </c>
      <c r="J72">
        <v>1871.7257117685585</v>
      </c>
      <c r="K72">
        <v>1846.1019014396611</v>
      </c>
      <c r="L72" t="str">
        <f t="shared" si="21"/>
        <v>DOWN</v>
      </c>
      <c r="M72" t="str">
        <f t="shared" si="22"/>
        <v>DOWN</v>
      </c>
      <c r="N72">
        <v>34.997949198354014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25</v>
      </c>
      <c r="S72">
        <f t="shared" si="27"/>
        <v>0.16</v>
      </c>
      <c r="T72" t="str">
        <f t="shared" si="28"/>
        <v>DOWN</v>
      </c>
      <c r="U72" t="str">
        <f t="shared" si="29"/>
        <v>DOWN</v>
      </c>
      <c r="V72">
        <v>1863.9981416555195</v>
      </c>
      <c r="W72">
        <v>1886.8307274584383</v>
      </c>
      <c r="X72">
        <f t="shared" si="30"/>
        <v>-22.832585802918857</v>
      </c>
      <c r="Y72">
        <v>-18.446417979223988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1856.95</v>
      </c>
      <c r="D73">
        <v>1856.95</v>
      </c>
      <c r="E73">
        <v>1811</v>
      </c>
      <c r="F73">
        <v>1815.25</v>
      </c>
      <c r="G73">
        <f>_xll.TA_TYPPRICE(D73,E73,F73)</f>
        <v>1827.7333333333333</v>
      </c>
      <c r="H73">
        <v>1839.0386580552949</v>
      </c>
      <c r="I73" t="str">
        <f t="shared" si="20"/>
        <v>DOWN</v>
      </c>
      <c r="J73">
        <v>1868.4422202644344</v>
      </c>
      <c r="K73">
        <v>1838.3014788975142</v>
      </c>
      <c r="L73" t="str">
        <f t="shared" si="21"/>
        <v>DOWN</v>
      </c>
      <c r="M73" t="str">
        <f t="shared" si="22"/>
        <v>DOWN</v>
      </c>
      <c r="N73">
        <v>24.404814657966604</v>
      </c>
      <c r="O73" t="str">
        <f t="shared" si="23"/>
        <v>DOWN</v>
      </c>
      <c r="P73" t="str">
        <f t="shared" si="24"/>
        <v>DOWN</v>
      </c>
      <c r="Q73">
        <f t="shared" si="25"/>
        <v>4.25</v>
      </c>
      <c r="R73">
        <f t="shared" si="26"/>
        <v>45.950000000000045</v>
      </c>
      <c r="S73">
        <f t="shared" si="27"/>
        <v>9.2491838955386194E-2</v>
      </c>
      <c r="T73" t="str">
        <f t="shared" si="28"/>
        <v>DOWN</v>
      </c>
      <c r="U73" t="str">
        <f t="shared" si="29"/>
        <v>DOWN</v>
      </c>
      <c r="V73">
        <v>1856.4984275546703</v>
      </c>
      <c r="W73">
        <v>1881.5284513504059</v>
      </c>
      <c r="X73">
        <f t="shared" si="30"/>
        <v>-25.030023795735588</v>
      </c>
      <c r="Y73">
        <v>-19.763139142526306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1805</v>
      </c>
      <c r="D74">
        <v>1831.55</v>
      </c>
      <c r="E74">
        <v>1785.25</v>
      </c>
      <c r="F74">
        <v>1831.55</v>
      </c>
      <c r="G74">
        <f>_xll.TA_TYPPRICE(D74,E74,F74)</f>
        <v>1816.1166666666668</v>
      </c>
      <c r="H74">
        <v>1827.5776623609809</v>
      </c>
      <c r="I74" t="str">
        <f t="shared" si="20"/>
        <v>UP</v>
      </c>
      <c r="J74">
        <v>1860.2439490945601</v>
      </c>
      <c r="K74">
        <v>1826.5122613647334</v>
      </c>
      <c r="L74" t="str">
        <f t="shared" si="21"/>
        <v>No Confirmation</v>
      </c>
      <c r="M74" t="str">
        <f t="shared" si="22"/>
        <v>No Trend</v>
      </c>
      <c r="N74">
        <v>39.483906631824397</v>
      </c>
      <c r="O74" t="str">
        <f t="shared" si="23"/>
        <v>DOWN</v>
      </c>
      <c r="P74" t="str">
        <f t="shared" si="24"/>
        <v>No Trend + Momentum</v>
      </c>
      <c r="Q74">
        <f t="shared" si="25"/>
        <v>46.299999999999955</v>
      </c>
      <c r="R74">
        <f t="shared" si="26"/>
        <v>46.299999999999955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1852.660207930875</v>
      </c>
      <c r="W74">
        <v>1877.8263438429685</v>
      </c>
      <c r="X74">
        <f t="shared" si="30"/>
        <v>-25.166135912093523</v>
      </c>
      <c r="Y74">
        <v>-20.843738496439748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1825</v>
      </c>
      <c r="D75">
        <v>1853.55</v>
      </c>
      <c r="E75">
        <v>1818</v>
      </c>
      <c r="F75">
        <v>1841</v>
      </c>
      <c r="G75">
        <f>_xll.TA_TYPPRICE(D75,E75,F75)</f>
        <v>1837.5166666666667</v>
      </c>
      <c r="H75">
        <v>1832.5471645138236</v>
      </c>
      <c r="I75" t="str">
        <f t="shared" si="20"/>
        <v>UP</v>
      </c>
      <c r="J75">
        <v>1858.7564048513245</v>
      </c>
      <c r="K75">
        <v>1824.620647728126</v>
      </c>
      <c r="L75" t="str">
        <f t="shared" si="21"/>
        <v>No Confirmation</v>
      </c>
      <c r="M75" t="str">
        <f t="shared" si="22"/>
        <v>No Trend</v>
      </c>
      <c r="N75">
        <v>47.12700090731505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23</v>
      </c>
      <c r="R75">
        <f t="shared" si="26"/>
        <v>35.549999999999955</v>
      </c>
      <c r="S75">
        <f t="shared" si="27"/>
        <v>0.64697609001406553</v>
      </c>
      <c r="T75" t="str">
        <f t="shared" si="28"/>
        <v>No Indication</v>
      </c>
      <c r="U75" t="str">
        <f t="shared" si="29"/>
        <v>No T+M+I</v>
      </c>
      <c r="V75">
        <v>1850.8663297876635</v>
      </c>
      <c r="W75">
        <v>1875.0984665212673</v>
      </c>
      <c r="X75">
        <f t="shared" si="30"/>
        <v>-24.232136733603738</v>
      </c>
      <c r="Y75">
        <v>-21.521418143872545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1840</v>
      </c>
      <c r="D76">
        <v>1856</v>
      </c>
      <c r="E76">
        <v>1830.1</v>
      </c>
      <c r="F76">
        <v>1845</v>
      </c>
      <c r="G76">
        <f>_xll.TA_TYPPRICE(D76,E76,F76)</f>
        <v>1843.7</v>
      </c>
      <c r="H76">
        <v>1838.123582256912</v>
      </c>
      <c r="I76" t="str">
        <f t="shared" si="20"/>
        <v>UP</v>
      </c>
      <c r="J76">
        <v>1858.1438704399191</v>
      </c>
      <c r="K76">
        <v>1825.8382815663201</v>
      </c>
      <c r="L76" t="str">
        <f t="shared" si="21"/>
        <v>No Confirmation</v>
      </c>
      <c r="M76" t="str">
        <f t="shared" si="22"/>
        <v>No Trend</v>
      </c>
      <c r="N76">
        <v>50.438902636307382</v>
      </c>
      <c r="O76" t="str">
        <f t="shared" si="23"/>
        <v>No Momentum</v>
      </c>
      <c r="P76" t="str">
        <f t="shared" si="24"/>
        <v>No Trend + Momentum</v>
      </c>
      <c r="Q76">
        <f t="shared" si="25"/>
        <v>14.900000000000091</v>
      </c>
      <c r="R76">
        <f t="shared" si="26"/>
        <v>25.900000000000091</v>
      </c>
      <c r="S76">
        <f t="shared" si="27"/>
        <v>0.5752895752895768</v>
      </c>
      <c r="T76" t="str">
        <f t="shared" si="28"/>
        <v>No Indication</v>
      </c>
      <c r="U76" t="str">
        <f t="shared" si="29"/>
        <v>No T+M+I</v>
      </c>
      <c r="V76">
        <v>1849.9638175126383</v>
      </c>
      <c r="W76">
        <v>1872.8689504826548</v>
      </c>
      <c r="X76">
        <f t="shared" si="30"/>
        <v>-22.905132970016439</v>
      </c>
      <c r="Y76">
        <v>-21.798161109101322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1831.6</v>
      </c>
      <c r="D77">
        <v>1850</v>
      </c>
      <c r="E77">
        <v>1816.2</v>
      </c>
      <c r="F77">
        <v>1822.05</v>
      </c>
      <c r="G77">
        <f>_xll.TA_TYPPRICE(D77,E77,F77)</f>
        <v>1829.4166666666667</v>
      </c>
      <c r="H77">
        <v>1833.7701244617892</v>
      </c>
      <c r="I77" t="str">
        <f t="shared" si="20"/>
        <v>DOWN</v>
      </c>
      <c r="J77">
        <v>1856.3341214532704</v>
      </c>
      <c r="K77">
        <v>1823.696441218249</v>
      </c>
      <c r="L77" t="str">
        <f t="shared" si="21"/>
        <v>DOWN</v>
      </c>
      <c r="M77" t="str">
        <f t="shared" si="22"/>
        <v>DOWN</v>
      </c>
      <c r="N77">
        <v>34.803746942401567</v>
      </c>
      <c r="O77" t="str">
        <f t="shared" si="23"/>
        <v>DOWN</v>
      </c>
      <c r="P77" t="str">
        <f t="shared" si="24"/>
        <v>DOWN</v>
      </c>
      <c r="Q77">
        <f t="shared" si="25"/>
        <v>5.8499999999999091</v>
      </c>
      <c r="R77">
        <f t="shared" si="26"/>
        <v>33.799999999999955</v>
      </c>
      <c r="S77">
        <f t="shared" si="27"/>
        <v>0.17307692307692063</v>
      </c>
      <c r="T77" t="str">
        <f t="shared" si="28"/>
        <v>DOWN</v>
      </c>
      <c r="U77" t="str">
        <f t="shared" si="29"/>
        <v>DOWN</v>
      </c>
      <c r="V77">
        <v>1845.6693840491555</v>
      </c>
      <c r="W77">
        <v>1869.104583780236</v>
      </c>
      <c r="X77">
        <f t="shared" si="30"/>
        <v>-23.435199731080502</v>
      </c>
      <c r="Y77">
        <v>-22.125568833497159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1821.15</v>
      </c>
      <c r="D78">
        <v>1844.15</v>
      </c>
      <c r="E78">
        <v>1810.5</v>
      </c>
      <c r="F78">
        <v>1844.15</v>
      </c>
      <c r="G78">
        <f>_xll.TA_TYPPRICE(D78,E78,F78)</f>
        <v>1832.9333333333334</v>
      </c>
      <c r="H78">
        <v>1833.3517288975613</v>
      </c>
      <c r="I78" t="str">
        <f t="shared" si="20"/>
        <v>UP</v>
      </c>
      <c r="J78">
        <v>1853.6265389080993</v>
      </c>
      <c r="K78">
        <v>1820.7638987253047</v>
      </c>
      <c r="L78" t="str">
        <f t="shared" si="21"/>
        <v>No Confirmation</v>
      </c>
      <c r="M78" t="str">
        <f t="shared" si="22"/>
        <v>No Trend</v>
      </c>
      <c r="N78">
        <v>52.519851843745649</v>
      </c>
      <c r="O78" t="str">
        <f t="shared" si="23"/>
        <v>No Momentum</v>
      </c>
      <c r="P78" t="str">
        <f t="shared" si="24"/>
        <v>No Trend + Momentum</v>
      </c>
      <c r="Q78">
        <f t="shared" si="25"/>
        <v>33.650000000000091</v>
      </c>
      <c r="R78">
        <f t="shared" si="26"/>
        <v>33.650000000000091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1845.4356326569778</v>
      </c>
      <c r="W78">
        <v>1867.256096092811</v>
      </c>
      <c r="X78">
        <f t="shared" si="30"/>
        <v>-21.82046343583329</v>
      </c>
      <c r="Y78">
        <v>-22.064547753964384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1830</v>
      </c>
      <c r="D79">
        <v>1859.35</v>
      </c>
      <c r="E79">
        <v>1821.8</v>
      </c>
      <c r="F79">
        <v>1850</v>
      </c>
      <c r="G79">
        <f>_xll.TA_TYPPRICE(D79,E79,F79)</f>
        <v>1843.7166666666665</v>
      </c>
      <c r="H79">
        <v>1838.534197782114</v>
      </c>
      <c r="I79" t="str">
        <f t="shared" si="20"/>
        <v>UP</v>
      </c>
      <c r="J79">
        <v>1854.8984191507438</v>
      </c>
      <c r="K79">
        <v>1820.9941434530147</v>
      </c>
      <c r="L79" t="str">
        <f t="shared" si="21"/>
        <v>No Confirmation</v>
      </c>
      <c r="M79" t="str">
        <f t="shared" si="22"/>
        <v>No Trend</v>
      </c>
      <c r="N79">
        <v>56.436726869219441</v>
      </c>
      <c r="O79" t="str">
        <f t="shared" si="23"/>
        <v>No Momentum</v>
      </c>
      <c r="P79" t="str">
        <f t="shared" si="24"/>
        <v>No Trend + Momentum</v>
      </c>
      <c r="Q79">
        <f t="shared" si="25"/>
        <v>28.200000000000045</v>
      </c>
      <c r="R79">
        <f t="shared" si="26"/>
        <v>37.549999999999955</v>
      </c>
      <c r="S79">
        <f t="shared" si="27"/>
        <v>0.7509986684420793</v>
      </c>
      <c r="T79" t="str">
        <f t="shared" si="28"/>
        <v>No Indication</v>
      </c>
      <c r="U79" t="str">
        <f t="shared" si="29"/>
        <v>No T+M+I</v>
      </c>
      <c r="V79">
        <v>1846.1378430174427</v>
      </c>
      <c r="W79">
        <v>1865.9778667526027</v>
      </c>
      <c r="X79">
        <f t="shared" si="30"/>
        <v>-19.840023735160003</v>
      </c>
      <c r="Y79">
        <v>-21.619642950203506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1850</v>
      </c>
      <c r="D80">
        <v>1867.95</v>
      </c>
      <c r="E80">
        <v>1830.1</v>
      </c>
      <c r="F80">
        <v>1845</v>
      </c>
      <c r="G80">
        <f>_xll.TA_TYPPRICE(D80,E80,F80)</f>
        <v>1847.6833333333334</v>
      </c>
      <c r="H80">
        <v>1843.1087655577237</v>
      </c>
      <c r="I80" t="str">
        <f t="shared" si="20"/>
        <v>UP</v>
      </c>
      <c r="J80">
        <v>1857.7987704505786</v>
      </c>
      <c r="K80">
        <v>1823.0176671301224</v>
      </c>
      <c r="L80" t="str">
        <f t="shared" si="21"/>
        <v>No Confirmation</v>
      </c>
      <c r="M80" t="str">
        <f t="shared" si="22"/>
        <v>No Trend</v>
      </c>
      <c r="N80">
        <v>51.865523274523973</v>
      </c>
      <c r="O80" t="str">
        <f t="shared" si="23"/>
        <v>No Momentum</v>
      </c>
      <c r="P80" t="str">
        <f t="shared" si="24"/>
        <v>No Trend + Momentum</v>
      </c>
      <c r="Q80">
        <f t="shared" si="25"/>
        <v>14.900000000000091</v>
      </c>
      <c r="R80">
        <f t="shared" si="26"/>
        <v>37.850000000000136</v>
      </c>
      <c r="S80">
        <f t="shared" si="27"/>
        <v>0.39365918097754393</v>
      </c>
      <c r="T80" t="str">
        <f t="shared" si="28"/>
        <v>No Indication</v>
      </c>
      <c r="U80" t="str">
        <f t="shared" si="29"/>
        <v>No T+M+I</v>
      </c>
      <c r="V80">
        <v>1845.9627902455284</v>
      </c>
      <c r="W80">
        <v>1864.4239506968543</v>
      </c>
      <c r="X80">
        <f t="shared" si="30"/>
        <v>-18.461160451325895</v>
      </c>
      <c r="Y80">
        <v>-20.987946450427984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1830.15</v>
      </c>
      <c r="D81">
        <v>1870</v>
      </c>
      <c r="E81">
        <v>1830.15</v>
      </c>
      <c r="F81">
        <v>1865</v>
      </c>
      <c r="G81">
        <f>_xll.TA_TYPPRICE(D81,E81,F81)</f>
        <v>1855.05</v>
      </c>
      <c r="H81">
        <v>1849.0793827788618</v>
      </c>
      <c r="I81" t="str">
        <f t="shared" si="20"/>
        <v>UP</v>
      </c>
      <c r="J81">
        <v>1860.5101547948943</v>
      </c>
      <c r="K81">
        <v>1824.6026299900952</v>
      </c>
      <c r="L81" t="str">
        <f t="shared" si="21"/>
        <v>UP</v>
      </c>
      <c r="M81" t="str">
        <f t="shared" si="22"/>
        <v>UP</v>
      </c>
      <c r="N81">
        <v>65.74021593857465</v>
      </c>
      <c r="O81" t="str">
        <f t="shared" si="23"/>
        <v>UP</v>
      </c>
      <c r="P81" t="str">
        <f t="shared" si="24"/>
        <v>UP</v>
      </c>
      <c r="Q81">
        <f t="shared" si="25"/>
        <v>34.849999999999909</v>
      </c>
      <c r="R81">
        <f t="shared" si="26"/>
        <v>39.849999999999909</v>
      </c>
      <c r="S81">
        <f t="shared" si="27"/>
        <v>0.87452948557089061</v>
      </c>
      <c r="T81" t="str">
        <f t="shared" si="28"/>
        <v>UP</v>
      </c>
      <c r="U81" t="str">
        <f t="shared" si="29"/>
        <v>UP</v>
      </c>
      <c r="V81">
        <v>1848.8915917462164</v>
      </c>
      <c r="W81">
        <v>1864.4666210156058</v>
      </c>
      <c r="X81">
        <f t="shared" si="30"/>
        <v>-15.575029269389461</v>
      </c>
      <c r="Y81">
        <v>-19.905363014220278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1865.35</v>
      </c>
      <c r="D82">
        <v>1875</v>
      </c>
      <c r="E82">
        <v>1845.2</v>
      </c>
      <c r="F82">
        <v>1855.2</v>
      </c>
      <c r="G82">
        <f>_xll.TA_TYPPRICE(D82,E82,F82)</f>
        <v>1858.4666666666665</v>
      </c>
      <c r="H82">
        <v>1853.7730247227641</v>
      </c>
      <c r="I82" t="str">
        <f t="shared" si="20"/>
        <v>UP</v>
      </c>
      <c r="J82">
        <v>1863.730120396029</v>
      </c>
      <c r="K82">
        <v>1829.1798233256297</v>
      </c>
      <c r="L82" t="str">
        <f t="shared" si="21"/>
        <v>No Confirmation</v>
      </c>
      <c r="M82" t="str">
        <f t="shared" si="22"/>
        <v>No Trend</v>
      </c>
      <c r="N82">
        <v>55.875306002703759</v>
      </c>
      <c r="O82" t="str">
        <f t="shared" si="23"/>
        <v>No Momentum</v>
      </c>
      <c r="P82" t="str">
        <f t="shared" si="24"/>
        <v>No Trend + Momentum</v>
      </c>
      <c r="Q82">
        <f t="shared" si="25"/>
        <v>10</v>
      </c>
      <c r="R82">
        <f t="shared" si="26"/>
        <v>29.799999999999955</v>
      </c>
      <c r="S82">
        <f t="shared" si="27"/>
        <v>0.33557046979865823</v>
      </c>
      <c r="T82" t="str">
        <f t="shared" si="28"/>
        <v>No Indication</v>
      </c>
      <c r="U82" t="str">
        <f t="shared" si="29"/>
        <v>No T+M+I</v>
      </c>
      <c r="V82">
        <v>1849.8621160929524</v>
      </c>
      <c r="W82">
        <v>1863.7802046440795</v>
      </c>
      <c r="X82">
        <f t="shared" si="30"/>
        <v>-13.918088551127084</v>
      </c>
      <c r="Y82">
        <v>-18.707908121601641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2017-07-05T05:28:45Z</dcterms:created>
  <dcterms:modified xsi:type="dcterms:W3CDTF">2017-08-26T06:07:00Z</dcterms:modified>
</cp:coreProperties>
</file>