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7" i="1"/>
  <c r="K31" i="1"/>
  <c r="K35" i="1"/>
  <c r="K41" i="1"/>
  <c r="K49" i="1"/>
  <c r="K59" i="1"/>
  <c r="K6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5" i="1"/>
  <c r="K29" i="1"/>
  <c r="K33" i="1"/>
  <c r="K37" i="1"/>
  <c r="K39" i="1"/>
  <c r="K43" i="1"/>
  <c r="K45" i="1"/>
  <c r="K47" i="1"/>
  <c r="K51" i="1"/>
  <c r="K53" i="1"/>
  <c r="K55" i="1"/>
  <c r="K57" i="1"/>
  <c r="K61" i="1"/>
  <c r="K63" i="1"/>
  <c r="K65" i="1"/>
  <c r="K69" i="1"/>
  <c r="K71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3" i="1"/>
  <c r="J51" i="1"/>
  <c r="J6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1" i="1"/>
  <c r="J45" i="1"/>
  <c r="J47" i="1"/>
  <c r="J49" i="1"/>
  <c r="J53" i="1"/>
  <c r="J55" i="1"/>
  <c r="J57" i="1"/>
  <c r="J59" i="1"/>
  <c r="J61" i="1"/>
  <c r="J65" i="1"/>
  <c r="J67" i="1"/>
  <c r="J69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5" i="1" l="1"/>
  <c r="AH37" i="1"/>
  <c r="AH53" i="1"/>
  <c r="AH20" i="1"/>
  <c r="AH28" i="1"/>
  <c r="AH3" i="1"/>
  <c r="AH15" i="1"/>
  <c r="AH39" i="1"/>
  <c r="AH43" i="1"/>
  <c r="AH51" i="1"/>
  <c r="AH23" i="1"/>
  <c r="AH6" i="1"/>
  <c r="AH10" i="1"/>
  <c r="AH34" i="1"/>
  <c r="AH50" i="1"/>
  <c r="AH13" i="1"/>
  <c r="AH33" i="1"/>
  <c r="AH41" i="1"/>
  <c r="AH2" i="1"/>
  <c r="AH36" i="1"/>
  <c r="AH40" i="1"/>
  <c r="AH27" i="1"/>
  <c r="AH7" i="1"/>
  <c r="AH4" i="1"/>
  <c r="AH55" i="1"/>
  <c r="AH32" i="1"/>
  <c r="AH56" i="1"/>
  <c r="AH48" i="1"/>
  <c r="AH24" i="1"/>
  <c r="AH35" i="1" l="1"/>
  <c r="AH19" i="1"/>
  <c r="AH11" i="1"/>
  <c r="AH47" i="1"/>
  <c r="AH31" i="1"/>
  <c r="AH16" i="1"/>
  <c r="AH26" i="1"/>
  <c r="AH17" i="1"/>
  <c r="AH42" i="1"/>
  <c r="AH8" i="1"/>
  <c r="AH45" i="1"/>
  <c r="AH29" i="1"/>
  <c r="AH21" i="1"/>
  <c r="AH5" i="1"/>
  <c r="AH54" i="1"/>
  <c r="AH46" i="1"/>
  <c r="AH38" i="1"/>
  <c r="AH30" i="1"/>
  <c r="AH22" i="1"/>
  <c r="AH14" i="1"/>
  <c r="AH52" i="1"/>
  <c r="AH44" i="1"/>
  <c r="AH12" i="1"/>
  <c r="AH49" i="1"/>
  <c r="AH9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<sst xmlns="http://schemas.openxmlformats.org/spreadsheetml/2006/main" count="115" uniqueCount="35">
  <si>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</si>
  <si>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</si>
  <si>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</si>
  <si>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</si>
  <si>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</si>
  <si>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DABUR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</si>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</sst>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285</v>
      </c>
      <c r="D2">
        <v>288.5</v>
      </c>
      <c r="E2">
        <v>282.45</v>
      </c>
      <c r="F2">
        <v>285</v>
      </c>
      <c r="G2">
        <f>_xll.TA_TYPPRICE(D2,E2,F2)</f>
        <v>285.31666666666666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2.5500000000000114</v>
      </c>
      <c r="R2">
        <f>D2-E2</f>
        <v>6.0500000000000114</v>
      </c>
      <c r="S2">
        <f>Q2/R2</f>
        <v>0.42148760330578622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284</v>
      </c>
      <c r="D3">
        <v>286.85000000000002</v>
      </c>
      <c r="E3">
        <v>275.10000000000002</v>
      </c>
      <c r="F3">
        <v>276</v>
      </c>
      <c r="G3">
        <f>_xll.TA_TYPPRICE(D3,E3,F3)</f>
        <v>279.31666666666666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11.75</v>
      </c>
      <c r="S3">
        <f t="shared" ref="S3:S66" si="7">Q3/R3</f>
        <v>7.6595744680849134E-2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275.75</v>
      </c>
      <c r="D4">
        <v>277.5</v>
      </c>
      <c r="E4">
        <v>272.39999999999998</v>
      </c>
      <c r="F4">
        <v>276</v>
      </c>
      <c r="G4">
        <f>_xll.TA_TYPPRICE(D4,E4,F4)</f>
        <v>275.3</v>
      </c>
      <c r="H4">
        <v>279.97777777777782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3.6000000000000227</v>
      </c>
      <c r="R4">
        <f t="shared" si="6"/>
        <v>5.1000000000000227</v>
      </c>
      <c r="S4">
        <f t="shared" si="7"/>
        <v>0.70588235294117774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277</v>
      </c>
      <c r="D5">
        <v>277</v>
      </c>
      <c r="E5">
        <v>270</v>
      </c>
      <c r="F5">
        <v>272</v>
      </c>
      <c r="G5">
        <f>_xll.TA_TYPPRICE(D5,E5,F5)</f>
        <v>273</v>
      </c>
      <c r="H5">
        <v>276.48888888888894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7</v>
      </c>
      <c r="S5">
        <f t="shared" si="7"/>
        <v>0.2857142857142857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273</v>
      </c>
      <c r="D6">
        <v>275.39999999999998</v>
      </c>
      <c r="E6">
        <v>270.8</v>
      </c>
      <c r="F6">
        <v>274</v>
      </c>
      <c r="G6">
        <f>_xll.TA_TYPPRICE(D6,E6,F6)</f>
        <v>273.40000000000003</v>
      </c>
      <c r="H6">
        <v>274.94444444444446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3.1999999999999886</v>
      </c>
      <c r="R6">
        <f t="shared" si="6"/>
        <v>4.5999999999999659</v>
      </c>
      <c r="S6">
        <f t="shared" si="7"/>
        <v>0.69565217391304612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274</v>
      </c>
      <c r="D7">
        <v>275</v>
      </c>
      <c r="E7">
        <v>272.3</v>
      </c>
      <c r="F7">
        <v>273</v>
      </c>
      <c r="G7">
        <f>_xll.TA_TYPPRICE(D7,E7,F7)</f>
        <v>273.43333333333334</v>
      </c>
      <c r="H7">
        <v>274.18888888888887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12.500000000000004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2.6999999999999886</v>
      </c>
      <c r="S7">
        <f t="shared" si="7"/>
        <v>0.25925925925925614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273.45</v>
      </c>
      <c r="D8">
        <v>283.8</v>
      </c>
      <c r="E8">
        <v>273.45</v>
      </c>
      <c r="F8">
        <v>283</v>
      </c>
      <c r="G8">
        <f>_xll.TA_TYPPRICE(D8,E8,F8)</f>
        <v>280.08333333333331</v>
      </c>
      <c r="H8">
        <v>277.13611111111106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50.877192982456144</v>
      </c>
      <c r="O8" t="str">
        <f t="shared" si="3"/>
        <v>No Momentum</v>
      </c>
      <c r="P8" t="e">
        <f t="shared" si="4"/>
        <v>#N/A</v>
      </c>
      <c r="Q8">
        <f t="shared" si="5"/>
        <v>9.5500000000000114</v>
      </c>
      <c r="R8">
        <f t="shared" si="6"/>
        <v>10.350000000000023</v>
      </c>
      <c r="S8">
        <f t="shared" si="7"/>
        <v>0.92270531400966094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284</v>
      </c>
      <c r="D9">
        <v>284.8</v>
      </c>
      <c r="E9">
        <v>276.55</v>
      </c>
      <c r="F9">
        <v>279</v>
      </c>
      <c r="G9">
        <f>_xll.TA_TYPPRICE(D9,E9,F9)</f>
        <v>280.11666666666667</v>
      </c>
      <c r="H9">
        <v>278.62638888888887</v>
      </c>
      <c r="I9" t="str">
        <f t="shared" si="0"/>
        <v>UP</v>
      </c>
      <c r="J9">
        <v>281.10624999999999</v>
      </c>
      <c r="K9">
        <v>274.13124999999997</v>
      </c>
      <c r="L9" t="str">
        <f t="shared" si="1"/>
        <v>No Confirmation</v>
      </c>
      <c r="M9" t="str">
        <f t="shared" si="2"/>
        <v>No Trend</v>
      </c>
      <c r="N9">
        <v>41.726618705035975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8.25</v>
      </c>
      <c r="S9">
        <f t="shared" si="7"/>
        <v>0.29696969696969561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279</v>
      </c>
      <c r="D10">
        <v>281.64999999999998</v>
      </c>
      <c r="E10">
        <v>277.7</v>
      </c>
      <c r="F10">
        <v>278</v>
      </c>
      <c r="G10">
        <f>_xll.TA_TYPPRICE(D10,E10,F10)</f>
        <v>279.11666666666662</v>
      </c>
      <c r="H10">
        <v>278.87152777777771</v>
      </c>
      <c r="I10" t="str">
        <f t="shared" si="0"/>
        <v>DOWN</v>
      </c>
      <c r="J10">
        <v>281.22708333333333</v>
      </c>
      <c r="K10">
        <v>274.92430555555552</v>
      </c>
      <c r="L10" t="str">
        <f t="shared" si="1"/>
        <v>No Confirmation</v>
      </c>
      <c r="M10" t="str">
        <f t="shared" si="2"/>
        <v>No Trend</v>
      </c>
      <c r="N10">
        <v>39.506172839506178</v>
      </c>
      <c r="O10" t="str">
        <f t="shared" si="3"/>
        <v>DOWN</v>
      </c>
      <c r="P10" t="str">
        <f t="shared" si="4"/>
        <v>No Trend + Momentum</v>
      </c>
      <c r="Q10">
        <f t="shared" si="5"/>
        <v>0.30000000000001137</v>
      </c>
      <c r="R10">
        <f t="shared" si="6"/>
        <v>3.9499999999999886</v>
      </c>
      <c r="S10">
        <f t="shared" si="7"/>
        <v>7.5949367088610692E-2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279.85000000000002</v>
      </c>
      <c r="D11">
        <v>280.89999999999998</v>
      </c>
      <c r="E11">
        <v>273.8</v>
      </c>
      <c r="F11">
        <v>275</v>
      </c>
      <c r="G11">
        <f>_xll.TA_TYPPRICE(D11,E11,F11)</f>
        <v>276.56666666666666</v>
      </c>
      <c r="H11">
        <v>277.71909722222222</v>
      </c>
      <c r="I11" t="str">
        <f t="shared" si="0"/>
        <v>DOWN</v>
      </c>
      <c r="J11">
        <v>281.15439814814812</v>
      </c>
      <c r="K11">
        <v>274.67445987654321</v>
      </c>
      <c r="L11" t="str">
        <f t="shared" si="1"/>
        <v>No Confirmation</v>
      </c>
      <c r="M11" t="str">
        <f t="shared" si="2"/>
        <v>No Trend</v>
      </c>
      <c r="N11">
        <v>32.934078608819092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7.0999999999999659</v>
      </c>
      <c r="S11">
        <f t="shared" si="7"/>
        <v>0.16901408450704147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276</v>
      </c>
      <c r="D12">
        <v>276.3</v>
      </c>
      <c r="E12">
        <v>271.3</v>
      </c>
      <c r="F12">
        <v>274</v>
      </c>
      <c r="G12">
        <f>_xll.TA_TYPPRICE(D12,E12,F12)</f>
        <v>273.86666666666667</v>
      </c>
      <c r="H12">
        <v>275.79288194444445</v>
      </c>
      <c r="I12" t="str">
        <f t="shared" si="0"/>
        <v>DOWN</v>
      </c>
      <c r="J12">
        <v>280.07564300411519</v>
      </c>
      <c r="K12">
        <v>273.92457990397804</v>
      </c>
      <c r="L12" t="str">
        <f t="shared" si="1"/>
        <v>No Confirmation</v>
      </c>
      <c r="M12" t="str">
        <f t="shared" si="2"/>
        <v>No Trend</v>
      </c>
      <c r="N12">
        <v>30.799228359849824</v>
      </c>
      <c r="O12" t="str">
        <f t="shared" si="3"/>
        <v>DOWN</v>
      </c>
      <c r="P12" t="str">
        <f t="shared" si="4"/>
        <v>No Trend + Momentum</v>
      </c>
      <c r="Q12">
        <f t="shared" si="5"/>
        <v>2.6999999999999886</v>
      </c>
      <c r="R12">
        <f t="shared" si="6"/>
        <v>5</v>
      </c>
      <c r="S12">
        <f t="shared" si="7"/>
        <v>0.5399999999999977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274.95</v>
      </c>
      <c r="D13">
        <v>277.25</v>
      </c>
      <c r="E13">
        <v>273.05</v>
      </c>
      <c r="F13">
        <v>276</v>
      </c>
      <c r="G13">
        <f>_xll.TA_TYPPRICE(D13,E13,F13)</f>
        <v>275.43333333333334</v>
      </c>
      <c r="H13">
        <v>275.61310763888889</v>
      </c>
      <c r="I13" t="str">
        <f t="shared" si="0"/>
        <v>UP</v>
      </c>
      <c r="J13">
        <v>279.44772233653401</v>
      </c>
      <c r="K13">
        <v>273.73022881420513</v>
      </c>
      <c r="L13" t="str">
        <f t="shared" si="1"/>
        <v>No Confirmation</v>
      </c>
      <c r="M13" t="str">
        <f t="shared" si="2"/>
        <v>No Trend</v>
      </c>
      <c r="N13">
        <v>40.44964879555171</v>
      </c>
      <c r="O13" t="str">
        <f t="shared" si="3"/>
        <v>No Momentum</v>
      </c>
      <c r="P13" t="str">
        <f t="shared" si="4"/>
        <v>No Trend + Momentum</v>
      </c>
      <c r="Q13">
        <f t="shared" si="5"/>
        <v>2.9499999999999886</v>
      </c>
      <c r="R13">
        <f t="shared" si="6"/>
        <v>4.1999999999999886</v>
      </c>
      <c r="S13">
        <f t="shared" si="7"/>
        <v>0.70238095238095155</v>
      </c>
      <c r="T13" t="str">
        <f t="shared" si="8"/>
        <v>No Indication</v>
      </c>
      <c r="U13" t="str">
        <f t="shared" si="9"/>
        <v>No T+M+I</v>
      </c>
      <c r="V13">
        <v>276.75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277</v>
      </c>
      <c r="D14">
        <v>279</v>
      </c>
      <c r="E14">
        <v>271.45</v>
      </c>
      <c r="F14">
        <v>272</v>
      </c>
      <c r="G14">
        <f>_xll.TA_TYPPRICE(D14,E14,F14)</f>
        <v>274.15000000000003</v>
      </c>
      <c r="H14">
        <v>274.88155381944443</v>
      </c>
      <c r="I14" t="str">
        <f t="shared" si="0"/>
        <v>DOWN</v>
      </c>
      <c r="J14">
        <v>279.3482284839709</v>
      </c>
      <c r="K14">
        <v>273.22351129993734</v>
      </c>
      <c r="L14" t="str">
        <f t="shared" si="1"/>
        <v>DOWN</v>
      </c>
      <c r="M14" t="str">
        <f t="shared" si="2"/>
        <v>DOWN</v>
      </c>
      <c r="N14">
        <v>29.992951944171459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7.5500000000000114</v>
      </c>
      <c r="S14">
        <f t="shared" si="7"/>
        <v>7.2847682119206697E-2</v>
      </c>
      <c r="T14" t="str">
        <f t="shared" si="8"/>
        <v>DOWN</v>
      </c>
      <c r="U14" t="str">
        <f t="shared" si="9"/>
        <v>DOWN</v>
      </c>
      <c r="V14">
        <v>276.01923076923077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275.5</v>
      </c>
      <c r="D15">
        <v>278.75</v>
      </c>
      <c r="E15">
        <v>274.25</v>
      </c>
      <c r="F15">
        <v>276</v>
      </c>
      <c r="G15">
        <f>_xll.TA_TYPPRICE(D15,E15,F15)</f>
        <v>276.33333333333331</v>
      </c>
      <c r="H15">
        <v>275.60744357638885</v>
      </c>
      <c r="I15" t="str">
        <f t="shared" si="0"/>
        <v>UP</v>
      </c>
      <c r="J15">
        <v>279.21528882086625</v>
      </c>
      <c r="K15">
        <v>273.45161989995125</v>
      </c>
      <c r="L15" t="str">
        <f t="shared" si="1"/>
        <v>No Confirmation</v>
      </c>
      <c r="M15" t="str">
        <f t="shared" si="2"/>
        <v>No Trend</v>
      </c>
      <c r="N15">
        <v>47.090190556991097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4.5</v>
      </c>
      <c r="S15">
        <f t="shared" si="7"/>
        <v>0.3888888888888889</v>
      </c>
      <c r="T15" t="str">
        <f t="shared" si="8"/>
        <v>No Indication</v>
      </c>
      <c r="U15" t="str">
        <f t="shared" si="9"/>
        <v>No T+M+I</v>
      </c>
      <c r="V15">
        <v>276.01627218934914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278.8</v>
      </c>
      <c r="D16">
        <v>278.89999999999998</v>
      </c>
      <c r="E16">
        <v>275.39999999999998</v>
      </c>
      <c r="F16">
        <v>277</v>
      </c>
      <c r="G16">
        <f>_xll.TA_TYPPRICE(D16,E16,F16)</f>
        <v>277.09999999999997</v>
      </c>
      <c r="H16">
        <v>276.35372178819443</v>
      </c>
      <c r="I16" t="str">
        <f t="shared" si="0"/>
        <v>UP</v>
      </c>
      <c r="J16">
        <v>279.14522463845151</v>
      </c>
      <c r="K16">
        <v>273.88459325551764</v>
      </c>
      <c r="L16" t="str">
        <f t="shared" si="1"/>
        <v>No Confirmation</v>
      </c>
      <c r="M16" t="str">
        <f t="shared" si="2"/>
        <v>No Trend</v>
      </c>
      <c r="N16">
        <v>50.841900974596534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3.5</v>
      </c>
      <c r="S16">
        <f t="shared" si="7"/>
        <v>0.45714285714286362</v>
      </c>
      <c r="T16" t="str">
        <f t="shared" si="8"/>
        <v>No Indication</v>
      </c>
      <c r="U16" t="str">
        <f t="shared" si="9"/>
        <v>No T+M+I</v>
      </c>
      <c r="V16">
        <v>276.16761492944926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277.5</v>
      </c>
      <c r="D17">
        <v>277.5</v>
      </c>
      <c r="E17">
        <v>272.5</v>
      </c>
      <c r="F17">
        <v>274</v>
      </c>
      <c r="G17">
        <f>_xll.TA_TYPPRICE(D17,E17,F17)</f>
        <v>274.66666666666669</v>
      </c>
      <c r="H17">
        <v>275.51019422743059</v>
      </c>
      <c r="I17" t="str">
        <f t="shared" si="0"/>
        <v>DOWN</v>
      </c>
      <c r="J17">
        <v>278.77961916324006</v>
      </c>
      <c r="K17">
        <v>273.57690586540264</v>
      </c>
      <c r="L17" t="str">
        <f t="shared" si="1"/>
        <v>No Confirmation</v>
      </c>
      <c r="M17" t="str">
        <f t="shared" si="2"/>
        <v>No Trend</v>
      </c>
      <c r="N17">
        <v>40.162534478931839</v>
      </c>
      <c r="O17" t="str">
        <f t="shared" si="3"/>
        <v>No Momentum</v>
      </c>
      <c r="P17" t="str">
        <f t="shared" si="4"/>
        <v>No Trend + Momentum</v>
      </c>
      <c r="Q17">
        <f t="shared" si="5"/>
        <v>1.5</v>
      </c>
      <c r="R17">
        <f t="shared" si="6"/>
        <v>5</v>
      </c>
      <c r="S17">
        <f t="shared" si="7"/>
        <v>0.3</v>
      </c>
      <c r="T17" t="str">
        <f t="shared" si="8"/>
        <v>No Indication</v>
      </c>
      <c r="U17" t="str">
        <f t="shared" si="9"/>
        <v>No T+M+I</v>
      </c>
      <c r="V17">
        <v>275.834135709534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274.25</v>
      </c>
      <c r="D18">
        <v>274.95</v>
      </c>
      <c r="E18">
        <v>266.60000000000002</v>
      </c>
      <c r="F18">
        <v>270</v>
      </c>
      <c r="G18">
        <f>_xll.TA_TYPPRICE(D18,E18,F18)</f>
        <v>270.51666666666665</v>
      </c>
      <c r="H18">
        <v>273.01343044704862</v>
      </c>
      <c r="I18" t="str">
        <f t="shared" si="0"/>
        <v>DOWN</v>
      </c>
      <c r="J18">
        <v>277.92859268252005</v>
      </c>
      <c r="K18">
        <v>272.02648233975759</v>
      </c>
      <c r="L18" t="str">
        <f t="shared" si="1"/>
        <v>DOWN</v>
      </c>
      <c r="M18" t="str">
        <f t="shared" si="2"/>
        <v>DOWN</v>
      </c>
      <c r="N18">
        <v>29.748171032557881</v>
      </c>
      <c r="O18" t="str">
        <f t="shared" si="3"/>
        <v>DOWN</v>
      </c>
      <c r="P18" t="str">
        <f t="shared" si="4"/>
        <v>DOWN</v>
      </c>
      <c r="Q18">
        <f t="shared" si="5"/>
        <v>3.3999999999999773</v>
      </c>
      <c r="R18">
        <f t="shared" si="6"/>
        <v>8.3499999999999659</v>
      </c>
      <c r="S18">
        <f t="shared" si="7"/>
        <v>0.40718562874251391</v>
      </c>
      <c r="T18" t="str">
        <f t="shared" si="8"/>
        <v>No Indication</v>
      </c>
      <c r="U18" t="str">
        <f t="shared" si="9"/>
        <v>No T+M+I</v>
      </c>
      <c r="V18">
        <v>274.93657636960569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268</v>
      </c>
      <c r="D19">
        <v>270</v>
      </c>
      <c r="E19">
        <v>265</v>
      </c>
      <c r="F19">
        <v>270</v>
      </c>
      <c r="G19">
        <f>_xll.TA_TYPPRICE(D19,E19,F19)</f>
        <v>268.33333333333331</v>
      </c>
      <c r="H19">
        <v>270.67338189019097</v>
      </c>
      <c r="I19" t="str">
        <f t="shared" si="0"/>
        <v>DOWN</v>
      </c>
      <c r="J19">
        <v>276.16668319751557</v>
      </c>
      <c r="K19">
        <v>270.46504181981146</v>
      </c>
      <c r="L19" t="str">
        <f t="shared" si="1"/>
        <v>DOWN</v>
      </c>
      <c r="M19" t="str">
        <f t="shared" si="2"/>
        <v>DOWN</v>
      </c>
      <c r="N19">
        <v>29.748171032557881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274.17710308197405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270.05</v>
      </c>
      <c r="D20">
        <v>271.45</v>
      </c>
      <c r="E20">
        <v>267.2</v>
      </c>
      <c r="F20">
        <v>271</v>
      </c>
      <c r="G20">
        <f>_xll.TA_TYPPRICE(D20,E20,F20)</f>
        <v>269.88333333333333</v>
      </c>
      <c r="H20">
        <v>270.27835761176215</v>
      </c>
      <c r="I20" t="str">
        <f t="shared" si="0"/>
        <v>UP</v>
      </c>
      <c r="J20">
        <v>275.11853137584546</v>
      </c>
      <c r="K20">
        <v>269.73947697096446</v>
      </c>
      <c r="L20" t="str">
        <f t="shared" si="1"/>
        <v>No Confirmation</v>
      </c>
      <c r="M20" t="str">
        <f t="shared" si="2"/>
        <v>No Trend</v>
      </c>
      <c r="N20">
        <v>36.209578441736909</v>
      </c>
      <c r="O20" t="str">
        <f t="shared" si="3"/>
        <v>DOWN</v>
      </c>
      <c r="P20" t="str">
        <f t="shared" si="4"/>
        <v>No Trend + Momentum</v>
      </c>
      <c r="Q20">
        <f t="shared" si="5"/>
        <v>3.8000000000000114</v>
      </c>
      <c r="R20">
        <f t="shared" si="6"/>
        <v>4.25</v>
      </c>
      <c r="S20">
        <f t="shared" si="7"/>
        <v>0.89411764705882624</v>
      </c>
      <c r="T20" t="str">
        <f t="shared" si="8"/>
        <v>UP</v>
      </c>
      <c r="U20" t="str">
        <f t="shared" si="9"/>
        <v>No T+M+I</v>
      </c>
      <c r="V20">
        <v>273.68831799243958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279.45</v>
      </c>
      <c r="E21">
        <v>269.8</v>
      </c>
      <c r="F21">
        <v>278</v>
      </c>
      <c r="G21">
        <f>_xll.TA_TYPPRICE(D21,E21,F21)</f>
        <v>275.75</v>
      </c>
      <c r="H21">
        <v>273.0141788058811</v>
      </c>
      <c r="I21" t="str">
        <f t="shared" si="0"/>
        <v>UP</v>
      </c>
      <c r="J21">
        <v>276.08107995899093</v>
      </c>
      <c r="K21">
        <v>269.75292653297237</v>
      </c>
      <c r="L21" t="str">
        <f t="shared" si="1"/>
        <v>UP</v>
      </c>
      <c r="M21" t="str">
        <f t="shared" si="2"/>
        <v>UP</v>
      </c>
      <c r="N21">
        <v>64.654751575415602</v>
      </c>
      <c r="O21" t="str">
        <f t="shared" si="3"/>
        <v>UP</v>
      </c>
      <c r="P21" t="str">
        <f t="shared" si="4"/>
        <v>UP</v>
      </c>
      <c r="Q21">
        <f t="shared" si="5"/>
        <v>8.1999999999999886</v>
      </c>
      <c r="R21">
        <f t="shared" si="6"/>
        <v>9.6499999999999773</v>
      </c>
      <c r="S21">
        <f t="shared" si="7"/>
        <v>0.84974093264248785</v>
      </c>
      <c r="T21" t="str">
        <f t="shared" si="8"/>
        <v>UP</v>
      </c>
      <c r="U21" t="str">
        <f t="shared" si="9"/>
        <v>UP</v>
      </c>
      <c r="V21">
        <v>274.35165368591043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278.60000000000002</v>
      </c>
      <c r="D22">
        <v>282.8</v>
      </c>
      <c r="E22">
        <v>275.10000000000002</v>
      </c>
      <c r="F22">
        <v>279</v>
      </c>
      <c r="G22">
        <f>_xll.TA_TYPPRICE(D22,E22,F22)</f>
        <v>278.9666666666667</v>
      </c>
      <c r="H22">
        <v>275.9904227362739</v>
      </c>
      <c r="I22" t="str">
        <f t="shared" si="0"/>
        <v>UP</v>
      </c>
      <c r="J22">
        <v>277.57417330143738</v>
      </c>
      <c r="K22">
        <v>270.94116508120072</v>
      </c>
      <c r="L22" t="str">
        <f t="shared" si="1"/>
        <v>UP</v>
      </c>
      <c r="M22" t="str">
        <f t="shared" si="2"/>
        <v>UP</v>
      </c>
      <c r="N22">
        <v>67.261637546043858</v>
      </c>
      <c r="O22" t="str">
        <f t="shared" si="3"/>
        <v>UP</v>
      </c>
      <c r="P22" t="str">
        <f t="shared" si="4"/>
        <v>UP</v>
      </c>
      <c r="Q22">
        <f t="shared" si="5"/>
        <v>3.8999999999999773</v>
      </c>
      <c r="R22">
        <f t="shared" si="6"/>
        <v>7.6999999999999886</v>
      </c>
      <c r="S22">
        <f t="shared" si="7"/>
        <v>0.50649350649350433</v>
      </c>
      <c r="T22" t="str">
        <f t="shared" si="8"/>
        <v>No Indication</v>
      </c>
      <c r="U22" t="str">
        <f t="shared" si="9"/>
        <v>No T+M+I</v>
      </c>
      <c r="V22">
        <v>275.06678388807808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280.25</v>
      </c>
      <c r="D23">
        <v>281.5</v>
      </c>
      <c r="E23">
        <v>276.14999999999998</v>
      </c>
      <c r="F23">
        <v>279</v>
      </c>
      <c r="G23">
        <f>_xll.TA_TYPPRICE(D23,E23,F23)</f>
        <v>278.88333333333333</v>
      </c>
      <c r="H23">
        <v>277.43687803480361</v>
      </c>
      <c r="I23" t="str">
        <f t="shared" si="0"/>
        <v>UP</v>
      </c>
      <c r="J23">
        <v>278.44657923445129</v>
      </c>
      <c r="K23">
        <v>272.09868395204501</v>
      </c>
      <c r="L23" t="str">
        <f t="shared" si="1"/>
        <v>UP</v>
      </c>
      <c r="M23" t="str">
        <f t="shared" si="2"/>
        <v>UP</v>
      </c>
      <c r="N23">
        <v>67.261637546043858</v>
      </c>
      <c r="O23" t="str">
        <f t="shared" si="3"/>
        <v>UP</v>
      </c>
      <c r="P23" t="str">
        <f t="shared" si="4"/>
        <v>UP</v>
      </c>
      <c r="Q23">
        <f t="shared" si="5"/>
        <v>2.8500000000000227</v>
      </c>
      <c r="R23">
        <f t="shared" si="6"/>
        <v>5.3500000000000227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275.67189405914297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279.85000000000002</v>
      </c>
      <c r="D24">
        <v>287</v>
      </c>
      <c r="E24">
        <v>278</v>
      </c>
      <c r="F24">
        <v>285</v>
      </c>
      <c r="G24">
        <f>_xll.TA_TYPPRICE(D24,E24,F24)</f>
        <v>283.33333333333331</v>
      </c>
      <c r="H24">
        <v>280.38510568406844</v>
      </c>
      <c r="I24" t="str">
        <f t="shared" si="0"/>
        <v>UP</v>
      </c>
      <c r="J24">
        <v>280.34733940457323</v>
      </c>
      <c r="K24">
        <v>273.41008751825723</v>
      </c>
      <c r="L24" t="str">
        <f t="shared" si="1"/>
        <v>UP</v>
      </c>
      <c r="M24" t="str">
        <f t="shared" si="2"/>
        <v>UP</v>
      </c>
      <c r="N24">
        <v>80.644821613497157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9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277.10698728081326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287.05</v>
      </c>
      <c r="D25">
        <v>288.45</v>
      </c>
      <c r="E25">
        <v>283.5</v>
      </c>
      <c r="F25">
        <v>285</v>
      </c>
      <c r="G25">
        <f>_xll.TA_TYPPRICE(D25,E25,F25)</f>
        <v>285.65000000000003</v>
      </c>
      <c r="H25">
        <v>283.01755284203421</v>
      </c>
      <c r="I25" t="str">
        <f t="shared" si="0"/>
        <v>UP</v>
      </c>
      <c r="J25">
        <v>282.14793064800142</v>
      </c>
      <c r="K25">
        <v>275.65229029197786</v>
      </c>
      <c r="L25" t="str">
        <f t="shared" si="1"/>
        <v>UP</v>
      </c>
      <c r="M25" t="str">
        <f t="shared" si="2"/>
        <v>UP</v>
      </c>
      <c r="N25">
        <v>80.644821613497143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4.9499999999999886</v>
      </c>
      <c r="S25">
        <f t="shared" si="7"/>
        <v>0.3030303030303037</v>
      </c>
      <c r="T25" t="str">
        <f t="shared" si="8"/>
        <v>No Indication</v>
      </c>
      <c r="U25" t="str">
        <f t="shared" si="9"/>
        <v>No T+M+I</v>
      </c>
      <c r="V25">
        <v>278.3212969299189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285.10000000000002</v>
      </c>
      <c r="D26">
        <v>287.14999999999998</v>
      </c>
      <c r="E26">
        <v>284.05</v>
      </c>
      <c r="F26">
        <v>286</v>
      </c>
      <c r="G26">
        <f>_xll.TA_TYPPRICE(D26,E26,F26)</f>
        <v>285.73333333333335</v>
      </c>
      <c r="H26">
        <v>284.37544308768378</v>
      </c>
      <c r="I26" t="str">
        <f t="shared" si="0"/>
        <v>UP</v>
      </c>
      <c r="J26">
        <v>283.25950161511219</v>
      </c>
      <c r="K26">
        <v>277.51844800487169</v>
      </c>
      <c r="L26" t="str">
        <f t="shared" si="1"/>
        <v>UP</v>
      </c>
      <c r="M26" t="str">
        <f t="shared" si="2"/>
        <v>UP</v>
      </c>
      <c r="N26">
        <v>82.507055373440934</v>
      </c>
      <c r="O26" t="str">
        <f t="shared" si="3"/>
        <v>UP</v>
      </c>
      <c r="P26" t="str">
        <f t="shared" si="4"/>
        <v>UP</v>
      </c>
      <c r="Q26">
        <f t="shared" si="5"/>
        <v>1.9499999999999886</v>
      </c>
      <c r="R26">
        <f t="shared" si="6"/>
        <v>3.0999999999999659</v>
      </c>
      <c r="S26">
        <f t="shared" si="7"/>
        <v>0.62903225806451935</v>
      </c>
      <c r="T26" t="str">
        <f t="shared" si="8"/>
        <v>No Indication</v>
      </c>
      <c r="U26" t="str">
        <f t="shared" si="9"/>
        <v>No T+M+I</v>
      </c>
      <c r="V26">
        <v>279.50263586377753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286.14999999999998</v>
      </c>
      <c r="D27">
        <v>286.2</v>
      </c>
      <c r="E27">
        <v>281.25</v>
      </c>
      <c r="F27">
        <v>284</v>
      </c>
      <c r="G27">
        <f>_xll.TA_TYPPRICE(D27,E27,F27)</f>
        <v>283.81666666666666</v>
      </c>
      <c r="H27">
        <v>284.09605487717522</v>
      </c>
      <c r="I27" t="str">
        <f t="shared" si="0"/>
        <v>DOWN</v>
      </c>
      <c r="J27">
        <v>283.91294570064281</v>
      </c>
      <c r="K27">
        <v>278.34768178156685</v>
      </c>
      <c r="L27" t="str">
        <f t="shared" si="1"/>
        <v>UP</v>
      </c>
      <c r="M27" t="str">
        <f t="shared" si="2"/>
        <v>No Trend</v>
      </c>
      <c r="N27">
        <v>66.509289567637154</v>
      </c>
      <c r="O27" t="str">
        <f t="shared" si="3"/>
        <v>UP</v>
      </c>
      <c r="P27" t="str">
        <f t="shared" si="4"/>
        <v>No Trend + Momentum</v>
      </c>
      <c r="Q27">
        <f t="shared" si="5"/>
        <v>2.75</v>
      </c>
      <c r="R27">
        <f t="shared" si="6"/>
        <v>4.9499999999999886</v>
      </c>
      <c r="S27">
        <f t="shared" si="7"/>
        <v>0.5555555555555568</v>
      </c>
      <c r="T27" t="str">
        <f t="shared" si="8"/>
        <v>No Indication</v>
      </c>
      <c r="U27" t="str">
        <f t="shared" si="9"/>
        <v>No T+M+I</v>
      </c>
      <c r="V27">
        <v>280.19453803858096</v>
      </c>
      <c r="W27">
        <v>277.19230769230768</v>
      </c>
      <c r="X27">
        <f t="shared" si="10"/>
        <v>3.0022303462732793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283.5</v>
      </c>
      <c r="D28">
        <v>285.14999999999998</v>
      </c>
      <c r="E28">
        <v>283.05</v>
      </c>
      <c r="F28">
        <v>284</v>
      </c>
      <c r="G28">
        <f>_xll.TA_TYPPRICE(D28,E28,F28)</f>
        <v>284.06666666666666</v>
      </c>
      <c r="H28">
        <v>284.08136077192091</v>
      </c>
      <c r="I28" t="str">
        <f t="shared" si="0"/>
        <v>DOWN</v>
      </c>
      <c r="J28">
        <v>284.18784665605551</v>
      </c>
      <c r="K28">
        <v>279.39264138566313</v>
      </c>
      <c r="L28" t="str">
        <f t="shared" si="1"/>
        <v>No Confirmation</v>
      </c>
      <c r="M28" t="str">
        <f t="shared" si="2"/>
        <v>No Trend</v>
      </c>
      <c r="N28">
        <v>66.509289567637154</v>
      </c>
      <c r="O28" t="str">
        <f t="shared" si="3"/>
        <v>UP</v>
      </c>
      <c r="P28" t="str">
        <f t="shared" si="4"/>
        <v>No Trend + Momentum</v>
      </c>
      <c r="Q28">
        <f t="shared" si="5"/>
        <v>0.94999999999998863</v>
      </c>
      <c r="R28">
        <f t="shared" si="6"/>
        <v>2.0999999999999659</v>
      </c>
      <c r="S28">
        <f t="shared" si="7"/>
        <v>0.45238095238095433</v>
      </c>
      <c r="T28" t="str">
        <f t="shared" si="8"/>
        <v>No Indication</v>
      </c>
      <c r="U28" t="str">
        <f t="shared" si="9"/>
        <v>No T+M+I</v>
      </c>
      <c r="V28">
        <v>280.7799937249531</v>
      </c>
      <c r="W28">
        <v>277.69658119658118</v>
      </c>
      <c r="X28">
        <f t="shared" si="10"/>
        <v>3.0834125283719231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285.85000000000002</v>
      </c>
      <c r="D29">
        <v>285.85000000000002</v>
      </c>
      <c r="E29">
        <v>281.55</v>
      </c>
      <c r="F29">
        <v>282</v>
      </c>
      <c r="G29">
        <f>_xll.TA_TYPPRICE(D29,E29,F29)</f>
        <v>283.13333333333338</v>
      </c>
      <c r="H29">
        <v>283.60734705262712</v>
      </c>
      <c r="I29" t="str">
        <f t="shared" si="0"/>
        <v>DOWN</v>
      </c>
      <c r="J29">
        <v>284.55721406582097</v>
      </c>
      <c r="K29">
        <v>279.8720544110713</v>
      </c>
      <c r="L29" t="str">
        <f t="shared" si="1"/>
        <v>No Confirmation</v>
      </c>
      <c r="M29" t="str">
        <f t="shared" si="2"/>
        <v>No Trend</v>
      </c>
      <c r="N29">
        <v>51.044685499821142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4.3000000000000114</v>
      </c>
      <c r="S29">
        <f t="shared" si="7"/>
        <v>0.10465116279069475</v>
      </c>
      <c r="T29" t="str">
        <f t="shared" si="8"/>
        <v>DOWN</v>
      </c>
      <c r="U29" t="str">
        <f t="shared" si="9"/>
        <v>No T+M+I</v>
      </c>
      <c r="V29">
        <v>280.96768699803727</v>
      </c>
      <c r="W29">
        <v>278.01535295979738</v>
      </c>
      <c r="X29">
        <f t="shared" si="10"/>
        <v>2.9523340382398828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281.5</v>
      </c>
      <c r="D30">
        <v>283.2</v>
      </c>
      <c r="E30">
        <v>277.5</v>
      </c>
      <c r="F30">
        <v>282</v>
      </c>
      <c r="G30">
        <f>_xll.TA_TYPPRICE(D30,E30,F30)</f>
        <v>280.90000000000003</v>
      </c>
      <c r="H30">
        <v>282.25367352631361</v>
      </c>
      <c r="I30" t="str">
        <f t="shared" si="0"/>
        <v>DOWN</v>
      </c>
      <c r="J30">
        <v>284.25561094008299</v>
      </c>
      <c r="K30">
        <v>279.344931208611</v>
      </c>
      <c r="L30" t="str">
        <f t="shared" si="1"/>
        <v>No Confirmation</v>
      </c>
      <c r="M30" t="str">
        <f t="shared" si="2"/>
        <v>No Trend</v>
      </c>
      <c r="N30">
        <v>51.044685499821142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5.6999999999999886</v>
      </c>
      <c r="S30">
        <f t="shared" si="7"/>
        <v>0.78947368421052788</v>
      </c>
      <c r="T30" t="str">
        <f t="shared" si="8"/>
        <v>No Indication</v>
      </c>
      <c r="U30" t="str">
        <f t="shared" si="9"/>
        <v>No T+M+I</v>
      </c>
      <c r="V30">
        <v>281.12650438295464</v>
      </c>
      <c r="W30">
        <v>278.31051199981238</v>
      </c>
      <c r="X30">
        <f t="shared" si="10"/>
        <v>2.8159923831422589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281.39999999999998</v>
      </c>
      <c r="D31">
        <v>287</v>
      </c>
      <c r="E31">
        <v>278.75</v>
      </c>
      <c r="F31">
        <v>285</v>
      </c>
      <c r="G31">
        <f>_xll.TA_TYPPRICE(D31,E31,F31)</f>
        <v>283.58333333333331</v>
      </c>
      <c r="H31">
        <v>282.91850342982343</v>
      </c>
      <c r="I31" t="str">
        <f t="shared" si="0"/>
        <v>UP</v>
      </c>
      <c r="J31">
        <v>284.86547517562008</v>
      </c>
      <c r="K31">
        <v>279.21272427336413</v>
      </c>
      <c r="L31" t="str">
        <f t="shared" si="1"/>
        <v>UP</v>
      </c>
      <c r="M31" t="str">
        <f t="shared" si="2"/>
        <v>UP</v>
      </c>
      <c r="N31">
        <v>68.312973127767677</v>
      </c>
      <c r="O31" t="str">
        <f t="shared" si="3"/>
        <v>UP</v>
      </c>
      <c r="P31" t="str">
        <f t="shared" si="4"/>
        <v>UP</v>
      </c>
      <c r="Q31">
        <f t="shared" si="5"/>
        <v>6.25</v>
      </c>
      <c r="R31">
        <f t="shared" si="6"/>
        <v>8.25</v>
      </c>
      <c r="S31">
        <f t="shared" si="7"/>
        <v>0.75757575757575757</v>
      </c>
      <c r="T31" t="str">
        <f t="shared" si="8"/>
        <v>No Indication</v>
      </c>
      <c r="U31" t="str">
        <f t="shared" si="9"/>
        <v>No T+M+I</v>
      </c>
      <c r="V31">
        <v>281.722426785577</v>
      </c>
      <c r="W31">
        <v>278.80602962945591</v>
      </c>
      <c r="X31">
        <f t="shared" si="10"/>
        <v>2.9163971561210928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286.3</v>
      </c>
      <c r="D32">
        <v>293</v>
      </c>
      <c r="E32">
        <v>284.89999999999998</v>
      </c>
      <c r="F32">
        <v>292</v>
      </c>
      <c r="G32">
        <f>_xll.TA_TYPPRICE(D32,E32,F32)</f>
        <v>289.96666666666664</v>
      </c>
      <c r="H32">
        <v>286.44258504824506</v>
      </c>
      <c r="I32" t="str">
        <f t="shared" si="0"/>
        <v>UP</v>
      </c>
      <c r="J32">
        <v>286.67314735881564</v>
      </c>
      <c r="K32">
        <v>280.47656332372765</v>
      </c>
      <c r="L32" t="str">
        <f t="shared" si="1"/>
        <v>UP</v>
      </c>
      <c r="M32" t="str">
        <f t="shared" si="2"/>
        <v>UP</v>
      </c>
      <c r="N32">
        <v>84.381490621401539</v>
      </c>
      <c r="O32" t="str">
        <f t="shared" si="3"/>
        <v>UP</v>
      </c>
      <c r="P32" t="str">
        <f t="shared" si="4"/>
        <v>UP</v>
      </c>
      <c r="Q32">
        <f t="shared" si="5"/>
        <v>7.1000000000000227</v>
      </c>
      <c r="R32">
        <f t="shared" si="6"/>
        <v>8.1000000000000227</v>
      </c>
      <c r="S32">
        <f t="shared" si="7"/>
        <v>0.87654320987654355</v>
      </c>
      <c r="T32" t="str">
        <f t="shared" si="8"/>
        <v>UP</v>
      </c>
      <c r="U32" t="str">
        <f t="shared" si="9"/>
        <v>UP</v>
      </c>
      <c r="V32">
        <v>283.30359189548824</v>
      </c>
      <c r="W32">
        <v>279.78336076801475</v>
      </c>
      <c r="X32">
        <f t="shared" si="10"/>
        <v>3.5202311274734939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294</v>
      </c>
      <c r="D33">
        <v>295</v>
      </c>
      <c r="E33">
        <v>288.14999999999998</v>
      </c>
      <c r="F33">
        <v>289</v>
      </c>
      <c r="G33">
        <f>_xll.TA_TYPPRICE(D33,E33,F33)</f>
        <v>290.71666666666664</v>
      </c>
      <c r="H33">
        <v>288.57962585745588</v>
      </c>
      <c r="I33" t="str">
        <f t="shared" si="0"/>
        <v>UP</v>
      </c>
      <c r="J33">
        <v>288.52355905685658</v>
      </c>
      <c r="K33">
        <v>282.18177147401036</v>
      </c>
      <c r="L33" t="str">
        <f t="shared" si="1"/>
        <v>UP</v>
      </c>
      <c r="M33" t="str">
        <f t="shared" si="2"/>
        <v>UP</v>
      </c>
      <c r="N33">
        <v>66.355326007023265</v>
      </c>
      <c r="O33" t="str">
        <f t="shared" si="3"/>
        <v>UP</v>
      </c>
      <c r="P33" t="str">
        <f t="shared" si="4"/>
        <v>UP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No T+M+I</v>
      </c>
      <c r="V33">
        <v>284.17996237310541</v>
      </c>
      <c r="W33">
        <v>280.46607478519883</v>
      </c>
      <c r="X33">
        <f t="shared" si="10"/>
        <v>3.7138875879065836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289</v>
      </c>
      <c r="D34">
        <v>290.05</v>
      </c>
      <c r="E34">
        <v>287.10000000000002</v>
      </c>
      <c r="F34">
        <v>288</v>
      </c>
      <c r="G34">
        <f>_xll.TA_TYPPRICE(D34,E34,F34)</f>
        <v>288.38333333333338</v>
      </c>
      <c r="H34">
        <v>288.4814795953946</v>
      </c>
      <c r="I34" t="str">
        <f t="shared" si="0"/>
        <v>DOWN</v>
      </c>
      <c r="J34">
        <v>288.8627681553329</v>
      </c>
      <c r="K34">
        <v>283.27471114645249</v>
      </c>
      <c r="L34" t="str">
        <f t="shared" si="1"/>
        <v>No Confirmation</v>
      </c>
      <c r="M34" t="str">
        <f t="shared" si="2"/>
        <v>No Trend</v>
      </c>
      <c r="N34">
        <v>60.931717676815026</v>
      </c>
      <c r="O34" t="str">
        <f t="shared" si="3"/>
        <v>UP</v>
      </c>
      <c r="P34" t="str">
        <f t="shared" si="4"/>
        <v>No Trend + Momentum</v>
      </c>
      <c r="Q34">
        <f t="shared" si="5"/>
        <v>0.89999999999997726</v>
      </c>
      <c r="R34">
        <f t="shared" si="6"/>
        <v>2.9499999999999886</v>
      </c>
      <c r="S34">
        <f t="shared" si="7"/>
        <v>0.30508474576270533</v>
      </c>
      <c r="T34" t="str">
        <f t="shared" si="8"/>
        <v>No Indication</v>
      </c>
      <c r="U34" t="str">
        <f t="shared" si="9"/>
        <v>No T+M+I</v>
      </c>
      <c r="V34">
        <v>284.76766046955072</v>
      </c>
      <c r="W34">
        <v>281.02414331962854</v>
      </c>
      <c r="X34">
        <f t="shared" si="10"/>
        <v>3.7435171499221838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</v>
      </c>
      <c r="D35">
        <v>292</v>
      </c>
      <c r="E35">
        <v>287.10000000000002</v>
      </c>
      <c r="F35">
        <v>289</v>
      </c>
      <c r="G35">
        <f>_xll.TA_TYPPRICE(D35,E35,F35)</f>
        <v>289.36666666666667</v>
      </c>
      <c r="H35">
        <v>288.92407313103064</v>
      </c>
      <c r="I35" t="str">
        <f t="shared" si="0"/>
        <v>UP</v>
      </c>
      <c r="J35">
        <v>289.55993078748116</v>
      </c>
      <c r="K35">
        <v>284.12477533612974</v>
      </c>
      <c r="L35" t="str">
        <f t="shared" si="1"/>
        <v>No Confirmation</v>
      </c>
      <c r="M35" t="str">
        <f t="shared" si="2"/>
        <v>No Trend</v>
      </c>
      <c r="N35">
        <v>64.553299945741031</v>
      </c>
      <c r="O35" t="str">
        <f t="shared" si="3"/>
        <v>UP</v>
      </c>
      <c r="P35" t="str">
        <f t="shared" si="4"/>
        <v>No Trend + Momentum</v>
      </c>
      <c r="Q35">
        <f t="shared" si="5"/>
        <v>1.8999999999999773</v>
      </c>
      <c r="R35">
        <f t="shared" si="6"/>
        <v>4.8999999999999773</v>
      </c>
      <c r="S35">
        <f t="shared" si="7"/>
        <v>0.38775510204081348</v>
      </c>
      <c r="T35" t="str">
        <f t="shared" si="8"/>
        <v>No Indication</v>
      </c>
      <c r="U35" t="str">
        <f t="shared" si="9"/>
        <v>No T+M+I</v>
      </c>
      <c r="V35">
        <v>285.41878962808136</v>
      </c>
      <c r="W35">
        <v>281.61494751817457</v>
      </c>
      <c r="X35">
        <f t="shared" si="10"/>
        <v>3.8038421099067818</v>
      </c>
      <c r="Y35">
        <v>3.2835382697063866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288.95</v>
      </c>
      <c r="D36">
        <v>290.45</v>
      </c>
      <c r="E36">
        <v>286.75</v>
      </c>
      <c r="F36">
        <v>287</v>
      </c>
      <c r="G36">
        <f>_xll.TA_TYPPRICE(D36,E36,F36)</f>
        <v>288.06666666666666</v>
      </c>
      <c r="H36">
        <v>288.49536989884865</v>
      </c>
      <c r="I36" t="str">
        <f t="shared" si="0"/>
        <v>DOWN</v>
      </c>
      <c r="J36">
        <v>289.75772394581867</v>
      </c>
      <c r="K36">
        <v>284.70815859476755</v>
      </c>
      <c r="L36" t="str">
        <f t="shared" si="1"/>
        <v>No Confirmation</v>
      </c>
      <c r="M36" t="str">
        <f t="shared" si="2"/>
        <v>No Trend</v>
      </c>
      <c r="N36">
        <v>52.407923077253585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3.6999999999999886</v>
      </c>
      <c r="S36">
        <f t="shared" si="7"/>
        <v>6.7567567567567779E-2</v>
      </c>
      <c r="T36" t="str">
        <f t="shared" si="8"/>
        <v>DOWN</v>
      </c>
      <c r="U36" t="str">
        <f t="shared" si="9"/>
        <v>No T+M+I</v>
      </c>
      <c r="V36">
        <v>285.66205276222269</v>
      </c>
      <c r="W36">
        <v>282.0138402946061</v>
      </c>
      <c r="X36">
        <f t="shared" si="10"/>
        <v>3.6482124676165881</v>
      </c>
      <c r="Y36">
        <v>3.356473109288427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288.25</v>
      </c>
      <c r="D37">
        <v>290.89999999999998</v>
      </c>
      <c r="E37">
        <v>285.95</v>
      </c>
      <c r="F37">
        <v>287</v>
      </c>
      <c r="G37">
        <f>_xll.TA_TYPPRICE(D37,E37,F37)</f>
        <v>287.95</v>
      </c>
      <c r="H37">
        <v>288.22268494942432</v>
      </c>
      <c r="I37" t="str">
        <f t="shared" si="0"/>
        <v>DOWN</v>
      </c>
      <c r="J37">
        <v>290.01156306897008</v>
      </c>
      <c r="K37">
        <v>284.98412335148589</v>
      </c>
      <c r="L37" t="str">
        <f t="shared" si="1"/>
        <v>No Confirmation</v>
      </c>
      <c r="M37" t="str">
        <f t="shared" si="2"/>
        <v>No Trend</v>
      </c>
      <c r="N37">
        <v>52.407923077253585</v>
      </c>
      <c r="O37" t="str">
        <f t="shared" si="3"/>
        <v>No Momentum</v>
      </c>
      <c r="P37" t="str">
        <f t="shared" si="4"/>
        <v>No Trend + Momentum</v>
      </c>
      <c r="Q37">
        <f t="shared" si="5"/>
        <v>1.0500000000000114</v>
      </c>
      <c r="R37">
        <f t="shared" si="6"/>
        <v>4.9499999999999886</v>
      </c>
      <c r="S37">
        <f t="shared" si="7"/>
        <v>0.2121212121212149</v>
      </c>
      <c r="T37" t="str">
        <f t="shared" si="8"/>
        <v>No Indication</v>
      </c>
      <c r="U37" t="str">
        <f t="shared" si="9"/>
        <v>No T+M+I</v>
      </c>
      <c r="V37">
        <v>285.86789079880378</v>
      </c>
      <c r="W37">
        <v>282.38318545796864</v>
      </c>
      <c r="X37">
        <f t="shared" si="10"/>
        <v>3.4847053408351485</v>
      </c>
      <c r="Y37">
        <v>3.3821195555977712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287.95</v>
      </c>
      <c r="D38">
        <v>289</v>
      </c>
      <c r="E38">
        <v>285</v>
      </c>
      <c r="F38">
        <v>288</v>
      </c>
      <c r="G38">
        <f>_xll.TA_TYPPRICE(D38,E38,F38)</f>
        <v>287.33333333333331</v>
      </c>
      <c r="H38">
        <v>287.77800914137879</v>
      </c>
      <c r="I38" t="str">
        <f t="shared" si="0"/>
        <v>UP</v>
      </c>
      <c r="J38">
        <v>289.78677127586559</v>
      </c>
      <c r="K38">
        <v>284.98765149560012</v>
      </c>
      <c r="L38" t="str">
        <f t="shared" si="1"/>
        <v>No Confirmation</v>
      </c>
      <c r="M38" t="str">
        <f t="shared" si="2"/>
        <v>No Trend</v>
      </c>
      <c r="N38">
        <v>58.506918001024367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4</v>
      </c>
      <c r="S38">
        <f t="shared" si="7"/>
        <v>0.75</v>
      </c>
      <c r="T38" t="str">
        <f t="shared" si="8"/>
        <v>No Indication</v>
      </c>
      <c r="U38" t="str">
        <f t="shared" si="9"/>
        <v>No T+M+I</v>
      </c>
      <c r="V38">
        <v>286.19590759898784</v>
      </c>
      <c r="W38">
        <v>282.79924579441541</v>
      </c>
      <c r="X38">
        <f t="shared" si="10"/>
        <v>3.3966618045724317</v>
      </c>
      <c r="Y38">
        <v>3.3850280053927033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287.8</v>
      </c>
      <c r="D39">
        <v>289.95</v>
      </c>
      <c r="E39">
        <v>286.64999999999998</v>
      </c>
      <c r="F39">
        <v>288</v>
      </c>
      <c r="G39">
        <f>_xll.TA_TYPPRICE(D39,E39,F39)</f>
        <v>288.2</v>
      </c>
      <c r="H39">
        <v>287.98900457068942</v>
      </c>
      <c r="I39" t="str">
        <f t="shared" si="0"/>
        <v>UP</v>
      </c>
      <c r="J39">
        <v>289.82304432567321</v>
      </c>
      <c r="K39">
        <v>285.35706227435566</v>
      </c>
      <c r="L39" t="str">
        <f t="shared" si="1"/>
        <v>No Confirmation</v>
      </c>
      <c r="M39" t="str">
        <f t="shared" si="2"/>
        <v>No Trend</v>
      </c>
      <c r="N39">
        <v>58.506918001024374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3.3000000000000114</v>
      </c>
      <c r="S39">
        <f t="shared" si="7"/>
        <v>0.40909090909091456</v>
      </c>
      <c r="T39" t="str">
        <f t="shared" si="8"/>
        <v>No Indication</v>
      </c>
      <c r="U39" t="str">
        <f t="shared" si="9"/>
        <v>No T+M+I</v>
      </c>
      <c r="V39">
        <v>286.47346027606665</v>
      </c>
      <c r="W39">
        <v>283.18448684668095</v>
      </c>
      <c r="X39">
        <f t="shared" si="10"/>
        <v>3.2889734293856918</v>
      </c>
      <c r="Y39">
        <v>3.3658170901913009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</v>
      </c>
      <c r="D40">
        <v>290.8</v>
      </c>
      <c r="E40">
        <v>284.7</v>
      </c>
      <c r="F40">
        <v>287</v>
      </c>
      <c r="G40">
        <f>_xll.TA_TYPPRICE(D40,E40,F40)</f>
        <v>287.5</v>
      </c>
      <c r="H40">
        <v>287.74450228534471</v>
      </c>
      <c r="I40" t="str">
        <f t="shared" si="0"/>
        <v>DOWN</v>
      </c>
      <c r="J40">
        <v>290.04014558663471</v>
      </c>
      <c r="K40">
        <v>285.21104843560994</v>
      </c>
      <c r="L40" t="str">
        <f t="shared" si="1"/>
        <v>No Confirmation</v>
      </c>
      <c r="M40" t="str">
        <f t="shared" si="2"/>
        <v>No Trend</v>
      </c>
      <c r="N40">
        <v>48.746150557354511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6.1000000000000227</v>
      </c>
      <c r="S40">
        <f t="shared" si="7"/>
        <v>0.37704918032786933</v>
      </c>
      <c r="T40" t="str">
        <f t="shared" si="8"/>
        <v>No Indication</v>
      </c>
      <c r="U40" t="str">
        <f t="shared" si="9"/>
        <v>No T+M+I</v>
      </c>
      <c r="V40">
        <v>286.55446638744098</v>
      </c>
      <c r="W40">
        <v>283.4671174506305</v>
      </c>
      <c r="X40">
        <f t="shared" si="10"/>
        <v>3.0873489368104856</v>
      </c>
      <c r="Y40">
        <v>3.3101234595151379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289.5</v>
      </c>
      <c r="D41">
        <v>291</v>
      </c>
      <c r="E41">
        <v>282.5</v>
      </c>
      <c r="F41">
        <v>290</v>
      </c>
      <c r="G41">
        <f>_xll.TA_TYPPRICE(D41,E41,F41)</f>
        <v>287.83333333333331</v>
      </c>
      <c r="H41">
        <v>287.78891780933901</v>
      </c>
      <c r="I41" t="str">
        <f t="shared" si="0"/>
        <v>UP</v>
      </c>
      <c r="J41">
        <v>290.25344656738253</v>
      </c>
      <c r="K41">
        <v>284.60859322769664</v>
      </c>
      <c r="L41" t="str">
        <f t="shared" si="1"/>
        <v>No Confirmation</v>
      </c>
      <c r="M41" t="str">
        <f t="shared" si="2"/>
        <v>No Trend</v>
      </c>
      <c r="N41">
        <v>68.471126052416324</v>
      </c>
      <c r="O41" t="str">
        <f t="shared" si="3"/>
        <v>UP</v>
      </c>
      <c r="P41" t="str">
        <f t="shared" si="4"/>
        <v>No Trend + Momentum</v>
      </c>
      <c r="Q41">
        <f t="shared" si="5"/>
        <v>7.5</v>
      </c>
      <c r="R41">
        <f t="shared" si="6"/>
        <v>8.5</v>
      </c>
      <c r="S41">
        <f t="shared" si="7"/>
        <v>0.88235294117647056</v>
      </c>
      <c r="T41" t="str">
        <f t="shared" si="8"/>
        <v>UP</v>
      </c>
      <c r="U41" t="str">
        <f t="shared" si="9"/>
        <v>No T+M+I</v>
      </c>
      <c r="V41">
        <v>287.08454848168083</v>
      </c>
      <c r="W41">
        <v>283.95103467650972</v>
      </c>
      <c r="X41">
        <f t="shared" si="10"/>
        <v>3.1335138051711056</v>
      </c>
      <c r="Y41">
        <v>3.2748015286463312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289.75</v>
      </c>
      <c r="D42">
        <v>291.95</v>
      </c>
      <c r="E42">
        <v>286.8</v>
      </c>
      <c r="F42">
        <v>290</v>
      </c>
      <c r="G42">
        <f>_xll.TA_TYPPRICE(D42,E42,F42)</f>
        <v>289.58333333333331</v>
      </c>
      <c r="H42">
        <v>288.68612557133616</v>
      </c>
      <c r="I42" t="str">
        <f t="shared" si="0"/>
        <v>UP</v>
      </c>
      <c r="J42">
        <v>290.63045844129749</v>
      </c>
      <c r="K42">
        <v>285.09557251043071</v>
      </c>
      <c r="L42" t="str">
        <f t="shared" si="1"/>
        <v>No Confirmation</v>
      </c>
      <c r="M42" t="str">
        <f t="shared" si="2"/>
        <v>No Trend</v>
      </c>
      <c r="N42">
        <v>68.471126052416309</v>
      </c>
      <c r="O42" t="str">
        <f t="shared" si="3"/>
        <v>UP</v>
      </c>
      <c r="P42" t="str">
        <f t="shared" si="4"/>
        <v>No Trend + Momentum</v>
      </c>
      <c r="Q42">
        <f t="shared" si="5"/>
        <v>3.1999999999999886</v>
      </c>
      <c r="R42">
        <f t="shared" si="6"/>
        <v>5.1499999999999773</v>
      </c>
      <c r="S42">
        <f t="shared" si="7"/>
        <v>0.62135922330097138</v>
      </c>
      <c r="T42" t="str">
        <f t="shared" si="8"/>
        <v>No Indication</v>
      </c>
      <c r="U42" t="str">
        <f t="shared" si="9"/>
        <v>No T+M+I</v>
      </c>
      <c r="V42">
        <v>287.53307948449918</v>
      </c>
      <c r="W42">
        <v>284.39910618195347</v>
      </c>
      <c r="X42">
        <f t="shared" si="10"/>
        <v>3.1339733025457122</v>
      </c>
      <c r="Y42">
        <v>3.2466358834262072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290.3</v>
      </c>
      <c r="D43">
        <v>292</v>
      </c>
      <c r="E43">
        <v>287.89999999999998</v>
      </c>
      <c r="F43">
        <v>290</v>
      </c>
      <c r="G43">
        <f>_xll.TA_TYPPRICE(D43,E43,F43)</f>
        <v>289.96666666666664</v>
      </c>
      <c r="H43">
        <v>289.3263961190014</v>
      </c>
      <c r="I43" t="str">
        <f t="shared" si="0"/>
        <v>UP</v>
      </c>
      <c r="J43">
        <v>290.93480100989802</v>
      </c>
      <c r="K43">
        <v>285.71877861922388</v>
      </c>
      <c r="L43" t="str">
        <f t="shared" si="1"/>
        <v>No Confirmation</v>
      </c>
      <c r="M43" t="str">
        <f t="shared" si="2"/>
        <v>No Trend</v>
      </c>
      <c r="N43">
        <v>68.471126052416324</v>
      </c>
      <c r="O43" t="str">
        <f t="shared" si="3"/>
        <v>UP</v>
      </c>
      <c r="P43" t="str">
        <f t="shared" si="4"/>
        <v>No Trend + Momentum</v>
      </c>
      <c r="Q43">
        <f t="shared" si="5"/>
        <v>2.1000000000000227</v>
      </c>
      <c r="R43">
        <f t="shared" si="6"/>
        <v>4.1000000000000227</v>
      </c>
      <c r="S43">
        <f t="shared" si="7"/>
        <v>0.51219512195122219</v>
      </c>
      <c r="T43" t="str">
        <f t="shared" si="8"/>
        <v>No Indication</v>
      </c>
      <c r="U43" t="str">
        <f t="shared" si="9"/>
        <v>No T+M+I</v>
      </c>
      <c r="V43">
        <v>287.91260571765315</v>
      </c>
      <c r="W43">
        <v>284.81398720551249</v>
      </c>
      <c r="X43">
        <f t="shared" si="10"/>
        <v>3.0986185121406606</v>
      </c>
      <c r="Y43">
        <v>3.2170324091690978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289.05</v>
      </c>
      <c r="D44">
        <v>293.45</v>
      </c>
      <c r="E44">
        <v>287.10000000000002</v>
      </c>
      <c r="F44">
        <v>291</v>
      </c>
      <c r="G44">
        <f>_xll.TA_TYPPRICE(D44,E44,F44)</f>
        <v>290.51666666666665</v>
      </c>
      <c r="H44">
        <v>289.92153139283403</v>
      </c>
      <c r="I44" t="str">
        <f t="shared" si="0"/>
        <v>UP</v>
      </c>
      <c r="J44">
        <v>291.49373411880958</v>
      </c>
      <c r="K44">
        <v>286.02571670384083</v>
      </c>
      <c r="L44" t="str">
        <f t="shared" si="1"/>
        <v>No Confirmation</v>
      </c>
      <c r="M44" t="str">
        <f t="shared" si="2"/>
        <v>No Trend</v>
      </c>
      <c r="N44">
        <v>74.788044844387557</v>
      </c>
      <c r="O44" t="str">
        <f t="shared" si="3"/>
        <v>UP</v>
      </c>
      <c r="P44" t="str">
        <f t="shared" si="4"/>
        <v>No Trend + Momentum</v>
      </c>
      <c r="Q44">
        <f t="shared" si="5"/>
        <v>3.8999999999999773</v>
      </c>
      <c r="R44">
        <f t="shared" si="6"/>
        <v>6.3499999999999659</v>
      </c>
      <c r="S44">
        <f t="shared" si="7"/>
        <v>0.61417322834645638</v>
      </c>
      <c r="T44" t="str">
        <f t="shared" si="8"/>
        <v>No Indication</v>
      </c>
      <c r="U44" t="str">
        <f t="shared" si="9"/>
        <v>No T+M+I</v>
      </c>
      <c r="V44">
        <v>288.38758945339885</v>
      </c>
      <c r="W44">
        <v>285.27221037547451</v>
      </c>
      <c r="X44">
        <f t="shared" si="10"/>
        <v>3.1153790779243309</v>
      </c>
      <c r="Y44">
        <v>3.1967017429201445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291.89999999999998</v>
      </c>
      <c r="D45">
        <v>296.3</v>
      </c>
      <c r="E45">
        <v>291.39999999999998</v>
      </c>
      <c r="F45">
        <v>296</v>
      </c>
      <c r="G45">
        <f>_xll.TA_TYPPRICE(D45,E45,F45)</f>
        <v>294.56666666666666</v>
      </c>
      <c r="H45">
        <v>292.24409902975037</v>
      </c>
      <c r="I45" t="str">
        <f t="shared" si="0"/>
        <v>UP</v>
      </c>
      <c r="J45">
        <v>292.56179320351856</v>
      </c>
      <c r="K45">
        <v>287.2200018807651</v>
      </c>
      <c r="L45" t="str">
        <f t="shared" si="1"/>
        <v>UP</v>
      </c>
      <c r="M45" t="str">
        <f t="shared" si="2"/>
        <v>UP</v>
      </c>
      <c r="N45">
        <v>88.805677365939147</v>
      </c>
      <c r="O45" t="str">
        <f t="shared" si="3"/>
        <v>UP</v>
      </c>
      <c r="P45" t="str">
        <f t="shared" si="4"/>
        <v>UP</v>
      </c>
      <c r="Q45">
        <f t="shared" si="5"/>
        <v>4.6000000000000227</v>
      </c>
      <c r="R45">
        <f t="shared" si="6"/>
        <v>4.9000000000000341</v>
      </c>
      <c r="S45">
        <f t="shared" si="7"/>
        <v>0.93877551020407979</v>
      </c>
      <c r="T45" t="str">
        <f t="shared" si="8"/>
        <v>UP</v>
      </c>
      <c r="U45" t="str">
        <f t="shared" si="9"/>
        <v>UP</v>
      </c>
      <c r="V45">
        <v>289.55872953749133</v>
      </c>
      <c r="W45">
        <v>286.06686145877268</v>
      </c>
      <c r="X45">
        <f t="shared" si="10"/>
        <v>3.4918680787186531</v>
      </c>
      <c r="Y45">
        <v>3.2557350100798463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297.39999999999998</v>
      </c>
      <c r="D46">
        <v>299.8</v>
      </c>
      <c r="E46">
        <v>293.5</v>
      </c>
      <c r="F46">
        <v>294</v>
      </c>
      <c r="G46">
        <f>_xll.TA_TYPPRICE(D46,E46,F46)</f>
        <v>295.76666666666665</v>
      </c>
      <c r="H46">
        <v>294.00538284820851</v>
      </c>
      <c r="I46" t="str">
        <f t="shared" si="0"/>
        <v>DOWN</v>
      </c>
      <c r="J46">
        <v>294.17028360273667</v>
      </c>
      <c r="K46">
        <v>288.61555701837284</v>
      </c>
      <c r="L46" t="str">
        <f t="shared" si="1"/>
        <v>No Confirmation</v>
      </c>
      <c r="M46" t="str">
        <f t="shared" si="2"/>
        <v>No Trend</v>
      </c>
      <c r="N46">
        <v>69.488241804634598</v>
      </c>
      <c r="O46" t="str">
        <f t="shared" si="3"/>
        <v>UP</v>
      </c>
      <c r="P46" t="str">
        <f t="shared" si="4"/>
        <v>No Trend + Momentum</v>
      </c>
      <c r="Q46">
        <f t="shared" si="5"/>
        <v>0.5</v>
      </c>
      <c r="R46">
        <f t="shared" si="6"/>
        <v>6.3000000000000114</v>
      </c>
      <c r="S46">
        <f t="shared" si="7"/>
        <v>7.9365079365079222E-2</v>
      </c>
      <c r="T46" t="str">
        <f t="shared" si="8"/>
        <v>DOWN</v>
      </c>
      <c r="U46" t="str">
        <f t="shared" si="9"/>
        <v>No T+M+I</v>
      </c>
      <c r="V46">
        <v>290.24200191633884</v>
      </c>
      <c r="W46">
        <v>286.65450135071546</v>
      </c>
      <c r="X46">
        <f t="shared" si="10"/>
        <v>3.5875005656233725</v>
      </c>
      <c r="Y46">
        <v>3.3220881211885516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292.8</v>
      </c>
      <c r="D47">
        <v>298.45</v>
      </c>
      <c r="E47">
        <v>292.64999999999998</v>
      </c>
      <c r="F47">
        <v>298</v>
      </c>
      <c r="G47">
        <f>_xll.TA_TYPPRICE(D47,E47,F47)</f>
        <v>296.36666666666662</v>
      </c>
      <c r="H47">
        <v>295.18602475743756</v>
      </c>
      <c r="I47" t="str">
        <f t="shared" si="0"/>
        <v>UP</v>
      </c>
      <c r="J47">
        <v>295.12133169101742</v>
      </c>
      <c r="K47">
        <v>289.51209990317886</v>
      </c>
      <c r="L47" t="str">
        <f t="shared" si="1"/>
        <v>UP</v>
      </c>
      <c r="M47" t="str">
        <f t="shared" si="2"/>
        <v>UP</v>
      </c>
      <c r="N47">
        <v>80.236091498515279</v>
      </c>
      <c r="O47" t="str">
        <f t="shared" si="3"/>
        <v>UP</v>
      </c>
      <c r="P47" t="str">
        <f t="shared" si="4"/>
        <v>UP</v>
      </c>
      <c r="Q47">
        <f t="shared" si="5"/>
        <v>5.3500000000000227</v>
      </c>
      <c r="R47">
        <f t="shared" si="6"/>
        <v>5.8000000000000114</v>
      </c>
      <c r="S47">
        <f t="shared" si="7"/>
        <v>0.9224137931034504</v>
      </c>
      <c r="T47" t="str">
        <f t="shared" si="8"/>
        <v>UP</v>
      </c>
      <c r="U47" t="str">
        <f t="shared" si="9"/>
        <v>UP</v>
      </c>
      <c r="V47">
        <v>291.43554008305591</v>
      </c>
      <c r="W47">
        <v>287.49490865806985</v>
      </c>
      <c r="X47">
        <f t="shared" si="10"/>
        <v>3.9406314249860657</v>
      </c>
      <c r="Y47">
        <v>3.4457967819480544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293.3</v>
      </c>
      <c r="AE47">
        <f t="shared" si="16"/>
        <v>294.85000000000002</v>
      </c>
      <c r="AF47">
        <f t="shared" si="17"/>
        <v>295.55</v>
      </c>
      <c r="AG47">
        <f t="shared" si="18"/>
        <v>296.25</v>
      </c>
      <c r="AH47">
        <f t="shared" si="19"/>
        <v>296.25</v>
      </c>
    </row>
    <row r="48" spans="1:34" x14ac:dyDescent="0.25">
      <c r="A48" t="s">
        <v>5</v>
      </c>
      <c r="B48" s="1">
        <v>42922</v>
      </c>
      <c r="C48">
        <v>297.8</v>
      </c>
      <c r="D48">
        <v>302.60000000000002</v>
      </c>
      <c r="E48">
        <v>296.25</v>
      </c>
      <c r="F48">
        <v>301</v>
      </c>
      <c r="G48">
        <f>_xll.TA_TYPPRICE(D48,E48,F48)</f>
        <v>299.95</v>
      </c>
      <c r="H48">
        <v>297.56801237871878</v>
      </c>
      <c r="I48" t="str">
        <f t="shared" si="0"/>
        <v>UP</v>
      </c>
      <c r="J48">
        <v>296.78325798190247</v>
      </c>
      <c r="K48">
        <v>291.00941103580578</v>
      </c>
      <c r="L48" t="str">
        <f t="shared" si="1"/>
        <v>UP</v>
      </c>
      <c r="M48" t="str">
        <f t="shared" si="2"/>
        <v>UP</v>
      </c>
      <c r="N48">
        <v>85.142565067970921</v>
      </c>
      <c r="O48" t="str">
        <f t="shared" si="3"/>
        <v>UP</v>
      </c>
      <c r="P48" t="str">
        <f t="shared" si="4"/>
        <v>UP</v>
      </c>
      <c r="Q48">
        <f t="shared" si="5"/>
        <v>4.75</v>
      </c>
      <c r="R48">
        <f t="shared" si="6"/>
        <v>6.3500000000000227</v>
      </c>
      <c r="S48">
        <f t="shared" si="7"/>
        <v>0.74803149606298946</v>
      </c>
      <c r="T48" t="str">
        <f t="shared" si="8"/>
        <v>No Indication</v>
      </c>
      <c r="U48" t="str">
        <f t="shared" si="9"/>
        <v>No T+M+I</v>
      </c>
      <c r="V48">
        <v>292.90699545489349</v>
      </c>
      <c r="W48">
        <v>288.49528579450913</v>
      </c>
      <c r="X48">
        <f t="shared" si="10"/>
        <v>4.4117096603843606</v>
      </c>
      <c r="Y48">
        <v>3.6389793576353155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301.5</v>
      </c>
      <c r="D49">
        <v>303.3</v>
      </c>
      <c r="E49">
        <v>298.89999999999998</v>
      </c>
      <c r="F49">
        <v>302</v>
      </c>
      <c r="G49">
        <f>_xll.TA_TYPPRICE(D49,E49,F49)</f>
        <v>301.40000000000003</v>
      </c>
      <c r="H49">
        <v>299.48400618935943</v>
      </c>
      <c r="I49" t="str">
        <f t="shared" si="0"/>
        <v>UP</v>
      </c>
      <c r="J49">
        <v>298.23142287481301</v>
      </c>
      <c r="K49">
        <v>292.76287525007115</v>
      </c>
      <c r="L49" t="str">
        <f t="shared" si="1"/>
        <v>UP</v>
      </c>
      <c r="M49" t="str">
        <f t="shared" si="2"/>
        <v>UP</v>
      </c>
      <c r="N49">
        <v>86.535339527018635</v>
      </c>
      <c r="O49" t="str">
        <f t="shared" si="3"/>
        <v>UP</v>
      </c>
      <c r="P49" t="str">
        <f t="shared" si="4"/>
        <v>UP</v>
      </c>
      <c r="Q49">
        <f t="shared" si="5"/>
        <v>3.1000000000000227</v>
      </c>
      <c r="R49">
        <f t="shared" si="6"/>
        <v>4.4000000000000341</v>
      </c>
      <c r="S49">
        <f t="shared" si="7"/>
        <v>0.70454545454545425</v>
      </c>
      <c r="T49" t="str">
        <f t="shared" si="8"/>
        <v>No Indication</v>
      </c>
      <c r="U49" t="str">
        <f t="shared" si="9"/>
        <v>No T+M+I</v>
      </c>
      <c r="V49">
        <v>294.30591923106374</v>
      </c>
      <c r="W49">
        <v>289.49563499491586</v>
      </c>
      <c r="X49">
        <f t="shared" si="10"/>
        <v>4.8102842361478793</v>
      </c>
      <c r="Y49">
        <v>3.8732403333378285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303.7</v>
      </c>
      <c r="D50">
        <v>304.64999999999998</v>
      </c>
      <c r="E50">
        <v>300</v>
      </c>
      <c r="F50">
        <v>304</v>
      </c>
      <c r="G50">
        <f>_xll.TA_TYPPRICE(D50,E50,F50)</f>
        <v>302.88333333333333</v>
      </c>
      <c r="H50">
        <v>301.18366976134638</v>
      </c>
      <c r="I50" t="str">
        <f t="shared" si="0"/>
        <v>UP</v>
      </c>
      <c r="J50">
        <v>299.65777334707678</v>
      </c>
      <c r="K50">
        <v>294.37112519449977</v>
      </c>
      <c r="L50" t="str">
        <f t="shared" si="1"/>
        <v>UP</v>
      </c>
      <c r="M50" t="str">
        <f t="shared" si="2"/>
        <v>UP</v>
      </c>
      <c r="N50">
        <v>89.091756964273145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4.6499999999999773</v>
      </c>
      <c r="S50">
        <f t="shared" si="7"/>
        <v>0.86021505376344509</v>
      </c>
      <c r="T50" t="str">
        <f t="shared" si="8"/>
        <v>UP</v>
      </c>
      <c r="U50" t="str">
        <f t="shared" si="9"/>
        <v>UP</v>
      </c>
      <c r="V50">
        <v>295.79731627243854</v>
      </c>
      <c r="W50">
        <v>290.57003240269989</v>
      </c>
      <c r="X50">
        <f t="shared" si="10"/>
        <v>5.2272838697386419</v>
      </c>
      <c r="Y50">
        <v>4.1440490406179915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300.55</v>
      </c>
      <c r="AE50">
        <f t="shared" si="16"/>
        <v>301.8</v>
      </c>
      <c r="AF50">
        <f t="shared" si="17"/>
        <v>302.3</v>
      </c>
      <c r="AG50">
        <f t="shared" si="18"/>
        <v>302.85000000000002</v>
      </c>
      <c r="AH50">
        <f t="shared" si="19"/>
        <v>302.85000000000002</v>
      </c>
    </row>
    <row r="51" spans="1:34" x14ac:dyDescent="0.25">
      <c r="A51" t="s">
        <v>5</v>
      </c>
      <c r="B51" s="1">
        <v>42927</v>
      </c>
      <c r="C51">
        <v>302.10000000000002</v>
      </c>
      <c r="D51">
        <v>307.39999999999998</v>
      </c>
      <c r="E51">
        <v>302.10000000000002</v>
      </c>
      <c r="F51">
        <v>306</v>
      </c>
      <c r="G51">
        <f>_xll.TA_TYPPRICE(D51,E51,F51)</f>
        <v>305.16666666666669</v>
      </c>
      <c r="H51">
        <v>303.17516821400653</v>
      </c>
      <c r="I51" t="str">
        <f t="shared" si="0"/>
        <v>UP</v>
      </c>
      <c r="J51">
        <v>301.3782681588375</v>
      </c>
      <c r="K51">
        <v>296.0886529290554</v>
      </c>
      <c r="L51" t="str">
        <f t="shared" si="1"/>
        <v>UP</v>
      </c>
      <c r="M51" t="str">
        <f t="shared" si="2"/>
        <v>UP</v>
      </c>
      <c r="N51">
        <v>91.18402269216007</v>
      </c>
      <c r="O51" t="str">
        <f t="shared" si="3"/>
        <v>UP</v>
      </c>
      <c r="P51" t="str">
        <f t="shared" si="4"/>
        <v>UP</v>
      </c>
      <c r="Q51">
        <f t="shared" si="5"/>
        <v>3.8999999999999773</v>
      </c>
      <c r="R51">
        <f t="shared" si="6"/>
        <v>5.2999999999999545</v>
      </c>
      <c r="S51">
        <f t="shared" si="7"/>
        <v>0.73584905660377564</v>
      </c>
      <c r="T51" t="str">
        <f t="shared" si="8"/>
        <v>No Indication</v>
      </c>
      <c r="U51" t="str">
        <f t="shared" si="9"/>
        <v>No T+M+I</v>
      </c>
      <c r="V51">
        <v>297.36695992283262</v>
      </c>
      <c r="W51">
        <v>291.71299296546289</v>
      </c>
      <c r="X51">
        <f t="shared" si="10"/>
        <v>5.6539669573697324</v>
      </c>
      <c r="Y51">
        <v>4.4460326239683399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306.8</v>
      </c>
      <c r="D52">
        <v>308.85000000000002</v>
      </c>
      <c r="E52">
        <v>303.3</v>
      </c>
      <c r="F52">
        <v>305</v>
      </c>
      <c r="G52">
        <f>_xll.TA_TYPPRICE(D52,E52,F52)</f>
        <v>305.7166666666667</v>
      </c>
      <c r="H52">
        <v>304.44591744033664</v>
      </c>
      <c r="I52" t="str">
        <f t="shared" si="0"/>
        <v>UP</v>
      </c>
      <c r="J52">
        <v>303.03865301242917</v>
      </c>
      <c r="K52">
        <v>297.69117450037641</v>
      </c>
      <c r="L52" t="str">
        <f t="shared" si="1"/>
        <v>UP</v>
      </c>
      <c r="M52" t="str">
        <f t="shared" si="2"/>
        <v>UP</v>
      </c>
      <c r="N52">
        <v>81.423123820276246</v>
      </c>
      <c r="O52" t="str">
        <f t="shared" si="3"/>
        <v>UP</v>
      </c>
      <c r="P52" t="str">
        <f t="shared" si="4"/>
        <v>UP</v>
      </c>
      <c r="Q52">
        <f t="shared" si="5"/>
        <v>1.6999999999999886</v>
      </c>
      <c r="R52">
        <f t="shared" si="6"/>
        <v>5.5500000000000114</v>
      </c>
      <c r="S52">
        <f t="shared" si="7"/>
        <v>0.30630630630630362</v>
      </c>
      <c r="T52" t="str">
        <f t="shared" si="8"/>
        <v>No Indication</v>
      </c>
      <c r="U52" t="str">
        <f t="shared" si="9"/>
        <v>No T+M+I</v>
      </c>
      <c r="V52">
        <v>298.54127378085838</v>
      </c>
      <c r="W52">
        <v>292.69721570876192</v>
      </c>
      <c r="X52">
        <f t="shared" si="10"/>
        <v>5.844058072096459</v>
      </c>
      <c r="Y52">
        <v>4.7256377135939633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303.05</v>
      </c>
      <c r="D53">
        <v>306.95</v>
      </c>
      <c r="E53">
        <v>302.10000000000002</v>
      </c>
      <c r="F53">
        <v>304</v>
      </c>
      <c r="G53">
        <f>_xll.TA_TYPPRICE(D53,E53,F53)</f>
        <v>304.34999999999997</v>
      </c>
      <c r="H53">
        <v>304.39795872016828</v>
      </c>
      <c r="I53" t="str">
        <f t="shared" si="0"/>
        <v>DOWN</v>
      </c>
      <c r="J53">
        <v>303.90784123188934</v>
      </c>
      <c r="K53">
        <v>298.67091350029278</v>
      </c>
      <c r="L53" t="str">
        <f t="shared" si="1"/>
        <v>UP</v>
      </c>
      <c r="M53" t="str">
        <f t="shared" si="2"/>
        <v>No Trend</v>
      </c>
      <c r="N53">
        <v>71.813874982021559</v>
      </c>
      <c r="O53" t="str">
        <f t="shared" si="3"/>
        <v>UP</v>
      </c>
      <c r="P53" t="str">
        <f t="shared" si="4"/>
        <v>No Trend + Momentum</v>
      </c>
      <c r="Q53">
        <f t="shared" si="5"/>
        <v>1.8999999999999773</v>
      </c>
      <c r="R53">
        <f t="shared" si="6"/>
        <v>4.8499999999999659</v>
      </c>
      <c r="S53">
        <f t="shared" si="7"/>
        <v>0.39175257731958568</v>
      </c>
      <c r="T53" t="str">
        <f t="shared" si="8"/>
        <v>No Indication</v>
      </c>
      <c r="U53" t="str">
        <f t="shared" si="9"/>
        <v>No T+M+I</v>
      </c>
      <c r="V53">
        <v>299.38107781457245</v>
      </c>
      <c r="W53">
        <v>293.53445898959438</v>
      </c>
      <c r="X53">
        <f t="shared" si="10"/>
        <v>5.8466188249780657</v>
      </c>
      <c r="Y53">
        <v>4.9498339358707835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306.39999999999998</v>
      </c>
      <c r="E54">
        <v>301.10000000000002</v>
      </c>
      <c r="F54">
        <v>304</v>
      </c>
      <c r="G54">
        <f>_xll.TA_TYPPRICE(D54,E54,F54)</f>
        <v>303.83333333333331</v>
      </c>
      <c r="H54">
        <v>304.11564602675082</v>
      </c>
      <c r="I54" t="str">
        <f t="shared" si="0"/>
        <v>DOWN</v>
      </c>
      <c r="J54">
        <v>304.46165429146947</v>
      </c>
      <c r="K54">
        <v>299.21071050022772</v>
      </c>
      <c r="L54" t="str">
        <f t="shared" si="1"/>
        <v>No Confirmation</v>
      </c>
      <c r="M54" t="str">
        <f t="shared" si="2"/>
        <v>No Trend</v>
      </c>
      <c r="N54">
        <v>71.813874982021559</v>
      </c>
      <c r="O54" t="str">
        <f t="shared" si="3"/>
        <v>UP</v>
      </c>
      <c r="P54" t="str">
        <f t="shared" si="4"/>
        <v>No Trend + Momentum</v>
      </c>
      <c r="Q54">
        <f t="shared" si="5"/>
        <v>2.8999999999999773</v>
      </c>
      <c r="R54">
        <f t="shared" si="6"/>
        <v>5.2999999999999545</v>
      </c>
      <c r="S54">
        <f t="shared" si="7"/>
        <v>0.54716981132075515</v>
      </c>
      <c r="T54" t="str">
        <f t="shared" si="8"/>
        <v>No Indication</v>
      </c>
      <c r="U54" t="str">
        <f t="shared" si="9"/>
        <v>No T+M+I</v>
      </c>
      <c r="V54">
        <v>300.09168122771513</v>
      </c>
      <c r="W54">
        <v>294.30968424962441</v>
      </c>
      <c r="X54">
        <f t="shared" si="10"/>
        <v>5.7819969780907172</v>
      </c>
      <c r="Y54">
        <v>5.1162665443147706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304.10000000000002</v>
      </c>
      <c r="D55">
        <v>305.95</v>
      </c>
      <c r="E55">
        <v>296.60000000000002</v>
      </c>
      <c r="F55">
        <v>302</v>
      </c>
      <c r="G55">
        <f>_xll.TA_TYPPRICE(D55,E55,F55)</f>
        <v>301.51666666666665</v>
      </c>
      <c r="H55">
        <v>302.81615634670874</v>
      </c>
      <c r="I55" t="str">
        <f t="shared" si="0"/>
        <v>DOWN</v>
      </c>
      <c r="J55">
        <v>304.79239778225406</v>
      </c>
      <c r="K55">
        <v>298.63055261128824</v>
      </c>
      <c r="L55" t="str">
        <f t="shared" si="1"/>
        <v>No Confirmation</v>
      </c>
      <c r="M55" t="str">
        <f t="shared" si="2"/>
        <v>No Trend</v>
      </c>
      <c r="N55">
        <v>52.46481577284019</v>
      </c>
      <c r="O55" t="str">
        <f t="shared" si="3"/>
        <v>No Momentum</v>
      </c>
      <c r="P55" t="str">
        <f t="shared" si="4"/>
        <v>No Trend + Momentum</v>
      </c>
      <c r="Q55">
        <f t="shared" si="5"/>
        <v>5.3999999999999773</v>
      </c>
      <c r="R55">
        <f t="shared" si="6"/>
        <v>9.3499999999999659</v>
      </c>
      <c r="S55">
        <f t="shared" si="7"/>
        <v>0.5775401069518713</v>
      </c>
      <c r="T55" t="str">
        <f t="shared" si="8"/>
        <v>No Indication</v>
      </c>
      <c r="U55" t="str">
        <f t="shared" si="9"/>
        <v>No T+M+I</v>
      </c>
      <c r="V55">
        <v>300.38526873114358</v>
      </c>
      <c r="W55">
        <v>294.87933726817073</v>
      </c>
      <c r="X55">
        <f t="shared" si="10"/>
        <v>5.5059314629728533</v>
      </c>
      <c r="Y55">
        <v>5.1941995280463873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300.2</v>
      </c>
      <c r="D56">
        <v>302</v>
      </c>
      <c r="E56">
        <v>297.60000000000002</v>
      </c>
      <c r="F56">
        <v>300</v>
      </c>
      <c r="G56">
        <f>_xll.TA_TYPPRICE(D56,E56,F56)</f>
        <v>299.86666666666667</v>
      </c>
      <c r="H56">
        <v>301.34141150668768</v>
      </c>
      <c r="I56" t="str">
        <f t="shared" si="0"/>
        <v>DOWN</v>
      </c>
      <c r="J56">
        <v>304.17186494175314</v>
      </c>
      <c r="K56">
        <v>298.40154091989086</v>
      </c>
      <c r="L56" t="str">
        <f t="shared" si="1"/>
        <v>No Confirmation</v>
      </c>
      <c r="M56" t="str">
        <f t="shared" si="2"/>
        <v>No Trend</v>
      </c>
      <c r="N56">
        <v>39.246811572970906</v>
      </c>
      <c r="O56" t="str">
        <f t="shared" si="3"/>
        <v>DOWN</v>
      </c>
      <c r="P56" t="str">
        <f t="shared" si="4"/>
        <v>No Trend + Momentum</v>
      </c>
      <c r="Q56">
        <f t="shared" si="5"/>
        <v>2.3999999999999773</v>
      </c>
      <c r="R56">
        <f t="shared" si="6"/>
        <v>4.3999999999999773</v>
      </c>
      <c r="S56">
        <f t="shared" si="7"/>
        <v>0.54545454545454308</v>
      </c>
      <c r="T56" t="str">
        <f t="shared" si="8"/>
        <v>No Indication</v>
      </c>
      <c r="U56" t="str">
        <f t="shared" si="9"/>
        <v>No T+M+I</v>
      </c>
      <c r="V56">
        <v>300.32599661865993</v>
      </c>
      <c r="W56">
        <v>295.25864561867661</v>
      </c>
      <c r="X56">
        <f t="shared" si="10"/>
        <v>5.0673509999833186</v>
      </c>
      <c r="Y56">
        <v>5.1688298224337732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301.10000000000002</v>
      </c>
      <c r="D57">
        <v>306.8</v>
      </c>
      <c r="E57">
        <v>300</v>
      </c>
      <c r="F57">
        <v>306</v>
      </c>
      <c r="G57">
        <f>_xll.TA_TYPPRICE(D57,E57,F57)</f>
        <v>304.26666666666665</v>
      </c>
      <c r="H57">
        <v>302.80403908667716</v>
      </c>
      <c r="I57" t="str">
        <f t="shared" si="0"/>
        <v>UP</v>
      </c>
      <c r="J57">
        <v>304.75589495469688</v>
      </c>
      <c r="K57">
        <v>298.756754048804</v>
      </c>
      <c r="L57" t="str">
        <f t="shared" si="1"/>
        <v>UP</v>
      </c>
      <c r="M57" t="str">
        <f t="shared" si="2"/>
        <v>UP</v>
      </c>
      <c r="N57">
        <v>68.760835012982795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6.8000000000000114</v>
      </c>
      <c r="S57">
        <f t="shared" si="7"/>
        <v>0.88235294117646912</v>
      </c>
      <c r="T57" t="str">
        <f t="shared" si="8"/>
        <v>UP</v>
      </c>
      <c r="U57" t="str">
        <f t="shared" si="9"/>
        <v>UP</v>
      </c>
      <c r="V57">
        <v>301.19892021578914</v>
      </c>
      <c r="W57">
        <v>296.05430149877463</v>
      </c>
      <c r="X57">
        <f t="shared" si="10"/>
        <v>5.1446187170145095</v>
      </c>
      <c r="Y57">
        <v>5.1639876013499206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306.7</v>
      </c>
      <c r="D58">
        <v>307.39999999999998</v>
      </c>
      <c r="E58">
        <v>300</v>
      </c>
      <c r="F58">
        <v>301</v>
      </c>
      <c r="G58">
        <f>_xll.TA_TYPPRICE(D58,E58,F58)</f>
        <v>302.8</v>
      </c>
      <c r="H58">
        <v>302.80201954333859</v>
      </c>
      <c r="I58" t="str">
        <f t="shared" si="0"/>
        <v>DOWN</v>
      </c>
      <c r="J58">
        <v>305.34347385365311</v>
      </c>
      <c r="K58">
        <v>299.03303092684757</v>
      </c>
      <c r="L58" t="str">
        <f t="shared" si="1"/>
        <v>No Confirmation</v>
      </c>
      <c r="M58" t="str">
        <f t="shared" si="2"/>
        <v>No Trend</v>
      </c>
      <c r="N58">
        <v>45.656597072837897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7.3999999999999773</v>
      </c>
      <c r="S58">
        <f t="shared" si="7"/>
        <v>0.13513513513513556</v>
      </c>
      <c r="T58" t="str">
        <f t="shared" si="8"/>
        <v>DOWN</v>
      </c>
      <c r="U58" t="str">
        <f t="shared" si="9"/>
        <v>No T+M+I</v>
      </c>
      <c r="V58">
        <v>301.16831710566771</v>
      </c>
      <c r="W58">
        <v>296.42064953590244</v>
      </c>
      <c r="X58">
        <f t="shared" si="10"/>
        <v>4.7476675697652695</v>
      </c>
      <c r="Y58">
        <v>5.0807235950329908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301.10000000000002</v>
      </c>
      <c r="D59">
        <v>303.55</v>
      </c>
      <c r="E59">
        <v>299.7</v>
      </c>
      <c r="F59">
        <v>303</v>
      </c>
      <c r="G59">
        <f>_xll.TA_TYPPRICE(D59,E59,F59)</f>
        <v>302.08333333333331</v>
      </c>
      <c r="H59">
        <v>302.44267643833598</v>
      </c>
      <c r="I59" t="str">
        <f t="shared" si="0"/>
        <v>UP</v>
      </c>
      <c r="J59">
        <v>304.94492410839689</v>
      </c>
      <c r="K59">
        <v>299.18124627643698</v>
      </c>
      <c r="L59" t="str">
        <f t="shared" si="1"/>
        <v>No Confirmation</v>
      </c>
      <c r="M59" t="str">
        <f t="shared" si="2"/>
        <v>No Trend</v>
      </c>
      <c r="N59">
        <v>53.473286968039758</v>
      </c>
      <c r="O59" t="str">
        <f t="shared" si="3"/>
        <v>No Momentum</v>
      </c>
      <c r="P59" t="str">
        <f t="shared" si="4"/>
        <v>No Trend + Momentum</v>
      </c>
      <c r="Q59">
        <f t="shared" si="5"/>
        <v>3.3000000000000114</v>
      </c>
      <c r="R59">
        <f t="shared" si="6"/>
        <v>3.8500000000000227</v>
      </c>
      <c r="S59">
        <f t="shared" si="7"/>
        <v>0.85714285714285499</v>
      </c>
      <c r="T59" t="str">
        <f t="shared" si="8"/>
        <v>UP</v>
      </c>
      <c r="U59" t="str">
        <f t="shared" si="9"/>
        <v>No T+M+I</v>
      </c>
      <c r="V59">
        <v>301.45011447402652</v>
      </c>
      <c r="W59">
        <v>296.90800882953931</v>
      </c>
      <c r="X59">
        <f t="shared" si="10"/>
        <v>4.5421056444872079</v>
      </c>
      <c r="Y59">
        <v>4.9730000049238345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306.7</v>
      </c>
      <c r="E60">
        <v>300.8</v>
      </c>
      <c r="F60">
        <v>305</v>
      </c>
      <c r="G60">
        <f>_xll.TA_TYPPRICE(D60,E60,F60)</f>
        <v>304.16666666666669</v>
      </c>
      <c r="H60">
        <v>303.3046715525013</v>
      </c>
      <c r="I60" t="str">
        <f t="shared" si="0"/>
        <v>UP</v>
      </c>
      <c r="J60">
        <v>305.3349409731976</v>
      </c>
      <c r="K60">
        <v>299.54096932611765</v>
      </c>
      <c r="L60" t="str">
        <f t="shared" si="1"/>
        <v>No Confirmation</v>
      </c>
      <c r="M60" t="str">
        <f t="shared" si="2"/>
        <v>No Trend</v>
      </c>
      <c r="N60">
        <v>60.563847975287963</v>
      </c>
      <c r="O60" t="str">
        <f t="shared" si="3"/>
        <v>UP</v>
      </c>
      <c r="P60" t="str">
        <f t="shared" si="4"/>
        <v>No Trend + Momentum</v>
      </c>
      <c r="Q60">
        <f t="shared" si="5"/>
        <v>4.1999999999999886</v>
      </c>
      <c r="R60">
        <f t="shared" si="6"/>
        <v>5.8999999999999773</v>
      </c>
      <c r="S60">
        <f t="shared" si="7"/>
        <v>0.71186440677966178</v>
      </c>
      <c r="T60" t="str">
        <f t="shared" si="8"/>
        <v>No Indication</v>
      </c>
      <c r="U60" t="str">
        <f t="shared" si="9"/>
        <v>No T+M+I</v>
      </c>
      <c r="V60">
        <v>301.99625070879165</v>
      </c>
      <c r="W60">
        <v>297.50741558290679</v>
      </c>
      <c r="X60">
        <f t="shared" si="10"/>
        <v>4.4888351258848616</v>
      </c>
      <c r="Y60">
        <v>4.8761670291160399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305.89999999999998</v>
      </c>
      <c r="D61">
        <v>308.95</v>
      </c>
      <c r="E61">
        <v>305.75</v>
      </c>
      <c r="F61">
        <v>307</v>
      </c>
      <c r="G61">
        <f>_xll.TA_TYPPRICE(D61,E61,F61)</f>
        <v>307.23333333333335</v>
      </c>
      <c r="H61">
        <v>305.26900244291733</v>
      </c>
      <c r="I61" t="str">
        <f t="shared" si="0"/>
        <v>UP</v>
      </c>
      <c r="J61">
        <v>306.13828742359811</v>
      </c>
      <c r="K61">
        <v>300.9207539203137</v>
      </c>
      <c r="L61" t="str">
        <f t="shared" si="1"/>
        <v>UP</v>
      </c>
      <c r="M61" t="str">
        <f t="shared" si="2"/>
        <v>UP</v>
      </c>
      <c r="N61">
        <v>66.874212538075952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3.1999999999999886</v>
      </c>
      <c r="S61">
        <f t="shared" si="7"/>
        <v>0.39062500000000139</v>
      </c>
      <c r="T61" t="str">
        <f t="shared" si="8"/>
        <v>No Indication</v>
      </c>
      <c r="U61" t="str">
        <f t="shared" si="9"/>
        <v>No T+M+I</v>
      </c>
      <c r="V61">
        <v>302.76605829205448</v>
      </c>
      <c r="W61">
        <v>298.21056998417293</v>
      </c>
      <c r="X61">
        <f t="shared" si="10"/>
        <v>4.5554883078815465</v>
      </c>
      <c r="Y61">
        <v>4.8120312848691409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308.39999999999998</v>
      </c>
      <c r="D62">
        <v>308.39999999999998</v>
      </c>
      <c r="E62">
        <v>304.14999999999998</v>
      </c>
      <c r="F62">
        <v>306</v>
      </c>
      <c r="G62">
        <f>_xll.TA_TYPPRICE(D62,E62,F62)</f>
        <v>306.18333333333334</v>
      </c>
      <c r="H62">
        <v>305.72616788812536</v>
      </c>
      <c r="I62" t="str">
        <f t="shared" si="0"/>
        <v>UP</v>
      </c>
      <c r="J62">
        <v>306.64089021835406</v>
      </c>
      <c r="K62">
        <v>301.63836416024401</v>
      </c>
      <c r="L62" t="str">
        <f t="shared" si="1"/>
        <v>No Confirmation</v>
      </c>
      <c r="M62" t="str">
        <f t="shared" si="2"/>
        <v>No Trend</v>
      </c>
      <c r="N62">
        <v>60.794230439035545</v>
      </c>
      <c r="O62" t="str">
        <f t="shared" si="3"/>
        <v>UP</v>
      </c>
      <c r="P62" t="str">
        <f t="shared" si="4"/>
        <v>No Trend + Momentum</v>
      </c>
      <c r="Q62">
        <f t="shared" si="5"/>
        <v>1.8500000000000227</v>
      </c>
      <c r="R62">
        <f t="shared" si="6"/>
        <v>4.25</v>
      </c>
      <c r="S62">
        <f t="shared" si="7"/>
        <v>0.43529411764706416</v>
      </c>
      <c r="T62" t="str">
        <f t="shared" si="8"/>
        <v>No Indication</v>
      </c>
      <c r="U62" t="str">
        <f t="shared" si="9"/>
        <v>No T+M+I</v>
      </c>
      <c r="V62">
        <v>303.26358778558455</v>
      </c>
      <c r="W62">
        <v>298.78756480016011</v>
      </c>
      <c r="X62">
        <f t="shared" si="10"/>
        <v>4.4760229854244358</v>
      </c>
      <c r="Y62">
        <v>4.7448296249802002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307</v>
      </c>
      <c r="D63">
        <v>313.60000000000002</v>
      </c>
      <c r="E63">
        <v>306</v>
      </c>
      <c r="F63">
        <v>313</v>
      </c>
      <c r="G63">
        <f>_xll.TA_TYPPRICE(D63,E63,F63)</f>
        <v>310.86666666666667</v>
      </c>
      <c r="H63">
        <v>308.29641727739602</v>
      </c>
      <c r="I63" t="str">
        <f t="shared" si="0"/>
        <v>UP</v>
      </c>
      <c r="J63">
        <v>308.18735905871984</v>
      </c>
      <c r="K63">
        <v>302.60761656907869</v>
      </c>
      <c r="L63" t="str">
        <f t="shared" si="1"/>
        <v>UP</v>
      </c>
      <c r="M63" t="str">
        <f t="shared" si="2"/>
        <v>UP</v>
      </c>
      <c r="N63">
        <v>78.164683897909484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7.6000000000000227</v>
      </c>
      <c r="S63">
        <f t="shared" si="7"/>
        <v>0.92105263157894457</v>
      </c>
      <c r="T63" t="str">
        <f t="shared" si="8"/>
        <v>UP</v>
      </c>
      <c r="U63" t="str">
        <f t="shared" si="9"/>
        <v>UP</v>
      </c>
      <c r="V63">
        <v>304.76149735703308</v>
      </c>
      <c r="W63">
        <v>299.84033777792604</v>
      </c>
      <c r="X63">
        <f t="shared" si="10"/>
        <v>4.9211595791070408</v>
      </c>
      <c r="Y63">
        <v>4.7800956158055685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306.85000000000002</v>
      </c>
      <c r="AE63">
        <f t="shared" si="16"/>
        <v>308.90000000000003</v>
      </c>
      <c r="AF63">
        <f t="shared" si="17"/>
        <v>309.8</v>
      </c>
      <c r="AG63">
        <f t="shared" si="18"/>
        <v>310.70000000000005</v>
      </c>
    </row>
    <row r="64" spans="1:34" x14ac:dyDescent="0.25">
      <c r="A64" t="s">
        <v>5</v>
      </c>
      <c r="B64" s="1">
        <v>42944</v>
      </c>
      <c r="C64">
        <v>310.89999999999998</v>
      </c>
      <c r="D64">
        <v>312.45</v>
      </c>
      <c r="E64">
        <v>305.5</v>
      </c>
      <c r="F64">
        <v>310</v>
      </c>
      <c r="G64">
        <f>_xll.TA_TYPPRICE(D64,E64,F64)</f>
        <v>309.31666666666666</v>
      </c>
      <c r="H64">
        <v>308.80654197203137</v>
      </c>
      <c r="I64" t="str">
        <f t="shared" si="0"/>
        <v>UP</v>
      </c>
      <c r="J64">
        <v>309.13461260122654</v>
      </c>
      <c r="K64">
        <v>303.25036844261678</v>
      </c>
      <c r="L64" t="str">
        <f t="shared" si="1"/>
        <v>UP</v>
      </c>
      <c r="M64" t="str">
        <f t="shared" si="2"/>
        <v>UP</v>
      </c>
      <c r="N64">
        <v>63.170893920185044</v>
      </c>
      <c r="O64" t="str">
        <f t="shared" si="3"/>
        <v>UP</v>
      </c>
      <c r="P64" t="str">
        <f t="shared" si="4"/>
        <v>UP</v>
      </c>
      <c r="Q64">
        <f t="shared" si="5"/>
        <v>4.5</v>
      </c>
      <c r="R64">
        <f t="shared" si="6"/>
        <v>6.9499999999999886</v>
      </c>
      <c r="S64">
        <f t="shared" si="7"/>
        <v>0.64748201438849029</v>
      </c>
      <c r="T64" t="str">
        <f t="shared" si="8"/>
        <v>No Indication</v>
      </c>
      <c r="U64" t="str">
        <f t="shared" si="9"/>
        <v>No T+M+I</v>
      </c>
      <c r="V64">
        <v>305.56742084056646</v>
      </c>
      <c r="W64">
        <v>300.59290534993153</v>
      </c>
      <c r="X64">
        <f t="shared" si="10"/>
        <v>4.9745154906349285</v>
      </c>
      <c r="Y64">
        <v>4.8189795907714403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310</v>
      </c>
      <c r="D65">
        <v>312.7</v>
      </c>
      <c r="E65">
        <v>308.25</v>
      </c>
      <c r="F65">
        <v>309</v>
      </c>
      <c r="G65">
        <f>_xll.TA_TYPPRICE(D65,E65,F65)</f>
        <v>309.98333333333335</v>
      </c>
      <c r="H65">
        <v>309.39493765268236</v>
      </c>
      <c r="I65" t="str">
        <f t="shared" si="0"/>
        <v>DOWN</v>
      </c>
      <c r="J65">
        <v>309.9269209120651</v>
      </c>
      <c r="K65">
        <v>304.36139767759084</v>
      </c>
      <c r="L65" t="str">
        <f t="shared" si="1"/>
        <v>No Confirmation</v>
      </c>
      <c r="M65" t="str">
        <f t="shared" si="2"/>
        <v>No Trend</v>
      </c>
      <c r="N65">
        <v>58.495561253290319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4.4499999999999886</v>
      </c>
      <c r="S65">
        <f t="shared" si="7"/>
        <v>0.16853932584269707</v>
      </c>
      <c r="T65" t="str">
        <f t="shared" si="8"/>
        <v>DOWN</v>
      </c>
      <c r="U65" t="str">
        <f t="shared" si="9"/>
        <v>No T+M+I</v>
      </c>
      <c r="V65">
        <v>306.09550994201777</v>
      </c>
      <c r="W65">
        <v>301.21565310178846</v>
      </c>
      <c r="X65">
        <f t="shared" si="10"/>
        <v>4.8798568402293085</v>
      </c>
      <c r="Y65">
        <v>4.8311550406630142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309.95</v>
      </c>
      <c r="D66">
        <v>310.25</v>
      </c>
      <c r="E66">
        <v>301.2</v>
      </c>
      <c r="F66">
        <v>301.2</v>
      </c>
      <c r="G66">
        <f>_xll.TA_TYPPRICE(D66,E66,F66)</f>
        <v>304.2166666666667</v>
      </c>
      <c r="H66">
        <v>306.8058021596745</v>
      </c>
      <c r="I66" t="str">
        <f t="shared" si="0"/>
        <v>DOWN</v>
      </c>
      <c r="J66">
        <v>309.9987162649395</v>
      </c>
      <c r="K66">
        <v>303.65886486034844</v>
      </c>
      <c r="L66" t="str">
        <f t="shared" si="1"/>
        <v>DOWN</v>
      </c>
      <c r="M66" t="str">
        <f t="shared" si="2"/>
        <v>DOWN</v>
      </c>
      <c r="N66">
        <v>33.977322708446387</v>
      </c>
      <c r="O66" t="str">
        <f t="shared" si="3"/>
        <v>DOWN</v>
      </c>
      <c r="P66" t="str">
        <f t="shared" si="4"/>
        <v>DOWN</v>
      </c>
      <c r="Q66">
        <f t="shared" si="5"/>
        <v>0</v>
      </c>
      <c r="R66">
        <f t="shared" si="6"/>
        <v>9.0500000000000114</v>
      </c>
      <c r="S66">
        <f t="shared" si="7"/>
        <v>0</v>
      </c>
      <c r="T66" t="str">
        <f t="shared" si="8"/>
        <v>DOWN</v>
      </c>
      <c r="U66" t="str">
        <f t="shared" si="9"/>
        <v>DOWN</v>
      </c>
      <c r="V66">
        <v>305.34235456632274</v>
      </c>
      <c r="W66">
        <v>301.21449361276711</v>
      </c>
      <c r="X66">
        <f t="shared" si="10"/>
        <v>4.1278609535556257</v>
      </c>
      <c r="Y66">
        <v>4.6904962232415368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</v>
      </c>
      <c r="D67">
        <v>304.60000000000002</v>
      </c>
      <c r="E67">
        <v>298.5</v>
      </c>
      <c r="F67">
        <v>299.35000000000002</v>
      </c>
      <c r="G67">
        <f>_xll.TA_TYPPRICE(D67,E67,F67)</f>
        <v>300.81666666666666</v>
      </c>
      <c r="H67">
        <v>303.81123441317061</v>
      </c>
      <c r="I67" t="str">
        <f t="shared" ref="I67:I82" si="20">IF(F67&gt;H67,"UP","DOWN")</f>
        <v>DOWN</v>
      </c>
      <c r="J67">
        <v>308.79900153939741</v>
      </c>
      <c r="K67">
        <v>302.51245044693769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30.221773637980583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0.85000000000002274</v>
      </c>
      <c r="R67">
        <f t="shared" ref="R67:R82" si="26">D67-E67</f>
        <v>6.1000000000000227</v>
      </c>
      <c r="S67">
        <f t="shared" ref="S67:S82" si="27">Q67/R67</f>
        <v>0.13934426229508518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304.42045386381153</v>
      </c>
      <c r="W67">
        <v>301.07638297478439</v>
      </c>
      <c r="X67">
        <f t="shared" ref="X67:X82" si="30">V67-W67</f>
        <v>3.3440708890271367</v>
      </c>
      <c r="Y67">
        <v>4.4212111563986571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307.3</v>
      </c>
      <c r="E68">
        <v>297.2</v>
      </c>
      <c r="F68">
        <v>305.8</v>
      </c>
      <c r="G68">
        <f>_xll.TA_TYPPRICE(D68,E68,F68)</f>
        <v>303.43333333333334</v>
      </c>
      <c r="H68">
        <v>303.62228387325194</v>
      </c>
      <c r="I68" t="str">
        <f t="shared" si="20"/>
        <v>UP</v>
      </c>
      <c r="J68">
        <v>308.46589008619799</v>
      </c>
      <c r="K68">
        <v>301.33190590317378</v>
      </c>
      <c r="L68" t="str">
        <f t="shared" si="21"/>
        <v>No Confirmation</v>
      </c>
      <c r="M68" t="str">
        <f t="shared" si="22"/>
        <v>No Trend</v>
      </c>
      <c r="N68">
        <v>52.906842258629858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8.6000000000000227</v>
      </c>
      <c r="R68">
        <f t="shared" si="26"/>
        <v>10.100000000000023</v>
      </c>
      <c r="S68">
        <f t="shared" si="27"/>
        <v>0.8514851485148518</v>
      </c>
      <c r="T68" t="str">
        <f t="shared" si="28"/>
        <v>UP</v>
      </c>
      <c r="U68" t="str">
        <f t="shared" si="29"/>
        <v>No T+M+I</v>
      </c>
      <c r="V68">
        <v>304.63269173091743</v>
      </c>
      <c r="W68">
        <v>301.42628053220778</v>
      </c>
      <c r="X68">
        <f t="shared" si="30"/>
        <v>3.2064111987096453</v>
      </c>
      <c r="Y68">
        <v>4.1782511648608551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307.60000000000002</v>
      </c>
      <c r="D69">
        <v>309.35000000000002</v>
      </c>
      <c r="E69">
        <v>301.14999999999998</v>
      </c>
      <c r="F69">
        <v>307</v>
      </c>
      <c r="G69">
        <f>_xll.TA_TYPPRICE(D69,E69,F69)</f>
        <v>305.83333333333331</v>
      </c>
      <c r="H69">
        <v>304.7278086032926</v>
      </c>
      <c r="I69" t="str">
        <f t="shared" si="20"/>
        <v>UP</v>
      </c>
      <c r="J69">
        <v>308.66235895593178</v>
      </c>
      <c r="K69">
        <v>301.29148236913517</v>
      </c>
      <c r="L69" t="str">
        <f t="shared" si="21"/>
        <v>No Confirmation</v>
      </c>
      <c r="M69" t="str">
        <f t="shared" si="22"/>
        <v>No Trend</v>
      </c>
      <c r="N69">
        <v>56.217060526737328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5.8500000000000227</v>
      </c>
      <c r="R69">
        <f t="shared" si="26"/>
        <v>8.2000000000000455</v>
      </c>
      <c r="S69">
        <f t="shared" si="27"/>
        <v>0.71341463414634032</v>
      </c>
      <c r="T69" t="str">
        <f t="shared" si="28"/>
        <v>No Indication</v>
      </c>
      <c r="U69" t="str">
        <f t="shared" si="29"/>
        <v>No T+M+I</v>
      </c>
      <c r="V69">
        <v>304.99689300308398</v>
      </c>
      <c r="W69">
        <v>301.83914864093316</v>
      </c>
      <c r="X69">
        <f t="shared" si="30"/>
        <v>3.1577443621508223</v>
      </c>
      <c r="Y69">
        <v>3.9741498043188486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311</v>
      </c>
      <c r="D70">
        <v>320</v>
      </c>
      <c r="E70">
        <v>309.10000000000002</v>
      </c>
      <c r="F70">
        <v>318.45</v>
      </c>
      <c r="G70">
        <f>_xll.TA_TYPPRICE(D70,E70,F70)</f>
        <v>315.84999999999997</v>
      </c>
      <c r="H70">
        <v>310.28890430164631</v>
      </c>
      <c r="I70" t="str">
        <f t="shared" si="20"/>
        <v>UP</v>
      </c>
      <c r="J70">
        <v>311.18183474350252</v>
      </c>
      <c r="K70">
        <v>303.02670850932736</v>
      </c>
      <c r="L70" t="str">
        <f t="shared" si="21"/>
        <v>UP</v>
      </c>
      <c r="M70" t="str">
        <f t="shared" si="22"/>
        <v>UP</v>
      </c>
      <c r="N70">
        <v>76.183759734745976</v>
      </c>
      <c r="O70" t="str">
        <f t="shared" si="23"/>
        <v>UP</v>
      </c>
      <c r="P70" t="str">
        <f t="shared" si="24"/>
        <v>UP</v>
      </c>
      <c r="Q70">
        <f t="shared" si="25"/>
        <v>9.3499999999999659</v>
      </c>
      <c r="R70">
        <f t="shared" si="26"/>
        <v>10.899999999999977</v>
      </c>
      <c r="S70">
        <f t="shared" si="27"/>
        <v>0.85779816513761331</v>
      </c>
      <c r="T70" t="str">
        <f t="shared" si="28"/>
        <v>UP</v>
      </c>
      <c r="U70" t="str">
        <f t="shared" si="29"/>
        <v>UP</v>
      </c>
      <c r="V70">
        <v>307.06660177184028</v>
      </c>
      <c r="W70">
        <v>303.06958207493813</v>
      </c>
      <c r="X70">
        <f t="shared" si="30"/>
        <v>3.9970196969021572</v>
      </c>
      <c r="Y70">
        <v>3.9787237828355102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</v>
      </c>
      <c r="D71">
        <v>323</v>
      </c>
      <c r="E71">
        <v>313.2</v>
      </c>
      <c r="F71">
        <v>316</v>
      </c>
      <c r="G71">
        <f>_xll.TA_TYPPRICE(D71,E71,F71)</f>
        <v>317.40000000000003</v>
      </c>
      <c r="H71">
        <v>313.84445215082314</v>
      </c>
      <c r="I71" t="str">
        <f t="shared" si="20"/>
        <v>UP</v>
      </c>
      <c r="J71">
        <v>313.80809368939083</v>
      </c>
      <c r="K71">
        <v>305.28743995169907</v>
      </c>
      <c r="L71" t="str">
        <f t="shared" si="21"/>
        <v>UP</v>
      </c>
      <c r="M71" t="str">
        <f t="shared" si="22"/>
        <v>UP</v>
      </c>
      <c r="N71">
        <v>67.901457628106201</v>
      </c>
      <c r="O71" t="str">
        <f t="shared" si="23"/>
        <v>UP</v>
      </c>
      <c r="P71" t="str">
        <f t="shared" si="24"/>
        <v>UP</v>
      </c>
      <c r="Q71">
        <f t="shared" si="25"/>
        <v>2.8000000000000114</v>
      </c>
      <c r="R71">
        <f t="shared" si="26"/>
        <v>9.8000000000000114</v>
      </c>
      <c r="S71">
        <f t="shared" si="27"/>
        <v>0.28571428571428653</v>
      </c>
      <c r="T71" t="str">
        <f t="shared" si="28"/>
        <v>No Indication</v>
      </c>
      <c r="U71" t="str">
        <f t="shared" si="29"/>
        <v>No T+M+I</v>
      </c>
      <c r="V71">
        <v>308.44097073001871</v>
      </c>
      <c r="W71">
        <v>304.02739081012788</v>
      </c>
      <c r="X71">
        <f t="shared" si="30"/>
        <v>4.4135799198908217</v>
      </c>
      <c r="Y71">
        <v>4.0656950102465723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315.89999999999998</v>
      </c>
      <c r="D72">
        <v>315.89999999999998</v>
      </c>
      <c r="E72">
        <v>309.8</v>
      </c>
      <c r="F72">
        <v>309.89999999999998</v>
      </c>
      <c r="G72">
        <f>_xll.TA_TYPPRICE(D72,E72,F72)</f>
        <v>311.86666666666667</v>
      </c>
      <c r="H72">
        <v>312.85555940874491</v>
      </c>
      <c r="I72" t="str">
        <f t="shared" si="20"/>
        <v>DOWN</v>
      </c>
      <c r="J72">
        <v>314.27296175841508</v>
      </c>
      <c r="K72">
        <v>306.29023107354374</v>
      </c>
      <c r="L72" t="str">
        <f t="shared" si="21"/>
        <v>No Confirmation</v>
      </c>
      <c r="M72" t="str">
        <f t="shared" si="22"/>
        <v>No Trend</v>
      </c>
      <c r="N72">
        <v>50.735312804358742</v>
      </c>
      <c r="O72" t="str">
        <f t="shared" si="23"/>
        <v>No Momentum</v>
      </c>
      <c r="P72" t="str">
        <f t="shared" si="24"/>
        <v>No Trend + Momentum</v>
      </c>
      <c r="Q72">
        <f t="shared" si="25"/>
        <v>9.9999999999965894E-2</v>
      </c>
      <c r="R72">
        <f t="shared" si="26"/>
        <v>6.0999999999999659</v>
      </c>
      <c r="S72">
        <f t="shared" si="27"/>
        <v>1.6393442622945321E-2</v>
      </c>
      <c r="T72" t="str">
        <f t="shared" si="28"/>
        <v>DOWN</v>
      </c>
      <c r="U72" t="str">
        <f t="shared" si="29"/>
        <v>No T+M+I</v>
      </c>
      <c r="V72">
        <v>308.66543677155431</v>
      </c>
      <c r="W72">
        <v>304.46239889826654</v>
      </c>
      <c r="X72">
        <f t="shared" si="30"/>
        <v>4.2030378732877693</v>
      </c>
      <c r="Y72">
        <v>4.0931635828548121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307.25</v>
      </c>
      <c r="D73">
        <v>310.89999999999998</v>
      </c>
      <c r="E73">
        <v>305.7</v>
      </c>
      <c r="F73">
        <v>306.35000000000002</v>
      </c>
      <c r="G73">
        <f>_xll.TA_TYPPRICE(D73,E73,F73)</f>
        <v>307.64999999999998</v>
      </c>
      <c r="H73">
        <v>310.25277970437241</v>
      </c>
      <c r="I73" t="str">
        <f t="shared" si="20"/>
        <v>DOWN</v>
      </c>
      <c r="J73">
        <v>313.52341470098952</v>
      </c>
      <c r="K73">
        <v>306.15906861275624</v>
      </c>
      <c r="L73" t="str">
        <f t="shared" si="21"/>
        <v>No Confirmation</v>
      </c>
      <c r="M73" t="str">
        <f t="shared" si="22"/>
        <v>No Trend</v>
      </c>
      <c r="N73">
        <v>42.854076542191301</v>
      </c>
      <c r="O73" t="str">
        <f t="shared" si="23"/>
        <v>No Momentum</v>
      </c>
      <c r="P73" t="str">
        <f t="shared" si="24"/>
        <v>No Trend + Momentum</v>
      </c>
      <c r="Q73">
        <f t="shared" si="25"/>
        <v>0.65000000000003411</v>
      </c>
      <c r="R73">
        <f t="shared" si="26"/>
        <v>5.1999999999999886</v>
      </c>
      <c r="S73">
        <f t="shared" si="27"/>
        <v>0.12500000000000683</v>
      </c>
      <c r="T73" t="str">
        <f t="shared" si="28"/>
        <v>DOWN</v>
      </c>
      <c r="U73" t="str">
        <f t="shared" si="29"/>
        <v>No T+M+I</v>
      </c>
      <c r="V73">
        <v>308.30921572977672</v>
      </c>
      <c r="W73">
        <v>304.60222120209863</v>
      </c>
      <c r="X73">
        <f t="shared" si="30"/>
        <v>3.7069945276780913</v>
      </c>
      <c r="Y73">
        <v>4.0159297718194678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300.25</v>
      </c>
      <c r="D74">
        <v>307.60000000000002</v>
      </c>
      <c r="E74">
        <v>300.25</v>
      </c>
      <c r="F74">
        <v>303.10000000000002</v>
      </c>
      <c r="G74">
        <f>_xll.TA_TYPPRICE(D74,E74,F74)</f>
        <v>303.65000000000003</v>
      </c>
      <c r="H74">
        <v>306.95138985218625</v>
      </c>
      <c r="I74" t="str">
        <f t="shared" si="20"/>
        <v>DOWN</v>
      </c>
      <c r="J74">
        <v>312.20710032299183</v>
      </c>
      <c r="K74">
        <v>304.84594225436598</v>
      </c>
      <c r="L74" t="str">
        <f t="shared" si="21"/>
        <v>DOWN</v>
      </c>
      <c r="M74" t="str">
        <f t="shared" si="22"/>
        <v>DOWN</v>
      </c>
      <c r="N74">
        <v>36.38589643281373</v>
      </c>
      <c r="O74" t="str">
        <f t="shared" si="23"/>
        <v>DOWN</v>
      </c>
      <c r="P74" t="str">
        <f t="shared" si="24"/>
        <v>DOWN</v>
      </c>
      <c r="Q74">
        <f t="shared" si="25"/>
        <v>2.8500000000000227</v>
      </c>
      <c r="R74">
        <f t="shared" si="26"/>
        <v>7.3500000000000227</v>
      </c>
      <c r="S74">
        <f t="shared" si="27"/>
        <v>0.3877551020408182</v>
      </c>
      <c r="T74" t="str">
        <f t="shared" si="28"/>
        <v>No Indication</v>
      </c>
      <c r="U74" t="str">
        <f t="shared" si="29"/>
        <v>No T+M+I</v>
      </c>
      <c r="V74">
        <v>307.50779792519569</v>
      </c>
      <c r="W74">
        <v>304.49094555749872</v>
      </c>
      <c r="X74">
        <f t="shared" si="30"/>
        <v>3.0168523676969698</v>
      </c>
      <c r="Y74">
        <v>3.8161142909949683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304.14999999999998</v>
      </c>
      <c r="D75">
        <v>311.5</v>
      </c>
      <c r="E75">
        <v>303.5</v>
      </c>
      <c r="F75">
        <v>308</v>
      </c>
      <c r="G75">
        <f>_xll.TA_TYPPRICE(D75,E75,F75)</f>
        <v>307.66666666666669</v>
      </c>
      <c r="H75">
        <v>307.30902825942644</v>
      </c>
      <c r="I75" t="str">
        <f t="shared" si="20"/>
        <v>UP</v>
      </c>
      <c r="J75">
        <v>312.04996691788256</v>
      </c>
      <c r="K75">
        <v>304.546843975618</v>
      </c>
      <c r="L75" t="str">
        <f t="shared" si="21"/>
        <v>No Confirmation</v>
      </c>
      <c r="M75" t="str">
        <f t="shared" si="22"/>
        <v>No Trend</v>
      </c>
      <c r="N75">
        <v>50.473833653047798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4.5</v>
      </c>
      <c r="R75">
        <f t="shared" si="26"/>
        <v>8</v>
      </c>
      <c r="S75">
        <f t="shared" si="27"/>
        <v>0.5625</v>
      </c>
      <c r="T75" t="str">
        <f t="shared" si="28"/>
        <v>No Indication</v>
      </c>
      <c r="U75" t="str">
        <f t="shared" si="29"/>
        <v>No T+M+I</v>
      </c>
      <c r="V75">
        <v>307.58352132131944</v>
      </c>
      <c r="W75">
        <v>304.75087551620254</v>
      </c>
      <c r="X75">
        <f t="shared" si="30"/>
        <v>2.832645805116897</v>
      </c>
      <c r="Y75">
        <v>3.619420593819354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309</v>
      </c>
      <c r="D76">
        <v>311.85000000000002</v>
      </c>
      <c r="E76">
        <v>307.2</v>
      </c>
      <c r="F76">
        <v>310</v>
      </c>
      <c r="G76">
        <f>_xll.TA_TYPPRICE(D76,E76,F76)</f>
        <v>309.68333333333334</v>
      </c>
      <c r="H76">
        <v>308.49618079637992</v>
      </c>
      <c r="I76" t="str">
        <f t="shared" si="20"/>
        <v>UP</v>
      </c>
      <c r="J76">
        <v>312.00552982501978</v>
      </c>
      <c r="K76">
        <v>305.13643420325843</v>
      </c>
      <c r="L76" t="str">
        <f t="shared" si="21"/>
        <v>No Confirmation</v>
      </c>
      <c r="M76" t="str">
        <f t="shared" si="22"/>
        <v>No Trend</v>
      </c>
      <c r="N76">
        <v>55.501675241283934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2.8000000000000114</v>
      </c>
      <c r="R76">
        <f t="shared" si="26"/>
        <v>4.6500000000000341</v>
      </c>
      <c r="S76">
        <f t="shared" si="27"/>
        <v>0.60215053763440662</v>
      </c>
      <c r="T76" t="str">
        <f t="shared" si="28"/>
        <v>No Indication</v>
      </c>
      <c r="U76" t="str">
        <f t="shared" si="29"/>
        <v>No T+M+I</v>
      </c>
      <c r="V76">
        <v>307.95528727188565</v>
      </c>
      <c r="W76">
        <v>305.13969955203942</v>
      </c>
      <c r="X76">
        <f t="shared" si="30"/>
        <v>2.8155877198462349</v>
      </c>
      <c r="Y76">
        <v>3.4586540190247304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310.05</v>
      </c>
      <c r="D77">
        <v>311.25</v>
      </c>
      <c r="E77">
        <v>306.25</v>
      </c>
      <c r="F77">
        <v>306.45</v>
      </c>
      <c r="G77">
        <f>_xll.TA_TYPPRICE(D77,E77,F77)</f>
        <v>307.98333333333335</v>
      </c>
      <c r="H77">
        <v>308.23975706485663</v>
      </c>
      <c r="I77" t="str">
        <f t="shared" si="20"/>
        <v>DOWN</v>
      </c>
      <c r="J77">
        <v>311.8376343083487</v>
      </c>
      <c r="K77">
        <v>305.383893269201</v>
      </c>
      <c r="L77" t="str">
        <f t="shared" si="21"/>
        <v>No Confirmation</v>
      </c>
      <c r="M77" t="str">
        <f t="shared" si="22"/>
        <v>No Trend</v>
      </c>
      <c r="N77">
        <v>45.298428675677712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5</v>
      </c>
      <c r="S77">
        <f t="shared" si="27"/>
        <v>3.9999999999997725E-2</v>
      </c>
      <c r="T77" t="str">
        <f t="shared" si="28"/>
        <v>DOWN</v>
      </c>
      <c r="U77" t="str">
        <f t="shared" si="29"/>
        <v>No T+M+I</v>
      </c>
      <c r="V77">
        <v>307.7237046146725</v>
      </c>
      <c r="W77">
        <v>305.23675884448096</v>
      </c>
      <c r="X77">
        <f t="shared" si="30"/>
        <v>2.4869457701915394</v>
      </c>
      <c r="Y77">
        <v>3.264312369258092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305.95</v>
      </c>
      <c r="D78">
        <v>311.45</v>
      </c>
      <c r="E78">
        <v>305.45</v>
      </c>
      <c r="F78">
        <v>311</v>
      </c>
      <c r="G78">
        <f>_xll.TA_TYPPRICE(D78,E78,F78)</f>
        <v>309.3</v>
      </c>
      <c r="H78">
        <v>308.76987853242832</v>
      </c>
      <c r="I78" t="str">
        <f t="shared" si="20"/>
        <v>UP</v>
      </c>
      <c r="J78">
        <v>311.75149335093789</v>
      </c>
      <c r="K78">
        <v>305.39858365382298</v>
      </c>
      <c r="L78" t="str">
        <f t="shared" si="21"/>
        <v>No Confirmation</v>
      </c>
      <c r="M78" t="str">
        <f t="shared" si="22"/>
        <v>No Trend</v>
      </c>
      <c r="N78">
        <v>57.743975476719811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5.5500000000000114</v>
      </c>
      <c r="R78">
        <f t="shared" si="26"/>
        <v>6</v>
      </c>
      <c r="S78">
        <f t="shared" si="27"/>
        <v>0.92500000000000193</v>
      </c>
      <c r="T78" t="str">
        <f t="shared" si="28"/>
        <v>UP</v>
      </c>
      <c r="U78" t="str">
        <f t="shared" si="29"/>
        <v>No T+M+I</v>
      </c>
      <c r="V78">
        <v>308.22775005856903</v>
      </c>
      <c r="W78">
        <v>305.66366559674162</v>
      </c>
      <c r="X78">
        <f t="shared" si="30"/>
        <v>2.5640844618274059</v>
      </c>
      <c r="Y78">
        <v>3.1242667877719548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311</v>
      </c>
      <c r="D79">
        <v>313.75</v>
      </c>
      <c r="E79">
        <v>302.8</v>
      </c>
      <c r="F79">
        <v>304.2</v>
      </c>
      <c r="G79">
        <f>_xll.TA_TYPPRICE(D79,E79,F79)</f>
        <v>306.91666666666669</v>
      </c>
      <c r="H79">
        <v>307.8432725995475</v>
      </c>
      <c r="I79" t="str">
        <f t="shared" si="20"/>
        <v>DOWN</v>
      </c>
      <c r="J79">
        <v>312.19560593961836</v>
      </c>
      <c r="K79">
        <v>304.82112061964011</v>
      </c>
      <c r="L79" t="str">
        <f t="shared" si="21"/>
        <v>DOWN</v>
      </c>
      <c r="M79" t="str">
        <f t="shared" si="22"/>
        <v>DOWN</v>
      </c>
      <c r="N79">
        <v>40.521175852569854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10.949999999999989</v>
      </c>
      <c r="S79">
        <f t="shared" si="27"/>
        <v>0.12785388127853686</v>
      </c>
      <c r="T79" t="str">
        <f t="shared" si="28"/>
        <v>DOWN</v>
      </c>
      <c r="U79" t="str">
        <f t="shared" si="29"/>
        <v>No T+M+I</v>
      </c>
      <c r="V79">
        <v>307.60809620340456</v>
      </c>
      <c r="W79">
        <v>305.55524592290891</v>
      </c>
      <c r="X79">
        <f t="shared" si="30"/>
        <v>2.0528502804956474</v>
      </c>
      <c r="Y79">
        <v>2.9099834863166931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304.89999999999998</v>
      </c>
      <c r="D80">
        <v>307</v>
      </c>
      <c r="E80">
        <v>300.5</v>
      </c>
      <c r="F80">
        <v>301.2</v>
      </c>
      <c r="G80">
        <f>_xll.TA_TYPPRICE(D80,E80,F80)</f>
        <v>302.90000000000003</v>
      </c>
      <c r="H80">
        <v>305.37163629977374</v>
      </c>
      <c r="I80" t="str">
        <f t="shared" si="20"/>
        <v>DOWN</v>
      </c>
      <c r="J80">
        <v>311.04102684192537</v>
      </c>
      <c r="K80">
        <v>303.86087159305345</v>
      </c>
      <c r="L80" t="str">
        <f t="shared" si="21"/>
        <v>DOWN</v>
      </c>
      <c r="M80" t="str">
        <f t="shared" si="22"/>
        <v>DOWN</v>
      </c>
      <c r="N80">
        <v>34.797585598954377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6.5</v>
      </c>
      <c r="S80">
        <f t="shared" si="27"/>
        <v>0.10769230769230595</v>
      </c>
      <c r="T80" t="str">
        <f t="shared" si="28"/>
        <v>DOWN</v>
      </c>
      <c r="U80" t="str">
        <f t="shared" si="29"/>
        <v>DOWN</v>
      </c>
      <c r="V80">
        <v>306.62223524903465</v>
      </c>
      <c r="W80">
        <v>305.23263511380452</v>
      </c>
      <c r="X80">
        <f t="shared" si="30"/>
        <v>1.3896001352301255</v>
      </c>
      <c r="Y80">
        <v>2.6059068160993797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302</v>
      </c>
      <c r="D81">
        <v>302.5</v>
      </c>
      <c r="E81">
        <v>296.5</v>
      </c>
      <c r="F81">
        <v>300.14999999999998</v>
      </c>
      <c r="G81">
        <f>_xll.TA_TYPPRICE(D81,E81,F81)</f>
        <v>299.71666666666664</v>
      </c>
      <c r="H81">
        <v>302.54415148322016</v>
      </c>
      <c r="I81" t="str">
        <f t="shared" si="20"/>
        <v>DOWN</v>
      </c>
      <c r="J81">
        <v>309.14302087705306</v>
      </c>
      <c r="K81">
        <v>302.22512235015267</v>
      </c>
      <c r="L81" t="str">
        <f t="shared" si="21"/>
        <v>DOWN</v>
      </c>
      <c r="M81" t="str">
        <f t="shared" si="22"/>
        <v>DOWN</v>
      </c>
      <c r="N81">
        <v>32.772364997347658</v>
      </c>
      <c r="O81" t="str">
        <f t="shared" si="23"/>
        <v>DOWN</v>
      </c>
      <c r="P81" t="str">
        <f t="shared" si="24"/>
        <v>DOWN</v>
      </c>
      <c r="Q81">
        <f t="shared" si="25"/>
        <v>3.6499999999999773</v>
      </c>
      <c r="R81">
        <f t="shared" si="26"/>
        <v>6</v>
      </c>
      <c r="S81">
        <f t="shared" si="27"/>
        <v>0.60833333333332951</v>
      </c>
      <c r="T81" t="str">
        <f t="shared" si="28"/>
        <v>No Indication</v>
      </c>
      <c r="U81" t="str">
        <f t="shared" si="29"/>
        <v>No T+M+I</v>
      </c>
      <c r="V81">
        <v>305.62650674918314</v>
      </c>
      <c r="W81">
        <v>304.85614362389305</v>
      </c>
      <c r="X81">
        <f t="shared" si="30"/>
        <v>0.7703631252900891</v>
      </c>
      <c r="Y81">
        <v>2.2387980779375214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300.95</v>
      </c>
      <c r="D82">
        <v>302.89999999999998</v>
      </c>
      <c r="E82">
        <v>298.14999999999998</v>
      </c>
      <c r="F82">
        <v>299.35000000000002</v>
      </c>
      <c r="G82">
        <f>_xll.TA_TYPPRICE(D82,E82,F82)</f>
        <v>300.13333333333333</v>
      </c>
      <c r="H82">
        <v>301.33874240827674</v>
      </c>
      <c r="I82" t="str">
        <f t="shared" si="20"/>
        <v>DOWN</v>
      </c>
      <c r="J82">
        <v>307.75568290437462</v>
      </c>
      <c r="K82">
        <v>301.31953960567432</v>
      </c>
      <c r="L82" t="str">
        <f t="shared" si="21"/>
        <v>DOWN</v>
      </c>
      <c r="M82" t="str">
        <f t="shared" si="22"/>
        <v>DOWN</v>
      </c>
      <c r="N82">
        <v>31.051238267479587</v>
      </c>
      <c r="O82" t="str">
        <f t="shared" si="23"/>
        <v>DOWN</v>
      </c>
      <c r="P82" t="str">
        <f t="shared" si="24"/>
        <v>DOWN</v>
      </c>
      <c r="Q82">
        <f t="shared" si="25"/>
        <v>1.2000000000000455</v>
      </c>
      <c r="R82">
        <f t="shared" si="26"/>
        <v>4.75</v>
      </c>
      <c r="S82">
        <f t="shared" si="27"/>
        <v>0.25263157894737798</v>
      </c>
      <c r="T82" t="str">
        <f t="shared" si="28"/>
        <v>No Indication</v>
      </c>
      <c r="U82" t="str">
        <f t="shared" si="29"/>
        <v>No T+M+I</v>
      </c>
      <c r="V82">
        <v>304.66089032623188</v>
      </c>
      <c r="W82">
        <v>304.44828113323433</v>
      </c>
      <c r="X82">
        <f t="shared" si="30"/>
        <v>0.21260919299754732</v>
      </c>
      <c r="Y82">
        <v>1.8335603009495265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2017-07-05T05:30:09Z</dcterms:created>
  <dcterms:modified xsi:type="dcterms:W3CDTF">2017-08-26T06:07:03Z</dcterms:modified>
</cp:coreProperties>
</file>