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79" i="1"/>
  <c r="K3" i="1"/>
  <c r="K5" i="1"/>
  <c r="K7" i="1"/>
  <c r="K9" i="1"/>
  <c r="K11" i="1"/>
  <c r="K13" i="1"/>
  <c r="K15" i="1"/>
  <c r="K17" i="1"/>
  <c r="K19" i="1"/>
  <c r="K23" i="1"/>
  <c r="K27" i="1"/>
  <c r="K33" i="1"/>
  <c r="K43" i="1"/>
  <c r="K55" i="1"/>
  <c r="K69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21" i="1"/>
  <c r="K25" i="1"/>
  <c r="K29" i="1"/>
  <c r="K31" i="1"/>
  <c r="K35" i="1"/>
  <c r="K37" i="1"/>
  <c r="K39" i="1"/>
  <c r="K41" i="1"/>
  <c r="K45" i="1"/>
  <c r="K47" i="1"/>
  <c r="K49" i="1"/>
  <c r="K51" i="1"/>
  <c r="K53" i="1"/>
  <c r="K57" i="1"/>
  <c r="K59" i="1"/>
  <c r="K61" i="1"/>
  <c r="K63" i="1"/>
  <c r="K65" i="1"/>
  <c r="K67" i="1"/>
  <c r="K71" i="1"/>
  <c r="K73" i="1"/>
  <c r="K75" i="1"/>
  <c r="K77" i="1"/>
  <c r="K79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3" i="1"/>
  <c r="J7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71" i="1"/>
  <c r="J75" i="1"/>
  <c r="J79" i="1"/>
  <c r="J81" i="1"/>
  <c r="H2" i="1" a="1"/>
  <c r="G21" i="1"/>
  <c r="G7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25" i="1" l="1"/>
  <c r="AH41" i="1"/>
  <c r="AH6" i="1"/>
  <c r="AH53" i="1"/>
  <c r="AH37" i="1"/>
  <c r="AH29" i="1"/>
  <c r="AH13" i="1"/>
  <c r="AH5" i="1"/>
  <c r="AH45" i="1"/>
  <c r="AH10" i="1" l="1"/>
  <c r="AH4" i="1"/>
  <c r="AH12" i="1"/>
  <c r="AH28" i="1"/>
  <c r="AH36" i="1"/>
  <c r="AH44" i="1"/>
  <c r="AH52" i="1"/>
  <c r="AH27" i="1"/>
  <c r="AH50" i="1"/>
  <c r="AH48" i="1"/>
  <c r="AH42" i="1"/>
  <c r="AH33" i="1"/>
  <c r="AH14" i="1"/>
  <c r="AH9" i="1"/>
  <c r="AH26" i="1"/>
  <c r="AH38" i="1"/>
  <c r="AH34" i="1"/>
  <c r="AH49" i="1"/>
  <c r="AH22" i="1"/>
  <c r="AH55" i="1"/>
  <c r="AH31" i="1"/>
  <c r="AH23" i="1"/>
  <c r="AH15" i="1"/>
  <c r="AH7" i="1"/>
  <c r="AH56" i="1"/>
  <c r="AH40" i="1"/>
  <c r="AH24" i="1"/>
  <c r="AH16" i="1"/>
  <c r="AH8" i="1"/>
  <c r="AH21" i="1"/>
  <c r="AH19" i="1"/>
  <c r="AH17" i="1"/>
  <c r="AH30" i="1" l="1"/>
  <c r="AH18" i="1"/>
  <c r="AH2" i="1"/>
  <c r="AH51" i="1"/>
  <c r="AH43" i="1"/>
  <c r="AH35" i="1"/>
  <c r="AH11" i="1"/>
  <c r="AH3" i="1"/>
  <c r="AH20" i="1"/>
  <c r="AH54" i="1"/>
  <c r="AH46" i="1"/>
  <c r="AH47" i="1"/>
  <c r="AH39" i="1"/>
  <c r="AH32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<sst xmlns="http://schemas.openxmlformats.org/spreadsheetml/2006/main" count="115" uniqueCount="35">
  <si>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</si>
  <si>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</si>
  <si>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</si>
  <si>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</si>
  <si>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</si>
  <si>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DALMIABHA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</si>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</sst>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2181.3000000000002</v>
      </c>
      <c r="D2">
        <v>2206.9499999999998</v>
      </c>
      <c r="E2">
        <v>2156.9499999999998</v>
      </c>
      <c r="F2">
        <v>2187</v>
      </c>
      <c r="G2">
        <f>_xll.TA_TYPPRICE(D2,E2,F2)</f>
        <v>2183.6333333333332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30.050000000000182</v>
      </c>
      <c r="R2">
        <f>D2-E2</f>
        <v>50</v>
      </c>
      <c r="S2">
        <f>Q2/R2</f>
        <v>0.60100000000000364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2210</v>
      </c>
      <c r="D3">
        <v>2219.9499999999998</v>
      </c>
      <c r="E3">
        <v>2170.0500000000002</v>
      </c>
      <c r="F3">
        <v>2187</v>
      </c>
      <c r="G3">
        <f>_xll.TA_TYPPRICE(D3,E3,F3)</f>
        <v>2192.3333333333335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16.949999999999818</v>
      </c>
      <c r="R3">
        <f t="shared" ref="R3:R66" si="6">D3-E3</f>
        <v>49.899999999999636</v>
      </c>
      <c r="S3">
        <f t="shared" ref="S3:S66" si="7">Q3/R3</f>
        <v>0.33967935871743371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2187.5</v>
      </c>
      <c r="D4">
        <v>2250.6999999999998</v>
      </c>
      <c r="E4">
        <v>2180.1</v>
      </c>
      <c r="F4">
        <v>2241</v>
      </c>
      <c r="G4">
        <f>_xll.TA_TYPPRICE(D4,E4,F4)</f>
        <v>2223.9333333333329</v>
      </c>
      <c r="H4">
        <v>2199.9666666666667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60.900000000000091</v>
      </c>
      <c r="R4">
        <f t="shared" si="6"/>
        <v>70.599999999999909</v>
      </c>
      <c r="S4">
        <f t="shared" si="7"/>
        <v>0.86260623229461997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2243.3000000000002</v>
      </c>
      <c r="D5">
        <v>2302</v>
      </c>
      <c r="E5">
        <v>2217.0500000000002</v>
      </c>
      <c r="F5">
        <v>2264</v>
      </c>
      <c r="G5">
        <f>_xll.TA_TYPPRICE(D5,E5,F5)</f>
        <v>2261.0166666666669</v>
      </c>
      <c r="H5">
        <v>2230.4916666666668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46.949999999999818</v>
      </c>
      <c r="R5">
        <f t="shared" si="6"/>
        <v>84.949999999999818</v>
      </c>
      <c r="S5">
        <f t="shared" si="7"/>
        <v>0.55267804590935754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2270</v>
      </c>
      <c r="D6">
        <v>2370</v>
      </c>
      <c r="E6">
        <v>2270</v>
      </c>
      <c r="F6">
        <v>2335</v>
      </c>
      <c r="G6">
        <f>_xll.TA_TYPPRICE(D6,E6,F6)</f>
        <v>2325</v>
      </c>
      <c r="H6">
        <v>2277.7458333333334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65</v>
      </c>
      <c r="R6">
        <f t="shared" si="6"/>
        <v>100</v>
      </c>
      <c r="S6">
        <f t="shared" si="7"/>
        <v>0.65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2342</v>
      </c>
      <c r="D7">
        <v>2416.3000000000002</v>
      </c>
      <c r="E7">
        <v>2321.0500000000002</v>
      </c>
      <c r="F7">
        <v>2400</v>
      </c>
      <c r="G7">
        <f>_xll.TA_TYPPRICE(D7,E7,F7)</f>
        <v>2379.1166666666668</v>
      </c>
      <c r="H7">
        <v>2328.4312500000001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100</v>
      </c>
      <c r="O7" t="str">
        <f t="shared" si="3"/>
        <v>UP</v>
      </c>
      <c r="P7" t="e">
        <f t="shared" si="4"/>
        <v>#N/A</v>
      </c>
      <c r="Q7">
        <f t="shared" si="5"/>
        <v>78.949999999999818</v>
      </c>
      <c r="R7">
        <f t="shared" si="6"/>
        <v>95.25</v>
      </c>
      <c r="S7">
        <f t="shared" si="7"/>
        <v>0.82887139107611363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2416.3000000000002</v>
      </c>
      <c r="D8">
        <v>2426</v>
      </c>
      <c r="E8">
        <v>2341.5500000000002</v>
      </c>
      <c r="F8">
        <v>2368</v>
      </c>
      <c r="G8">
        <f>_xll.TA_TYPPRICE(D8,E8,F8)</f>
        <v>2378.5166666666669</v>
      </c>
      <c r="H8">
        <v>2353.4739583333335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84.189723320158109</v>
      </c>
      <c r="O8" t="str">
        <f t="shared" si="3"/>
        <v>UP</v>
      </c>
      <c r="P8" t="e">
        <f t="shared" si="4"/>
        <v>#N/A</v>
      </c>
      <c r="Q8">
        <f t="shared" si="5"/>
        <v>26.449999999999818</v>
      </c>
      <c r="R8">
        <f t="shared" si="6"/>
        <v>84.449999999999818</v>
      </c>
      <c r="S8">
        <f t="shared" si="7"/>
        <v>0.31320307874481795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2435</v>
      </c>
      <c r="D9">
        <v>2572.9499999999998</v>
      </c>
      <c r="E9">
        <v>2423.0500000000002</v>
      </c>
      <c r="F9">
        <v>2511</v>
      </c>
      <c r="G9">
        <f>_xll.TA_TYPPRICE(D9,E9,F9)</f>
        <v>2502.3333333333335</v>
      </c>
      <c r="H9">
        <v>2427.9036458333335</v>
      </c>
      <c r="I9" t="str">
        <f t="shared" si="0"/>
        <v>UP</v>
      </c>
      <c r="J9">
        <v>2345.6062499999998</v>
      </c>
      <c r="K9">
        <v>2259.9749999999999</v>
      </c>
      <c r="L9" t="str">
        <f t="shared" si="1"/>
        <v>UP</v>
      </c>
      <c r="M9" t="str">
        <f t="shared" si="2"/>
        <v>UP</v>
      </c>
      <c r="N9">
        <v>91.604355240718888</v>
      </c>
      <c r="O9" t="str">
        <f t="shared" si="3"/>
        <v>UP</v>
      </c>
      <c r="P9" t="str">
        <f t="shared" si="4"/>
        <v>UP</v>
      </c>
      <c r="Q9">
        <f t="shared" si="5"/>
        <v>87.949999999999818</v>
      </c>
      <c r="R9">
        <f t="shared" si="6"/>
        <v>149.89999999999964</v>
      </c>
      <c r="S9">
        <f t="shared" si="7"/>
        <v>0.58672448298865931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2518</v>
      </c>
      <c r="D10">
        <v>2572.4</v>
      </c>
      <c r="E10">
        <v>2451.0500000000002</v>
      </c>
      <c r="F10">
        <v>2515</v>
      </c>
      <c r="G10">
        <f>_xll.TA_TYPPRICE(D10,E10,F10)</f>
        <v>2512.8166666666671</v>
      </c>
      <c r="H10">
        <v>2470.3601562500003</v>
      </c>
      <c r="I10" t="str">
        <f t="shared" si="0"/>
        <v>UP</v>
      </c>
      <c r="J10">
        <v>2396.004861111111</v>
      </c>
      <c r="K10">
        <v>2302.4361111111111</v>
      </c>
      <c r="L10" t="str">
        <f t="shared" si="1"/>
        <v>UP</v>
      </c>
      <c r="M10" t="str">
        <f t="shared" si="2"/>
        <v>UP</v>
      </c>
      <c r="N10">
        <v>91.73980382034074</v>
      </c>
      <c r="O10" t="str">
        <f t="shared" si="3"/>
        <v>UP</v>
      </c>
      <c r="P10" t="str">
        <f t="shared" si="4"/>
        <v>UP</v>
      </c>
      <c r="Q10">
        <f t="shared" si="5"/>
        <v>63.949999999999818</v>
      </c>
      <c r="R10">
        <f t="shared" si="6"/>
        <v>121.34999999999991</v>
      </c>
      <c r="S10">
        <f t="shared" si="7"/>
        <v>0.52698805109188185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2530.3000000000002</v>
      </c>
      <c r="D11">
        <v>2624.45</v>
      </c>
      <c r="E11">
        <v>2525</v>
      </c>
      <c r="F11">
        <v>2527</v>
      </c>
      <c r="G11">
        <f>_xll.TA_TYPPRICE(D11,E11,F11)</f>
        <v>2558.8166666666666</v>
      </c>
      <c r="H11">
        <v>2514.5884114583332</v>
      </c>
      <c r="I11" t="str">
        <f t="shared" si="0"/>
        <v>UP</v>
      </c>
      <c r="J11">
        <v>2446.7704475308642</v>
      </c>
      <c r="K11">
        <v>2351.8947530864198</v>
      </c>
      <c r="L11" t="str">
        <f t="shared" si="1"/>
        <v>UP</v>
      </c>
      <c r="M11" t="str">
        <f t="shared" si="2"/>
        <v>UP</v>
      </c>
      <c r="N11">
        <v>92.211032342471171</v>
      </c>
      <c r="O11" t="str">
        <f t="shared" si="3"/>
        <v>UP</v>
      </c>
      <c r="P11" t="str">
        <f t="shared" si="4"/>
        <v>UP</v>
      </c>
      <c r="Q11">
        <f t="shared" si="5"/>
        <v>2</v>
      </c>
      <c r="R11">
        <f t="shared" si="6"/>
        <v>99.449999999999818</v>
      </c>
      <c r="S11">
        <f t="shared" si="7"/>
        <v>2.01106083459025E-2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2527</v>
      </c>
      <c r="D12">
        <v>2600</v>
      </c>
      <c r="E12">
        <v>2527</v>
      </c>
      <c r="F12">
        <v>2580</v>
      </c>
      <c r="G12">
        <f>_xll.TA_TYPPRICE(D12,E12,F12)</f>
        <v>2569</v>
      </c>
      <c r="H12">
        <v>2541.7942057291666</v>
      </c>
      <c r="I12" t="str">
        <f t="shared" si="0"/>
        <v>UP</v>
      </c>
      <c r="J12">
        <v>2480.8214591906722</v>
      </c>
      <c r="K12">
        <v>2390.8070301783264</v>
      </c>
      <c r="L12" t="str">
        <f t="shared" si="1"/>
        <v>UP</v>
      </c>
      <c r="M12" t="str">
        <f t="shared" si="2"/>
        <v>UP</v>
      </c>
      <c r="N12">
        <v>94.076619276728607</v>
      </c>
      <c r="O12" t="str">
        <f t="shared" si="3"/>
        <v>UP</v>
      </c>
      <c r="P12" t="str">
        <f t="shared" si="4"/>
        <v>UP</v>
      </c>
      <c r="Q12">
        <f t="shared" si="5"/>
        <v>53</v>
      </c>
      <c r="R12">
        <f t="shared" si="6"/>
        <v>73</v>
      </c>
      <c r="S12">
        <f t="shared" si="7"/>
        <v>0.72602739726027399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2575</v>
      </c>
      <c r="D13">
        <v>2589</v>
      </c>
      <c r="E13">
        <v>2527</v>
      </c>
      <c r="F13">
        <v>2536</v>
      </c>
      <c r="G13">
        <f>_xll.TA_TYPPRICE(D13,E13,F13)</f>
        <v>2550.6666666666665</v>
      </c>
      <c r="H13">
        <v>2546.2304361979168</v>
      </c>
      <c r="I13" t="str">
        <f t="shared" si="0"/>
        <v>DOWN</v>
      </c>
      <c r="J13">
        <v>2504.8611349260782</v>
      </c>
      <c r="K13">
        <v>2421.0721345831425</v>
      </c>
      <c r="L13" t="str">
        <f t="shared" si="1"/>
        <v>UP</v>
      </c>
      <c r="M13" t="str">
        <f t="shared" si="2"/>
        <v>No Trend</v>
      </c>
      <c r="N13">
        <v>75.348401384339553</v>
      </c>
      <c r="O13" t="str">
        <f t="shared" si="3"/>
        <v>UP</v>
      </c>
      <c r="P13" t="str">
        <f t="shared" si="4"/>
        <v>No Trend + Momentum</v>
      </c>
      <c r="Q13">
        <f t="shared" si="5"/>
        <v>9</v>
      </c>
      <c r="R13">
        <f t="shared" si="6"/>
        <v>62</v>
      </c>
      <c r="S13">
        <f t="shared" si="7"/>
        <v>0.14516129032258066</v>
      </c>
      <c r="T13" t="str">
        <f t="shared" si="8"/>
        <v>DOWN</v>
      </c>
      <c r="U13" t="str">
        <f t="shared" si="9"/>
        <v>No T+M+I</v>
      </c>
      <c r="V13">
        <v>2387.5833333333335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2505</v>
      </c>
      <c r="D14">
        <v>2523.8000000000002</v>
      </c>
      <c r="E14">
        <v>2423.4499999999998</v>
      </c>
      <c r="F14">
        <v>2435</v>
      </c>
      <c r="G14">
        <f>_xll.TA_TYPPRICE(D14,E14,F14)</f>
        <v>2460.75</v>
      </c>
      <c r="H14">
        <v>2503.4902180989584</v>
      </c>
      <c r="I14" t="str">
        <f t="shared" si="0"/>
        <v>DOWN</v>
      </c>
      <c r="J14">
        <v>2509.0697716091718</v>
      </c>
      <c r="K14">
        <v>2421.6005491202218</v>
      </c>
      <c r="L14" t="str">
        <f t="shared" si="1"/>
        <v>No Confirmation</v>
      </c>
      <c r="M14" t="str">
        <f t="shared" si="2"/>
        <v>No Trend</v>
      </c>
      <c r="N14">
        <v>47.955746845469506</v>
      </c>
      <c r="O14" t="str">
        <f t="shared" si="3"/>
        <v>No Momentum</v>
      </c>
      <c r="P14" t="str">
        <f t="shared" si="4"/>
        <v>No Trend + Momentum</v>
      </c>
      <c r="Q14">
        <f t="shared" si="5"/>
        <v>11.550000000000182</v>
      </c>
      <c r="R14">
        <f t="shared" si="6"/>
        <v>100.35000000000036</v>
      </c>
      <c r="S14">
        <f t="shared" si="7"/>
        <v>0.11509715994021066</v>
      </c>
      <c r="T14" t="str">
        <f t="shared" si="8"/>
        <v>DOWN</v>
      </c>
      <c r="U14" t="str">
        <f t="shared" si="9"/>
        <v>No T+M+I</v>
      </c>
      <c r="V14">
        <v>2394.8782051282051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2444.9499999999998</v>
      </c>
      <c r="D15">
        <v>2499</v>
      </c>
      <c r="E15">
        <v>2404.0500000000002</v>
      </c>
      <c r="F15">
        <v>2440</v>
      </c>
      <c r="G15">
        <f>_xll.TA_TYPPRICE(D15,E15,F15)</f>
        <v>2447.6833333333334</v>
      </c>
      <c r="H15">
        <v>2475.5867757161459</v>
      </c>
      <c r="I15" t="str">
        <f t="shared" si="0"/>
        <v>DOWN</v>
      </c>
      <c r="J15">
        <v>2506.8320445849113</v>
      </c>
      <c r="K15">
        <v>2417.7004270935058</v>
      </c>
      <c r="L15" t="str">
        <f t="shared" si="1"/>
        <v>No Confirmation</v>
      </c>
      <c r="M15" t="str">
        <f t="shared" si="2"/>
        <v>No Trend</v>
      </c>
      <c r="N15">
        <v>49.100810392460374</v>
      </c>
      <c r="O15" t="str">
        <f t="shared" si="3"/>
        <v>No Momentum</v>
      </c>
      <c r="P15" t="str">
        <f t="shared" si="4"/>
        <v>No Trend + Momentum</v>
      </c>
      <c r="Q15">
        <f t="shared" si="5"/>
        <v>35.949999999999818</v>
      </c>
      <c r="R15">
        <f t="shared" si="6"/>
        <v>94.949999999999818</v>
      </c>
      <c r="S15">
        <f t="shared" si="7"/>
        <v>0.37862032648762389</v>
      </c>
      <c r="T15" t="str">
        <f t="shared" si="8"/>
        <v>No Indication</v>
      </c>
      <c r="U15" t="str">
        <f t="shared" si="9"/>
        <v>No T+M+I</v>
      </c>
      <c r="V15">
        <v>2401.8200197238657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2456.9499999999998</v>
      </c>
      <c r="D16">
        <v>2465.9499999999998</v>
      </c>
      <c r="E16">
        <v>2362.0500000000002</v>
      </c>
      <c r="F16">
        <v>2370</v>
      </c>
      <c r="G16">
        <f>_xll.TA_TYPPRICE(D16,E16,F16)</f>
        <v>2399.3333333333335</v>
      </c>
      <c r="H16">
        <v>2437.4600545247395</v>
      </c>
      <c r="I16" t="str">
        <f t="shared" si="0"/>
        <v>DOWN</v>
      </c>
      <c r="J16">
        <v>2497.7471457882643</v>
      </c>
      <c r="K16">
        <v>2405.3336655171711</v>
      </c>
      <c r="L16" t="str">
        <f t="shared" si="1"/>
        <v>DOWN</v>
      </c>
      <c r="M16" t="str">
        <f t="shared" si="2"/>
        <v>DOWN</v>
      </c>
      <c r="N16">
        <v>35.451074234008303</v>
      </c>
      <c r="O16" t="str">
        <f t="shared" si="3"/>
        <v>DOWN</v>
      </c>
      <c r="P16" t="str">
        <f t="shared" si="4"/>
        <v>DOWN</v>
      </c>
      <c r="Q16">
        <f t="shared" si="5"/>
        <v>7.9499999999998181</v>
      </c>
      <c r="R16">
        <f t="shared" si="6"/>
        <v>103.89999999999964</v>
      </c>
      <c r="S16">
        <f t="shared" si="7"/>
        <v>7.6515880654473969E-2</v>
      </c>
      <c r="T16" t="str">
        <f t="shared" si="8"/>
        <v>DOWN</v>
      </c>
      <c r="U16" t="str">
        <f t="shared" si="9"/>
        <v>DOWN</v>
      </c>
      <c r="V16">
        <v>2396.9246320740403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2355.75</v>
      </c>
      <c r="D17">
        <v>2448.9</v>
      </c>
      <c r="E17">
        <v>2299.5</v>
      </c>
      <c r="F17">
        <v>2343</v>
      </c>
      <c r="G17">
        <f>_xll.TA_TYPPRICE(D17,E17,F17)</f>
        <v>2363.7999999999997</v>
      </c>
      <c r="H17">
        <v>2400.6300272623694</v>
      </c>
      <c r="I17" t="str">
        <f t="shared" si="0"/>
        <v>DOWN</v>
      </c>
      <c r="J17">
        <v>2486.8922245019835</v>
      </c>
      <c r="K17">
        <v>2381.815073180022</v>
      </c>
      <c r="L17" t="str">
        <f t="shared" si="1"/>
        <v>DOWN</v>
      </c>
      <c r="M17" t="str">
        <f t="shared" si="2"/>
        <v>DOWN</v>
      </c>
      <c r="N17">
        <v>31.261063951351076</v>
      </c>
      <c r="O17" t="str">
        <f t="shared" si="3"/>
        <v>DOWN</v>
      </c>
      <c r="P17" t="str">
        <f t="shared" si="4"/>
        <v>DOWN</v>
      </c>
      <c r="Q17">
        <f t="shared" si="5"/>
        <v>43.5</v>
      </c>
      <c r="R17">
        <f t="shared" si="6"/>
        <v>149.40000000000009</v>
      </c>
      <c r="S17">
        <f t="shared" si="7"/>
        <v>0.291164658634538</v>
      </c>
      <c r="T17" t="str">
        <f t="shared" si="8"/>
        <v>No Indication</v>
      </c>
      <c r="U17" t="str">
        <f t="shared" si="9"/>
        <v>No T+M+I</v>
      </c>
      <c r="V17">
        <v>2388.6285348318802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2365.3000000000002</v>
      </c>
      <c r="D18">
        <v>2422.4</v>
      </c>
      <c r="E18">
        <v>2322.15</v>
      </c>
      <c r="F18">
        <v>2333</v>
      </c>
      <c r="G18">
        <f>_xll.TA_TYPPRICE(D18,E18,F18)</f>
        <v>2359.1833333333334</v>
      </c>
      <c r="H18">
        <v>2379.9066802978514</v>
      </c>
      <c r="I18" t="str">
        <f t="shared" si="0"/>
        <v>DOWN</v>
      </c>
      <c r="J18">
        <v>2472.5606190570984</v>
      </c>
      <c r="K18">
        <v>2368.5561680289061</v>
      </c>
      <c r="L18" t="str">
        <f t="shared" si="1"/>
        <v>DOWN</v>
      </c>
      <c r="M18" t="str">
        <f t="shared" si="2"/>
        <v>DOWN</v>
      </c>
      <c r="N18">
        <v>29.639256671029617</v>
      </c>
      <c r="O18" t="str">
        <f t="shared" si="3"/>
        <v>DOWN</v>
      </c>
      <c r="P18" t="str">
        <f t="shared" si="4"/>
        <v>DOWN</v>
      </c>
      <c r="Q18">
        <f t="shared" si="5"/>
        <v>10.849999999999909</v>
      </c>
      <c r="R18">
        <f t="shared" si="6"/>
        <v>100.25</v>
      </c>
      <c r="S18">
        <f t="shared" si="7"/>
        <v>0.10822942643391431</v>
      </c>
      <c r="T18" t="str">
        <f t="shared" si="8"/>
        <v>DOWN</v>
      </c>
      <c r="U18" t="str">
        <f t="shared" si="9"/>
        <v>DOWN</v>
      </c>
      <c r="V18">
        <v>2380.0702987038985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2325</v>
      </c>
      <c r="D19">
        <v>2399.65</v>
      </c>
      <c r="E19">
        <v>2309.5500000000002</v>
      </c>
      <c r="F19">
        <v>2392</v>
      </c>
      <c r="G19">
        <f>_xll.TA_TYPPRICE(D19,E19,F19)</f>
        <v>2367.0666666666671</v>
      </c>
      <c r="H19">
        <v>2373.486673482259</v>
      </c>
      <c r="I19" t="str">
        <f t="shared" si="0"/>
        <v>UP</v>
      </c>
      <c r="J19">
        <v>2456.3582592666321</v>
      </c>
      <c r="K19">
        <v>2355.4436862447046</v>
      </c>
      <c r="L19" t="str">
        <f t="shared" si="1"/>
        <v>No Confirmation</v>
      </c>
      <c r="M19" t="str">
        <f t="shared" si="2"/>
        <v>No Trend</v>
      </c>
      <c r="N19">
        <v>49.110241076149684</v>
      </c>
      <c r="O19" t="str">
        <f t="shared" si="3"/>
        <v>No Momentum</v>
      </c>
      <c r="P19" t="str">
        <f t="shared" si="4"/>
        <v>No Trend + Momentum</v>
      </c>
      <c r="Q19">
        <f t="shared" si="5"/>
        <v>82.449999999999818</v>
      </c>
      <c r="R19">
        <f t="shared" si="6"/>
        <v>90.099999999999909</v>
      </c>
      <c r="S19">
        <f t="shared" si="7"/>
        <v>0.91509433962264042</v>
      </c>
      <c r="T19" t="str">
        <f t="shared" si="8"/>
        <v>UP</v>
      </c>
      <c r="U19" t="str">
        <f t="shared" si="9"/>
        <v>No T+M+I</v>
      </c>
      <c r="V19">
        <v>2381.9056373648373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2404</v>
      </c>
      <c r="D20">
        <v>2480</v>
      </c>
      <c r="E20">
        <v>2364.5500000000002</v>
      </c>
      <c r="F20">
        <v>2469</v>
      </c>
      <c r="G20">
        <f>_xll.TA_TYPPRICE(D20,E20,F20)</f>
        <v>2437.85</v>
      </c>
      <c r="H20">
        <v>2405.6683367411297</v>
      </c>
      <c r="I20" t="str">
        <f t="shared" si="0"/>
        <v>UP</v>
      </c>
      <c r="J20">
        <v>2461.6119794296028</v>
      </c>
      <c r="K20">
        <v>2357.4673115236592</v>
      </c>
      <c r="L20" t="str">
        <f t="shared" si="1"/>
        <v>UP</v>
      </c>
      <c r="M20" t="str">
        <f t="shared" si="2"/>
        <v>UP</v>
      </c>
      <c r="N20">
        <v>64.938589459695294</v>
      </c>
      <c r="O20" t="str">
        <f t="shared" si="3"/>
        <v>UP</v>
      </c>
      <c r="P20" t="str">
        <f t="shared" si="4"/>
        <v>UP</v>
      </c>
      <c r="Q20">
        <f t="shared" si="5"/>
        <v>104.44999999999982</v>
      </c>
      <c r="R20">
        <f t="shared" si="6"/>
        <v>115.44999999999982</v>
      </c>
      <c r="S20">
        <f t="shared" si="7"/>
        <v>0.90472065829363346</v>
      </c>
      <c r="T20" t="str">
        <f t="shared" si="8"/>
        <v>UP</v>
      </c>
      <c r="U20" t="str">
        <f t="shared" si="9"/>
        <v>UP</v>
      </c>
      <c r="V20">
        <v>2395.3047700779393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2490</v>
      </c>
      <c r="D21">
        <v>2516.9</v>
      </c>
      <c r="E21">
        <v>2385.5500000000002</v>
      </c>
      <c r="F21">
        <v>2399</v>
      </c>
      <c r="G21">
        <f>_xll.TA_TYPPRICE(D21,E21,F21)</f>
        <v>2433.8166666666671</v>
      </c>
      <c r="H21">
        <v>2419.7425017038986</v>
      </c>
      <c r="I21" t="str">
        <f t="shared" si="0"/>
        <v>DOWN</v>
      </c>
      <c r="J21">
        <v>2473.8982062230243</v>
      </c>
      <c r="K21">
        <v>2363.707908962846</v>
      </c>
      <c r="L21" t="str">
        <f t="shared" si="1"/>
        <v>No Confirmation</v>
      </c>
      <c r="M21" t="str">
        <f t="shared" si="2"/>
        <v>No Trend</v>
      </c>
      <c r="N21">
        <v>47.980200463074823</v>
      </c>
      <c r="O21" t="str">
        <f t="shared" si="3"/>
        <v>No Momentum</v>
      </c>
      <c r="P21" t="str">
        <f t="shared" si="4"/>
        <v>No Trend + Momentum</v>
      </c>
      <c r="Q21">
        <f t="shared" si="5"/>
        <v>13.449999999999818</v>
      </c>
      <c r="R21">
        <f t="shared" si="6"/>
        <v>131.34999999999991</v>
      </c>
      <c r="S21">
        <f t="shared" si="7"/>
        <v>0.10239817282070672</v>
      </c>
      <c r="T21" t="str">
        <f t="shared" si="8"/>
        <v>DOWN</v>
      </c>
      <c r="U21" t="str">
        <f t="shared" si="9"/>
        <v>No T+M+I</v>
      </c>
      <c r="V21">
        <v>2395.8732669890255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2402.9499999999998</v>
      </c>
      <c r="D22">
        <v>2429.9</v>
      </c>
      <c r="E22">
        <v>2365.5500000000002</v>
      </c>
      <c r="F22">
        <v>2423</v>
      </c>
      <c r="G22">
        <f>_xll.TA_TYPPRICE(D22,E22,F22)</f>
        <v>2406.15</v>
      </c>
      <c r="H22">
        <v>2412.9462508519491</v>
      </c>
      <c r="I22" t="str">
        <f t="shared" si="0"/>
        <v>UP</v>
      </c>
      <c r="J22">
        <v>2464.1208270623524</v>
      </c>
      <c r="K22">
        <v>2364.1172625266581</v>
      </c>
      <c r="L22" t="str">
        <f t="shared" si="1"/>
        <v>No Confirmation</v>
      </c>
      <c r="M22" t="str">
        <f t="shared" si="2"/>
        <v>No Trend</v>
      </c>
      <c r="N22">
        <v>53.216209233528474</v>
      </c>
      <c r="O22" t="str">
        <f t="shared" si="3"/>
        <v>No Momentum</v>
      </c>
      <c r="P22" t="str">
        <f t="shared" si="4"/>
        <v>No Trend + Momentum</v>
      </c>
      <c r="Q22">
        <f t="shared" si="5"/>
        <v>57.449999999999818</v>
      </c>
      <c r="R22">
        <f t="shared" si="6"/>
        <v>64.349999999999909</v>
      </c>
      <c r="S22">
        <f t="shared" si="7"/>
        <v>0.89277389277389119</v>
      </c>
      <c r="T22" t="str">
        <f t="shared" si="8"/>
        <v>UP</v>
      </c>
      <c r="U22" t="str">
        <f t="shared" si="9"/>
        <v>No T+M+I</v>
      </c>
      <c r="V22">
        <v>2400.0466105291753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2392.5</v>
      </c>
      <c r="D23">
        <v>2450.65</v>
      </c>
      <c r="E23">
        <v>2392.5</v>
      </c>
      <c r="F23">
        <v>2431</v>
      </c>
      <c r="G23">
        <f>_xll.TA_TYPPRICE(D23,E23,F23)</f>
        <v>2424.7166666666667</v>
      </c>
      <c r="H23">
        <v>2418.8314587593077</v>
      </c>
      <c r="I23" t="str">
        <f t="shared" si="0"/>
        <v>UP</v>
      </c>
      <c r="J23">
        <v>2461.1273099373852</v>
      </c>
      <c r="K23">
        <v>2370.4245375207342</v>
      </c>
      <c r="L23" t="str">
        <f t="shared" si="1"/>
        <v>No Confirmation</v>
      </c>
      <c r="M23" t="str">
        <f t="shared" si="2"/>
        <v>No Trend</v>
      </c>
      <c r="N23">
        <v>55.099309601242297</v>
      </c>
      <c r="O23" t="str">
        <f t="shared" si="3"/>
        <v>No Momentum</v>
      </c>
      <c r="P23" t="str">
        <f t="shared" si="4"/>
        <v>No Trend + Momentum</v>
      </c>
      <c r="Q23">
        <f t="shared" si="5"/>
        <v>38.5</v>
      </c>
      <c r="R23">
        <f t="shared" si="6"/>
        <v>58.150000000000091</v>
      </c>
      <c r="S23">
        <f t="shared" si="7"/>
        <v>0.66208082545141766</v>
      </c>
      <c r="T23" t="str">
        <f t="shared" si="8"/>
        <v>No Indication</v>
      </c>
      <c r="U23" t="str">
        <f t="shared" si="9"/>
        <v>No T+M+I</v>
      </c>
      <c r="V23">
        <v>2404.8086704477637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2448</v>
      </c>
      <c r="D24">
        <v>2455.4499999999998</v>
      </c>
      <c r="E24">
        <v>2375.5500000000002</v>
      </c>
      <c r="F24">
        <v>2425</v>
      </c>
      <c r="G24">
        <f>_xll.TA_TYPPRICE(D24,E24,F24)</f>
        <v>2418.6666666666665</v>
      </c>
      <c r="H24">
        <v>2418.7490627129873</v>
      </c>
      <c r="I24" t="str">
        <f t="shared" si="0"/>
        <v>UP</v>
      </c>
      <c r="J24">
        <v>2459.8656855068552</v>
      </c>
      <c r="K24">
        <v>2371.5635291827934</v>
      </c>
      <c r="L24" t="str">
        <f t="shared" si="1"/>
        <v>No Confirmation</v>
      </c>
      <c r="M24" t="str">
        <f t="shared" si="2"/>
        <v>No Trend</v>
      </c>
      <c r="N24">
        <v>53.095719638436236</v>
      </c>
      <c r="O24" t="str">
        <f t="shared" si="3"/>
        <v>No Momentum</v>
      </c>
      <c r="P24" t="str">
        <f t="shared" si="4"/>
        <v>No Trend + Momentum</v>
      </c>
      <c r="Q24">
        <f t="shared" si="5"/>
        <v>49.449999999999818</v>
      </c>
      <c r="R24">
        <f t="shared" si="6"/>
        <v>79.899999999999636</v>
      </c>
      <c r="S24">
        <f t="shared" si="7"/>
        <v>0.61889862327909939</v>
      </c>
      <c r="T24" t="str">
        <f t="shared" si="8"/>
        <v>No Indication</v>
      </c>
      <c r="U24" t="str">
        <f t="shared" si="9"/>
        <v>No T+M+I</v>
      </c>
      <c r="V24">
        <v>2407.9150288404153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2439.9499999999998</v>
      </c>
      <c r="D25">
        <v>2452.4</v>
      </c>
      <c r="E25">
        <v>2406.3000000000002</v>
      </c>
      <c r="F25">
        <v>2428</v>
      </c>
      <c r="G25">
        <f>_xll.TA_TYPPRICE(D25,E25,F25)</f>
        <v>2428.9</v>
      </c>
      <c r="H25">
        <v>2423.8245313564939</v>
      </c>
      <c r="I25" t="str">
        <f t="shared" si="0"/>
        <v>UP</v>
      </c>
      <c r="J25">
        <v>2458.2066442831097</v>
      </c>
      <c r="K25">
        <v>2379.2827449199503</v>
      </c>
      <c r="L25" t="str">
        <f t="shared" si="1"/>
        <v>No Confirmation</v>
      </c>
      <c r="M25" t="str">
        <f t="shared" si="2"/>
        <v>No Trend</v>
      </c>
      <c r="N25">
        <v>54.138026147696003</v>
      </c>
      <c r="O25" t="str">
        <f t="shared" si="3"/>
        <v>No Momentum</v>
      </c>
      <c r="P25" t="str">
        <f t="shared" si="4"/>
        <v>No Trend + Momentum</v>
      </c>
      <c r="Q25">
        <f t="shared" si="5"/>
        <v>21.699999999999818</v>
      </c>
      <c r="R25">
        <f t="shared" si="6"/>
        <v>46.099999999999909</v>
      </c>
      <c r="S25">
        <f t="shared" si="7"/>
        <v>0.4707158351409948</v>
      </c>
      <c r="T25" t="str">
        <f t="shared" si="8"/>
        <v>No Indication</v>
      </c>
      <c r="U25" t="str">
        <f t="shared" si="9"/>
        <v>No T+M+I</v>
      </c>
      <c r="V25">
        <v>2411.0050244034283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2439</v>
      </c>
      <c r="D26">
        <v>2459</v>
      </c>
      <c r="E26">
        <v>2400</v>
      </c>
      <c r="F26">
        <v>2413</v>
      </c>
      <c r="G26">
        <f>_xll.TA_TYPPRICE(D26,E26,F26)</f>
        <v>2424</v>
      </c>
      <c r="H26">
        <v>2423.912265678247</v>
      </c>
      <c r="I26" t="str">
        <f t="shared" si="0"/>
        <v>DOWN</v>
      </c>
      <c r="J26">
        <v>2458.3829455535297</v>
      </c>
      <c r="K26">
        <v>2383.8865793821838</v>
      </c>
      <c r="L26" t="str">
        <f t="shared" si="1"/>
        <v>No Confirmation</v>
      </c>
      <c r="M26" t="str">
        <f t="shared" si="2"/>
        <v>No Trend</v>
      </c>
      <c r="N26">
        <v>47.535888081971088</v>
      </c>
      <c r="O26" t="str">
        <f t="shared" si="3"/>
        <v>No Momentum</v>
      </c>
      <c r="P26" t="str">
        <f t="shared" si="4"/>
        <v>No Trend + Momentum</v>
      </c>
      <c r="Q26">
        <f t="shared" si="5"/>
        <v>13</v>
      </c>
      <c r="R26">
        <f t="shared" si="6"/>
        <v>59</v>
      </c>
      <c r="S26">
        <f t="shared" si="7"/>
        <v>0.22033898305084745</v>
      </c>
      <c r="T26" t="str">
        <f t="shared" si="8"/>
        <v>No Indication</v>
      </c>
      <c r="U26" t="str">
        <f t="shared" si="9"/>
        <v>No T+M+I</v>
      </c>
      <c r="V26">
        <v>2411.3119437259779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2435</v>
      </c>
      <c r="D27">
        <v>2440</v>
      </c>
      <c r="E27">
        <v>2353</v>
      </c>
      <c r="F27">
        <v>2380</v>
      </c>
      <c r="G27">
        <f>_xll.TA_TYPPRICE(D27,E27,F27)</f>
        <v>2391</v>
      </c>
      <c r="H27">
        <v>2407.4561328391237</v>
      </c>
      <c r="I27" t="str">
        <f t="shared" si="0"/>
        <v>DOWN</v>
      </c>
      <c r="J27">
        <v>2454.297846541634</v>
      </c>
      <c r="K27">
        <v>2377.022895075032</v>
      </c>
      <c r="L27" t="str">
        <f t="shared" si="1"/>
        <v>No Confirmation</v>
      </c>
      <c r="M27" t="str">
        <f t="shared" si="2"/>
        <v>No Trend</v>
      </c>
      <c r="N27">
        <v>35.597732927072251</v>
      </c>
      <c r="O27" t="str">
        <f t="shared" si="3"/>
        <v>DOWN</v>
      </c>
      <c r="P27" t="str">
        <f t="shared" si="4"/>
        <v>No Trend + Momentum</v>
      </c>
      <c r="Q27">
        <f t="shared" si="5"/>
        <v>27</v>
      </c>
      <c r="R27">
        <f t="shared" si="6"/>
        <v>87</v>
      </c>
      <c r="S27">
        <f t="shared" si="7"/>
        <v>0.31034482758620691</v>
      </c>
      <c r="T27" t="str">
        <f t="shared" si="8"/>
        <v>No Indication</v>
      </c>
      <c r="U27" t="str">
        <f t="shared" si="9"/>
        <v>No T+M+I</v>
      </c>
      <c r="V27">
        <v>2406.4947216142891</v>
      </c>
      <c r="W27">
        <v>2397.3846153846152</v>
      </c>
      <c r="X27">
        <f t="shared" si="10"/>
        <v>9.1101062296738746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2379.9</v>
      </c>
      <c r="D28">
        <v>2415.5</v>
      </c>
      <c r="E28">
        <v>2361.5</v>
      </c>
      <c r="F28">
        <v>2389</v>
      </c>
      <c r="G28">
        <f>_xll.TA_TYPPRICE(D28,E28,F28)</f>
        <v>2388.6666666666665</v>
      </c>
      <c r="H28">
        <v>2398.0613997528953</v>
      </c>
      <c r="I28" t="str">
        <f t="shared" si="0"/>
        <v>DOWN</v>
      </c>
      <c r="J28">
        <v>2445.6761028657152</v>
      </c>
      <c r="K28">
        <v>2373.5733628361359</v>
      </c>
      <c r="L28" t="str">
        <f t="shared" si="1"/>
        <v>No Confirmation</v>
      </c>
      <c r="M28" t="str">
        <f t="shared" si="2"/>
        <v>No Trend</v>
      </c>
      <c r="N28">
        <v>40.676744101916213</v>
      </c>
      <c r="O28" t="str">
        <f t="shared" si="3"/>
        <v>No Momentum</v>
      </c>
      <c r="P28" t="str">
        <f t="shared" si="4"/>
        <v>No Trend + Momentum</v>
      </c>
      <c r="Q28">
        <f t="shared" si="5"/>
        <v>27.5</v>
      </c>
      <c r="R28">
        <f t="shared" si="6"/>
        <v>54</v>
      </c>
      <c r="S28">
        <f t="shared" si="7"/>
        <v>0.5092592592592593</v>
      </c>
      <c r="T28" t="str">
        <f t="shared" si="8"/>
        <v>No Indication</v>
      </c>
      <c r="U28" t="str">
        <f t="shared" si="9"/>
        <v>No T+M+I</v>
      </c>
      <c r="V28">
        <v>2403.8032259813217</v>
      </c>
      <c r="W28">
        <v>2396.7635327635326</v>
      </c>
      <c r="X28">
        <f t="shared" si="10"/>
        <v>7.0396932177891358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2371</v>
      </c>
      <c r="D29">
        <v>2438.3000000000002</v>
      </c>
      <c r="E29">
        <v>2361</v>
      </c>
      <c r="F29">
        <v>2413</v>
      </c>
      <c r="G29">
        <f>_xll.TA_TYPPRICE(D29,E29,F29)</f>
        <v>2404.1</v>
      </c>
      <c r="H29">
        <v>2401.0806998764474</v>
      </c>
      <c r="I29" t="str">
        <f t="shared" si="0"/>
        <v>UP</v>
      </c>
      <c r="J29">
        <v>2444.0369688955561</v>
      </c>
      <c r="K29">
        <v>2370.7792822058836</v>
      </c>
      <c r="L29" t="str">
        <f t="shared" si="1"/>
        <v>No Confirmation</v>
      </c>
      <c r="M29" t="str">
        <f t="shared" si="2"/>
        <v>No Trend</v>
      </c>
      <c r="N29">
        <v>53.025403598070199</v>
      </c>
      <c r="O29" t="str">
        <f t="shared" si="3"/>
        <v>No Momentum</v>
      </c>
      <c r="P29" t="str">
        <f t="shared" si="4"/>
        <v>No Trend + Momentum</v>
      </c>
      <c r="Q29">
        <f t="shared" si="5"/>
        <v>52</v>
      </c>
      <c r="R29">
        <f t="shared" si="6"/>
        <v>77.300000000000182</v>
      </c>
      <c r="S29">
        <f t="shared" si="7"/>
        <v>0.67270375161707474</v>
      </c>
      <c r="T29" t="str">
        <f t="shared" si="8"/>
        <v>No Indication</v>
      </c>
      <c r="U29" t="str">
        <f t="shared" si="9"/>
        <v>No T+M+I</v>
      </c>
      <c r="V29">
        <v>2405.2181142918876</v>
      </c>
      <c r="W29">
        <v>2397.9662340403079</v>
      </c>
      <c r="X29">
        <f t="shared" si="10"/>
        <v>7.2518802515796779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2401.1999999999998</v>
      </c>
      <c r="D30">
        <v>2476</v>
      </c>
      <c r="E30">
        <v>2390.1</v>
      </c>
      <c r="F30">
        <v>2474</v>
      </c>
      <c r="G30">
        <f>_xll.TA_TYPPRICE(D30,E30,F30)</f>
        <v>2446.7000000000003</v>
      </c>
      <c r="H30">
        <v>2423.8903499382241</v>
      </c>
      <c r="I30" t="str">
        <f t="shared" si="0"/>
        <v>UP</v>
      </c>
      <c r="J30">
        <v>2451.1398646965436</v>
      </c>
      <c r="K30">
        <v>2375.0727750490205</v>
      </c>
      <c r="L30" t="str">
        <f t="shared" si="1"/>
        <v>UP</v>
      </c>
      <c r="M30" t="str">
        <f t="shared" si="2"/>
        <v>UP</v>
      </c>
      <c r="N30">
        <v>71.724839920529774</v>
      </c>
      <c r="O30" t="str">
        <f t="shared" si="3"/>
        <v>UP</v>
      </c>
      <c r="P30" t="str">
        <f t="shared" si="4"/>
        <v>UP</v>
      </c>
      <c r="Q30">
        <f t="shared" si="5"/>
        <v>83.900000000000091</v>
      </c>
      <c r="R30">
        <f t="shared" si="6"/>
        <v>85.900000000000091</v>
      </c>
      <c r="S30">
        <f t="shared" si="7"/>
        <v>0.97671711292200236</v>
      </c>
      <c r="T30" t="str">
        <f t="shared" si="8"/>
        <v>UP</v>
      </c>
      <c r="U30" t="str">
        <f t="shared" si="9"/>
        <v>UP</v>
      </c>
      <c r="V30">
        <v>2415.7999428623666</v>
      </c>
      <c r="W30">
        <v>2403.5983648521369</v>
      </c>
      <c r="X30">
        <f t="shared" si="10"/>
        <v>12.201578010229696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2459</v>
      </c>
      <c r="D31">
        <v>2493.25</v>
      </c>
      <c r="E31">
        <v>2445.1</v>
      </c>
      <c r="F31">
        <v>2477</v>
      </c>
      <c r="G31">
        <f>_xll.TA_TYPPRICE(D31,E31,F31)</f>
        <v>2471.7833333333333</v>
      </c>
      <c r="H31">
        <v>2447.8368416357789</v>
      </c>
      <c r="I31" t="str">
        <f t="shared" si="0"/>
        <v>UP</v>
      </c>
      <c r="J31">
        <v>2460.4976725417559</v>
      </c>
      <c r="K31">
        <v>2390.6343805936826</v>
      </c>
      <c r="L31" t="str">
        <f t="shared" si="1"/>
        <v>UP</v>
      </c>
      <c r="M31" t="str">
        <f t="shared" si="2"/>
        <v>UP</v>
      </c>
      <c r="N31">
        <v>72.400256833223949</v>
      </c>
      <c r="O31" t="str">
        <f t="shared" si="3"/>
        <v>UP</v>
      </c>
      <c r="P31" t="str">
        <f t="shared" si="4"/>
        <v>UP</v>
      </c>
      <c r="Q31">
        <f t="shared" si="5"/>
        <v>31.900000000000091</v>
      </c>
      <c r="R31">
        <f t="shared" si="6"/>
        <v>48.150000000000091</v>
      </c>
      <c r="S31">
        <f t="shared" si="7"/>
        <v>0.66251298026999028</v>
      </c>
      <c r="T31" t="str">
        <f t="shared" si="8"/>
        <v>No Indication</v>
      </c>
      <c r="U31" t="str">
        <f t="shared" si="9"/>
        <v>No T+M+I</v>
      </c>
      <c r="V31">
        <v>2425.2153362681565</v>
      </c>
      <c r="W31">
        <v>2409.0355230112377</v>
      </c>
      <c r="X31">
        <f t="shared" si="10"/>
        <v>16.179813256918806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2480</v>
      </c>
      <c r="D32">
        <v>2509</v>
      </c>
      <c r="E32">
        <v>2444</v>
      </c>
      <c r="F32">
        <v>2453</v>
      </c>
      <c r="G32">
        <f>_xll.TA_TYPPRICE(D32,E32,F32)</f>
        <v>2468.6666666666665</v>
      </c>
      <c r="H32">
        <v>2458.2517541512225</v>
      </c>
      <c r="I32" t="str">
        <f t="shared" si="0"/>
        <v>DOWN</v>
      </c>
      <c r="J32">
        <v>2471.2759675324769</v>
      </c>
      <c r="K32">
        <v>2402.4934071284197</v>
      </c>
      <c r="L32" t="str">
        <f t="shared" si="1"/>
        <v>No Confirmation</v>
      </c>
      <c r="M32" t="str">
        <f t="shared" si="2"/>
        <v>No Trend</v>
      </c>
      <c r="N32">
        <v>58.440424014155724</v>
      </c>
      <c r="O32" t="str">
        <f t="shared" si="3"/>
        <v>No Momentum</v>
      </c>
      <c r="P32" t="str">
        <f t="shared" si="4"/>
        <v>No Trend + Momentum</v>
      </c>
      <c r="Q32">
        <f t="shared" si="5"/>
        <v>9</v>
      </c>
      <c r="R32">
        <f t="shared" si="6"/>
        <v>65</v>
      </c>
      <c r="S32">
        <f t="shared" si="7"/>
        <v>0.13846153846153847</v>
      </c>
      <c r="T32" t="str">
        <f t="shared" si="8"/>
        <v>DOWN</v>
      </c>
      <c r="U32" t="str">
        <f t="shared" si="9"/>
        <v>No T+M+I</v>
      </c>
      <c r="V32">
        <v>2429.4898999192092</v>
      </c>
      <c r="W32">
        <v>2412.2921509363314</v>
      </c>
      <c r="X32">
        <f t="shared" si="10"/>
        <v>17.197748982877783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2460.3000000000002</v>
      </c>
      <c r="D33">
        <v>2482.35</v>
      </c>
      <c r="E33">
        <v>2428.65</v>
      </c>
      <c r="F33">
        <v>2453</v>
      </c>
      <c r="G33">
        <f>_xll.TA_TYPPRICE(D33,E33,F33)</f>
        <v>2454.6666666666665</v>
      </c>
      <c r="H33">
        <v>2456.4592104089443</v>
      </c>
      <c r="I33" t="str">
        <f t="shared" si="0"/>
        <v>DOWN</v>
      </c>
      <c r="J33">
        <v>2473.7368636363708</v>
      </c>
      <c r="K33">
        <v>2408.3059833221041</v>
      </c>
      <c r="L33" t="str">
        <f t="shared" si="1"/>
        <v>No Confirmation</v>
      </c>
      <c r="M33" t="str">
        <f t="shared" si="2"/>
        <v>No Trend</v>
      </c>
      <c r="N33">
        <v>58.440424014155724</v>
      </c>
      <c r="O33" t="str">
        <f t="shared" si="3"/>
        <v>No Momentum</v>
      </c>
      <c r="P33" t="str">
        <f t="shared" si="4"/>
        <v>No Trend + Momentum</v>
      </c>
      <c r="Q33">
        <f t="shared" si="5"/>
        <v>24.349999999999909</v>
      </c>
      <c r="R33">
        <f t="shared" si="6"/>
        <v>53.699999999999818</v>
      </c>
      <c r="S33">
        <f t="shared" si="7"/>
        <v>0.45344506517690858</v>
      </c>
      <c r="T33" t="str">
        <f t="shared" si="8"/>
        <v>No Indication</v>
      </c>
      <c r="U33" t="str">
        <f t="shared" si="9"/>
        <v>No T+M+I</v>
      </c>
      <c r="V33">
        <v>2433.106838393177</v>
      </c>
      <c r="W33">
        <v>2415.3075471632696</v>
      </c>
      <c r="X33">
        <f t="shared" si="10"/>
        <v>17.79929122990734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2450</v>
      </c>
      <c r="D34">
        <v>2521.9</v>
      </c>
      <c r="E34">
        <v>2446.1999999999998</v>
      </c>
      <c r="F34">
        <v>2479</v>
      </c>
      <c r="G34">
        <f>_xll.TA_TYPPRICE(D34,E34,F34)</f>
        <v>2482.3666666666668</v>
      </c>
      <c r="H34">
        <v>2469.4129385378055</v>
      </c>
      <c r="I34" t="str">
        <f t="shared" si="0"/>
        <v>UP</v>
      </c>
      <c r="J34">
        <v>2484.4397828282886</v>
      </c>
      <c r="K34">
        <v>2416.726875917192</v>
      </c>
      <c r="L34" t="str">
        <f t="shared" si="1"/>
        <v>No Confirmation</v>
      </c>
      <c r="M34" t="str">
        <f t="shared" si="2"/>
        <v>No Trend</v>
      </c>
      <c r="N34">
        <v>68.666892980816257</v>
      </c>
      <c r="O34" t="str">
        <f t="shared" si="3"/>
        <v>UP</v>
      </c>
      <c r="P34" t="str">
        <f t="shared" si="4"/>
        <v>No Trend + Momentum</v>
      </c>
      <c r="Q34">
        <f t="shared" si="5"/>
        <v>32.800000000000182</v>
      </c>
      <c r="R34">
        <f t="shared" si="6"/>
        <v>75.700000000000273</v>
      </c>
      <c r="S34">
        <f t="shared" si="7"/>
        <v>0.43328929986790043</v>
      </c>
      <c r="T34" t="str">
        <f t="shared" si="8"/>
        <v>No Indication</v>
      </c>
      <c r="U34" t="str">
        <f t="shared" si="9"/>
        <v>No T+M+I</v>
      </c>
      <c r="V34">
        <v>2440.1673247942267</v>
      </c>
      <c r="W34">
        <v>2420.0255066326572</v>
      </c>
      <c r="X34">
        <f t="shared" si="10"/>
        <v>20.141818161569518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2490</v>
      </c>
      <c r="D35">
        <v>2506.65</v>
      </c>
      <c r="E35">
        <v>2447.25</v>
      </c>
      <c r="F35">
        <v>2467</v>
      </c>
      <c r="G35">
        <f>_xll.TA_TYPPRICE(D35,E35,F35)</f>
        <v>2473.6333333333332</v>
      </c>
      <c r="H35">
        <v>2471.5231359355694</v>
      </c>
      <c r="I35" t="str">
        <f t="shared" si="0"/>
        <v>DOWN</v>
      </c>
      <c r="J35">
        <v>2489.3753866442244</v>
      </c>
      <c r="K35">
        <v>2423.5097923800381</v>
      </c>
      <c r="L35" t="str">
        <f t="shared" si="1"/>
        <v>No Confirmation</v>
      </c>
      <c r="M35" t="str">
        <f t="shared" si="2"/>
        <v>No Trend</v>
      </c>
      <c r="N35">
        <v>60.130621810853015</v>
      </c>
      <c r="O35" t="str">
        <f t="shared" si="3"/>
        <v>UP</v>
      </c>
      <c r="P35" t="str">
        <f t="shared" si="4"/>
        <v>No Trend + Momentum</v>
      </c>
      <c r="Q35">
        <f t="shared" si="5"/>
        <v>19.75</v>
      </c>
      <c r="R35">
        <f t="shared" si="6"/>
        <v>59.400000000000091</v>
      </c>
      <c r="S35">
        <f t="shared" si="7"/>
        <v>0.33249158249158201</v>
      </c>
      <c r="T35" t="str">
        <f t="shared" si="8"/>
        <v>No Indication</v>
      </c>
      <c r="U35" t="str">
        <f t="shared" si="9"/>
        <v>No T+M+I</v>
      </c>
      <c r="V35">
        <v>2444.2954286720378</v>
      </c>
      <c r="W35">
        <v>2423.5050987339418</v>
      </c>
      <c r="X35">
        <f t="shared" si="10"/>
        <v>20.790329938095965</v>
      </c>
      <c r="Y35">
        <v>14.1902510309602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2475</v>
      </c>
      <c r="D36">
        <v>2556.4499999999998</v>
      </c>
      <c r="E36">
        <v>2469.9</v>
      </c>
      <c r="F36">
        <v>2545</v>
      </c>
      <c r="G36">
        <f>_xll.TA_TYPPRICE(D36,E36,F36)</f>
        <v>2523.7833333333333</v>
      </c>
      <c r="H36">
        <v>2497.6532346344511</v>
      </c>
      <c r="I36" t="str">
        <f t="shared" si="0"/>
        <v>UP</v>
      </c>
      <c r="J36">
        <v>2504.2808562788409</v>
      </c>
      <c r="K36">
        <v>2433.8187274066963</v>
      </c>
      <c r="L36" t="str">
        <f t="shared" si="1"/>
        <v>UP</v>
      </c>
      <c r="M36" t="str">
        <f t="shared" si="2"/>
        <v>UP</v>
      </c>
      <c r="N36">
        <v>80.165011762659461</v>
      </c>
      <c r="O36" t="str">
        <f t="shared" si="3"/>
        <v>UP</v>
      </c>
      <c r="P36" t="str">
        <f t="shared" si="4"/>
        <v>UP</v>
      </c>
      <c r="Q36">
        <f t="shared" si="5"/>
        <v>75.099999999999909</v>
      </c>
      <c r="R36">
        <f t="shared" si="6"/>
        <v>86.549999999999727</v>
      </c>
      <c r="S36">
        <f t="shared" si="7"/>
        <v>0.86770652801848813</v>
      </c>
      <c r="T36" t="str">
        <f t="shared" si="8"/>
        <v>UP</v>
      </c>
      <c r="U36" t="str">
        <f t="shared" si="9"/>
        <v>UP</v>
      </c>
      <c r="V36">
        <v>2459.7884396455706</v>
      </c>
      <c r="W36">
        <v>2432.5047210499461</v>
      </c>
      <c r="X36">
        <f t="shared" si="10"/>
        <v>27.283718595624578</v>
      </c>
      <c r="Y36">
        <v>16.808944543893077</v>
      </c>
      <c r="Z36" t="str">
        <f t="shared" si="11"/>
        <v>UP</v>
      </c>
      <c r="AA36" t="str">
        <f t="shared" si="12"/>
        <v>UP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2556.6999999999998</v>
      </c>
      <c r="D37">
        <v>2581.4</v>
      </c>
      <c r="E37">
        <v>2535.25</v>
      </c>
      <c r="F37">
        <v>2548</v>
      </c>
      <c r="G37">
        <f>_xll.TA_TYPPRICE(D37,E37,F37)</f>
        <v>2554.8833333333332</v>
      </c>
      <c r="H37">
        <v>2526.2682839838922</v>
      </c>
      <c r="I37" t="str">
        <f t="shared" si="0"/>
        <v>UP</v>
      </c>
      <c r="J37">
        <v>2521.4184437724321</v>
      </c>
      <c r="K37">
        <v>2456.3590102052081</v>
      </c>
      <c r="L37" t="str">
        <f t="shared" si="1"/>
        <v>UP</v>
      </c>
      <c r="M37" t="str">
        <f t="shared" si="2"/>
        <v>UP</v>
      </c>
      <c r="N37">
        <v>80.632895574648998</v>
      </c>
      <c r="O37" t="str">
        <f t="shared" si="3"/>
        <v>UP</v>
      </c>
      <c r="P37" t="str">
        <f t="shared" si="4"/>
        <v>UP</v>
      </c>
      <c r="Q37">
        <f t="shared" si="5"/>
        <v>12.75</v>
      </c>
      <c r="R37">
        <f t="shared" si="6"/>
        <v>46.150000000000091</v>
      </c>
      <c r="S37">
        <f t="shared" si="7"/>
        <v>0.27627302275189547</v>
      </c>
      <c r="T37" t="str">
        <f t="shared" si="8"/>
        <v>No Indication</v>
      </c>
      <c r="U37" t="str">
        <f t="shared" si="9"/>
        <v>No T+M+I</v>
      </c>
      <c r="V37">
        <v>2473.3594489308675</v>
      </c>
      <c r="W37">
        <v>2441.0599268980982</v>
      </c>
      <c r="X37">
        <f t="shared" si="10"/>
        <v>32.299522032769346</v>
      </c>
      <c r="Y37">
        <v>19.907060041668331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2565.9</v>
      </c>
      <c r="D38">
        <v>2570</v>
      </c>
      <c r="E38">
        <v>2503.0500000000002</v>
      </c>
      <c r="F38">
        <v>2540</v>
      </c>
      <c r="G38">
        <f>_xll.TA_TYPPRICE(D38,E38,F38)</f>
        <v>2537.6833333333334</v>
      </c>
      <c r="H38">
        <v>2531.9758086586126</v>
      </c>
      <c r="I38" t="str">
        <f t="shared" si="0"/>
        <v>UP</v>
      </c>
      <c r="J38">
        <v>2532.2143451563361</v>
      </c>
      <c r="K38">
        <v>2466.7347857151617</v>
      </c>
      <c r="L38" t="str">
        <f t="shared" si="1"/>
        <v>UP</v>
      </c>
      <c r="M38" t="str">
        <f t="shared" si="2"/>
        <v>UP</v>
      </c>
      <c r="N38">
        <v>74.754959882365597</v>
      </c>
      <c r="O38" t="str">
        <f t="shared" si="3"/>
        <v>UP</v>
      </c>
      <c r="P38" t="str">
        <f t="shared" si="4"/>
        <v>UP</v>
      </c>
      <c r="Q38">
        <f t="shared" si="5"/>
        <v>36.949999999999818</v>
      </c>
      <c r="R38">
        <f t="shared" si="6"/>
        <v>66.949999999999818</v>
      </c>
      <c r="S38">
        <f t="shared" si="7"/>
        <v>0.55190440627333714</v>
      </c>
      <c r="T38" t="str">
        <f t="shared" si="8"/>
        <v>No Indication</v>
      </c>
      <c r="U38" t="str">
        <f t="shared" si="9"/>
        <v>No T+M+I</v>
      </c>
      <c r="V38">
        <v>2483.6118414030416</v>
      </c>
      <c r="W38">
        <v>2448.3888212019428</v>
      </c>
      <c r="X38">
        <f t="shared" si="10"/>
        <v>35.223020201098734</v>
      </c>
      <c r="Y38">
        <v>22.970252073554413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2520</v>
      </c>
      <c r="D39">
        <v>2555.9</v>
      </c>
      <c r="E39">
        <v>2488</v>
      </c>
      <c r="F39">
        <v>2492</v>
      </c>
      <c r="G39">
        <f>_xll.TA_TYPPRICE(D39,E39,F39)</f>
        <v>2511.9666666666667</v>
      </c>
      <c r="H39">
        <v>2521.9712376626394</v>
      </c>
      <c r="I39" t="str">
        <f t="shared" si="0"/>
        <v>DOWN</v>
      </c>
      <c r="J39">
        <v>2537.4778240104838</v>
      </c>
      <c r="K39">
        <v>2471.4603888895704</v>
      </c>
      <c r="L39" t="str">
        <f t="shared" si="1"/>
        <v>No Confirmation</v>
      </c>
      <c r="M39" t="str">
        <f t="shared" si="2"/>
        <v>No Trend</v>
      </c>
      <c r="N39">
        <v>48.33093243353597</v>
      </c>
      <c r="O39" t="str">
        <f t="shared" si="3"/>
        <v>No Momentum</v>
      </c>
      <c r="P39" t="str">
        <f t="shared" si="4"/>
        <v>No Trend + Momentum</v>
      </c>
      <c r="Q39">
        <f t="shared" si="5"/>
        <v>4</v>
      </c>
      <c r="R39">
        <f t="shared" si="6"/>
        <v>67.900000000000091</v>
      </c>
      <c r="S39">
        <f t="shared" si="7"/>
        <v>5.8910162002945431E-2</v>
      </c>
      <c r="T39" t="str">
        <f t="shared" si="8"/>
        <v>DOWN</v>
      </c>
      <c r="U39" t="str">
        <f t="shared" si="9"/>
        <v>No T+M+I</v>
      </c>
      <c r="V39">
        <v>2484.9023273410353</v>
      </c>
      <c r="W39">
        <v>2451.6192788906878</v>
      </c>
      <c r="X39">
        <f t="shared" si="10"/>
        <v>33.283048450347451</v>
      </c>
      <c r="Y39">
        <v>25.032811348913022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2501</v>
      </c>
      <c r="D40">
        <v>2517</v>
      </c>
      <c r="E40">
        <v>2435</v>
      </c>
      <c r="F40">
        <v>2475</v>
      </c>
      <c r="G40">
        <f>_xll.TA_TYPPRICE(D40,E40,F40)</f>
        <v>2475.6666666666665</v>
      </c>
      <c r="H40">
        <v>2498.8189521646527</v>
      </c>
      <c r="I40" t="str">
        <f t="shared" si="0"/>
        <v>DOWN</v>
      </c>
      <c r="J40">
        <v>2532.9271964525983</v>
      </c>
      <c r="K40">
        <v>2463.3580802474435</v>
      </c>
      <c r="L40" t="str">
        <f t="shared" si="1"/>
        <v>No Confirmation</v>
      </c>
      <c r="M40" t="str">
        <f t="shared" si="2"/>
        <v>No Trend</v>
      </c>
      <c r="N40">
        <v>41.791179715833806</v>
      </c>
      <c r="O40" t="str">
        <f t="shared" si="3"/>
        <v>No Momentum</v>
      </c>
      <c r="P40" t="str">
        <f t="shared" si="4"/>
        <v>No Trend + Momentum</v>
      </c>
      <c r="Q40">
        <f t="shared" si="5"/>
        <v>40</v>
      </c>
      <c r="R40">
        <f t="shared" si="6"/>
        <v>82</v>
      </c>
      <c r="S40">
        <f t="shared" si="7"/>
        <v>0.48780487804878048</v>
      </c>
      <c r="T40" t="str">
        <f t="shared" si="8"/>
        <v>No Indication</v>
      </c>
      <c r="U40" t="str">
        <f t="shared" si="9"/>
        <v>No T+M+I</v>
      </c>
      <c r="V40">
        <v>2483.3788923654915</v>
      </c>
      <c r="W40">
        <v>2453.3511841580444</v>
      </c>
      <c r="X40">
        <f t="shared" si="10"/>
        <v>30.027708207447176</v>
      </c>
      <c r="Y40">
        <v>26.031790720619853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2475</v>
      </c>
      <c r="D41">
        <v>2499.9499999999998</v>
      </c>
      <c r="E41">
        <v>2343.9499999999998</v>
      </c>
      <c r="F41">
        <v>2365</v>
      </c>
      <c r="G41">
        <f>_xll.TA_TYPPRICE(D41,E41,F41)</f>
        <v>2402.9666666666667</v>
      </c>
      <c r="H41">
        <v>2450.8928094156599</v>
      </c>
      <c r="I41" t="str">
        <f t="shared" si="0"/>
        <v>DOWN</v>
      </c>
      <c r="J41">
        <v>2525.5989305742432</v>
      </c>
      <c r="K41">
        <v>2436.8229513035672</v>
      </c>
      <c r="L41" t="str">
        <f t="shared" si="1"/>
        <v>DOWN</v>
      </c>
      <c r="M41" t="str">
        <f t="shared" si="2"/>
        <v>DOWN</v>
      </c>
      <c r="N41">
        <v>19.953439424257748</v>
      </c>
      <c r="O41" t="str">
        <f t="shared" si="3"/>
        <v>DOWN</v>
      </c>
      <c r="P41" t="str">
        <f t="shared" si="4"/>
        <v>DOWN</v>
      </c>
      <c r="Q41">
        <f t="shared" si="5"/>
        <v>21.050000000000182</v>
      </c>
      <c r="R41">
        <f t="shared" si="6"/>
        <v>156</v>
      </c>
      <c r="S41">
        <f t="shared" si="7"/>
        <v>0.13493589743589859</v>
      </c>
      <c r="T41" t="str">
        <f t="shared" si="8"/>
        <v>DOWN</v>
      </c>
      <c r="U41" t="str">
        <f t="shared" si="9"/>
        <v>DOWN</v>
      </c>
      <c r="V41">
        <v>2465.1667550784928</v>
      </c>
      <c r="W41">
        <v>2446.8066519981894</v>
      </c>
      <c r="X41">
        <f t="shared" si="10"/>
        <v>18.360103080303361</v>
      </c>
      <c r="Y41">
        <v>24.497453192556556</v>
      </c>
      <c r="Z41" t="str">
        <f t="shared" si="11"/>
        <v>DOWN</v>
      </c>
      <c r="AA41" t="str">
        <f t="shared" si="12"/>
        <v>DOWN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2380</v>
      </c>
      <c r="D42">
        <v>2441.35</v>
      </c>
      <c r="E42">
        <v>2350.9499999999998</v>
      </c>
      <c r="F42">
        <v>2435</v>
      </c>
      <c r="G42">
        <f>_xll.TA_TYPPRICE(D42,E42,F42)</f>
        <v>2409.1</v>
      </c>
      <c r="H42">
        <v>2429.9964047078302</v>
      </c>
      <c r="I42" t="str">
        <f t="shared" si="0"/>
        <v>UP</v>
      </c>
      <c r="J42">
        <v>2506.876946002189</v>
      </c>
      <c r="K42">
        <v>2417.7400732361079</v>
      </c>
      <c r="L42" t="str">
        <f t="shared" si="1"/>
        <v>No Confirmation</v>
      </c>
      <c r="M42" t="str">
        <f t="shared" si="2"/>
        <v>No Trend</v>
      </c>
      <c r="N42">
        <v>43.456373896904921</v>
      </c>
      <c r="O42" t="str">
        <f t="shared" si="3"/>
        <v>No Momentum</v>
      </c>
      <c r="P42" t="str">
        <f t="shared" si="4"/>
        <v>No Trend + Momentum</v>
      </c>
      <c r="Q42">
        <f t="shared" si="5"/>
        <v>84.050000000000182</v>
      </c>
      <c r="R42">
        <f t="shared" si="6"/>
        <v>90.400000000000091</v>
      </c>
      <c r="S42">
        <f t="shared" si="7"/>
        <v>0.92975663716814272</v>
      </c>
      <c r="T42" t="str">
        <f t="shared" si="8"/>
        <v>UP</v>
      </c>
      <c r="U42" t="str">
        <f t="shared" si="9"/>
        <v>No T+M+I</v>
      </c>
      <c r="V42">
        <v>2460.5257158356476</v>
      </c>
      <c r="W42">
        <v>2445.9320851835087</v>
      </c>
      <c r="X42">
        <f t="shared" si="10"/>
        <v>14.593630652138927</v>
      </c>
      <c r="Y42">
        <v>22.516688684473031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2439.5</v>
      </c>
      <c r="D43">
        <v>2455</v>
      </c>
      <c r="E43">
        <v>2404</v>
      </c>
      <c r="F43">
        <v>2416</v>
      </c>
      <c r="G43">
        <f>_xll.TA_TYPPRICE(D43,E43,F43)</f>
        <v>2425</v>
      </c>
      <c r="H43">
        <v>2427.4982023539151</v>
      </c>
      <c r="I43" t="str">
        <f t="shared" si="0"/>
        <v>DOWN</v>
      </c>
      <c r="J43">
        <v>2495.3487357794802</v>
      </c>
      <c r="K43">
        <v>2414.6867236280841</v>
      </c>
      <c r="L43" t="str">
        <f t="shared" si="1"/>
        <v>No Confirmation</v>
      </c>
      <c r="M43" t="str">
        <f t="shared" si="2"/>
        <v>No Trend</v>
      </c>
      <c r="N43">
        <v>39.519459399527065</v>
      </c>
      <c r="O43" t="str">
        <f t="shared" si="3"/>
        <v>DOWN</v>
      </c>
      <c r="P43" t="str">
        <f t="shared" si="4"/>
        <v>No Trend + Momentum</v>
      </c>
      <c r="Q43">
        <f t="shared" si="5"/>
        <v>12</v>
      </c>
      <c r="R43">
        <f t="shared" si="6"/>
        <v>51</v>
      </c>
      <c r="S43">
        <f t="shared" si="7"/>
        <v>0.23529411764705882</v>
      </c>
      <c r="T43" t="str">
        <f t="shared" si="8"/>
        <v>No Indication</v>
      </c>
      <c r="U43" t="str">
        <f t="shared" si="9"/>
        <v>No T+M+I</v>
      </c>
      <c r="V43">
        <v>2453.6756057070866</v>
      </c>
      <c r="W43">
        <v>2443.7148936884341</v>
      </c>
      <c r="X43">
        <f t="shared" si="10"/>
        <v>9.9607120186524298</v>
      </c>
      <c r="Y43">
        <v>20.00549335130891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2385</v>
      </c>
      <c r="D44">
        <v>2495.6</v>
      </c>
      <c r="E44">
        <v>2380.5</v>
      </c>
      <c r="F44">
        <v>2480</v>
      </c>
      <c r="G44">
        <f>_xll.TA_TYPPRICE(D44,E44,F44)</f>
        <v>2452.0333333333333</v>
      </c>
      <c r="H44">
        <v>2439.7657678436244</v>
      </c>
      <c r="I44" t="str">
        <f t="shared" si="0"/>
        <v>UP</v>
      </c>
      <c r="J44">
        <v>2495.4045722729288</v>
      </c>
      <c r="K44">
        <v>2407.0896739329542</v>
      </c>
      <c r="L44" t="str">
        <f t="shared" si="1"/>
        <v>No Confirmation</v>
      </c>
      <c r="M44" t="str">
        <f t="shared" si="2"/>
        <v>No Trend</v>
      </c>
      <c r="N44">
        <v>56.219557733359657</v>
      </c>
      <c r="O44" t="str">
        <f t="shared" si="3"/>
        <v>No Momentum</v>
      </c>
      <c r="P44" t="str">
        <f t="shared" si="4"/>
        <v>No Trend + Momentum</v>
      </c>
      <c r="Q44">
        <f t="shared" si="5"/>
        <v>99.5</v>
      </c>
      <c r="R44">
        <f t="shared" si="6"/>
        <v>115.09999999999991</v>
      </c>
      <c r="S44">
        <f t="shared" si="7"/>
        <v>0.86446568201563923</v>
      </c>
      <c r="T44" t="str">
        <f t="shared" si="8"/>
        <v>UP</v>
      </c>
      <c r="U44" t="str">
        <f t="shared" si="9"/>
        <v>No T+M+I</v>
      </c>
      <c r="V44">
        <v>2457.725512521381</v>
      </c>
      <c r="W44">
        <v>2446.4026793411426</v>
      </c>
      <c r="X44">
        <f t="shared" si="10"/>
        <v>11.322833180238376</v>
      </c>
      <c r="Y44">
        <v>18.268961317094803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2469.6999999999998</v>
      </c>
      <c r="D45">
        <v>2539.8000000000002</v>
      </c>
      <c r="E45">
        <v>2457.0500000000002</v>
      </c>
      <c r="F45">
        <v>2522</v>
      </c>
      <c r="G45">
        <f>_xll.TA_TYPPRICE(D45,E45,F45)</f>
        <v>2506.2833333333333</v>
      </c>
      <c r="H45">
        <v>2473.0245505884786</v>
      </c>
      <c r="I45" t="str">
        <f t="shared" si="0"/>
        <v>UP</v>
      </c>
      <c r="J45">
        <v>2505.2702228789449</v>
      </c>
      <c r="K45">
        <v>2418.1919686145197</v>
      </c>
      <c r="L45" t="str">
        <f t="shared" si="1"/>
        <v>UP</v>
      </c>
      <c r="M45" t="str">
        <f t="shared" si="2"/>
        <v>UP</v>
      </c>
      <c r="N45">
        <v>64.304792036748282</v>
      </c>
      <c r="O45" t="str">
        <f t="shared" si="3"/>
        <v>UP</v>
      </c>
      <c r="P45" t="str">
        <f t="shared" si="4"/>
        <v>UP</v>
      </c>
      <c r="Q45">
        <f t="shared" si="5"/>
        <v>64.949999999999818</v>
      </c>
      <c r="R45">
        <f t="shared" si="6"/>
        <v>82.75</v>
      </c>
      <c r="S45">
        <f t="shared" si="7"/>
        <v>0.78489425981872896</v>
      </c>
      <c r="T45" t="str">
        <f t="shared" si="8"/>
        <v>No Indication</v>
      </c>
      <c r="U45" t="str">
        <f t="shared" si="9"/>
        <v>No T+M+I</v>
      </c>
      <c r="V45">
        <v>2467.6138952103993</v>
      </c>
      <c r="W45">
        <v>2452.0024808714284</v>
      </c>
      <c r="X45">
        <f t="shared" si="10"/>
        <v>15.611414338970917</v>
      </c>
      <c r="Y45">
        <v>17.737451921470026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2530</v>
      </c>
      <c r="D46">
        <v>2604.35</v>
      </c>
      <c r="E46">
        <v>2512.5500000000002</v>
      </c>
      <c r="F46">
        <v>2597</v>
      </c>
      <c r="G46">
        <f>_xll.TA_TYPPRICE(D46,E46,F46)</f>
        <v>2571.2999999999997</v>
      </c>
      <c r="H46">
        <v>2522.1622752942394</v>
      </c>
      <c r="I46" t="str">
        <f t="shared" si="0"/>
        <v>UP</v>
      </c>
      <c r="J46">
        <v>2527.287951128068</v>
      </c>
      <c r="K46">
        <v>2439.1604200335155</v>
      </c>
      <c r="L46" t="str">
        <f t="shared" si="1"/>
        <v>UP</v>
      </c>
      <c r="M46" t="str">
        <f t="shared" si="2"/>
        <v>UP</v>
      </c>
      <c r="N46">
        <v>74.724137464194271</v>
      </c>
      <c r="O46" t="str">
        <f t="shared" si="3"/>
        <v>UP</v>
      </c>
      <c r="P46" t="str">
        <f t="shared" si="4"/>
        <v>UP</v>
      </c>
      <c r="Q46">
        <f t="shared" si="5"/>
        <v>84.449999999999818</v>
      </c>
      <c r="R46">
        <f t="shared" si="6"/>
        <v>91.799999999999727</v>
      </c>
      <c r="S46">
        <f t="shared" si="7"/>
        <v>0.91993464052287655</v>
      </c>
      <c r="T46" t="str">
        <f t="shared" si="8"/>
        <v>UP</v>
      </c>
      <c r="U46" t="str">
        <f t="shared" si="9"/>
        <v>UP</v>
      </c>
      <c r="V46">
        <v>2487.5194497934149</v>
      </c>
      <c r="W46">
        <v>2462.7430378439153</v>
      </c>
      <c r="X46">
        <f t="shared" si="10"/>
        <v>24.776411949499561</v>
      </c>
      <c r="Y46">
        <v>19.145243927075931</v>
      </c>
      <c r="Z46" t="str">
        <f t="shared" si="11"/>
        <v>UP</v>
      </c>
      <c r="AA46" t="str">
        <f t="shared" si="12"/>
        <v>UP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2599</v>
      </c>
      <c r="D47">
        <v>2645</v>
      </c>
      <c r="E47">
        <v>2590.25</v>
      </c>
      <c r="F47">
        <v>2612</v>
      </c>
      <c r="G47">
        <f>_xll.TA_TYPPRICE(D47,E47,F47)</f>
        <v>2615.75</v>
      </c>
      <c r="H47">
        <v>2568.9561376471197</v>
      </c>
      <c r="I47" t="str">
        <f t="shared" si="0"/>
        <v>UP</v>
      </c>
      <c r="J47">
        <v>2553.4461842107194</v>
      </c>
      <c r="K47">
        <v>2472.7358822482897</v>
      </c>
      <c r="L47" t="str">
        <f t="shared" si="1"/>
        <v>UP</v>
      </c>
      <c r="M47" t="str">
        <f t="shared" si="2"/>
        <v>UP</v>
      </c>
      <c r="N47">
        <v>76.443182098555823</v>
      </c>
      <c r="O47" t="str">
        <f t="shared" si="3"/>
        <v>UP</v>
      </c>
      <c r="P47" t="str">
        <f t="shared" si="4"/>
        <v>UP</v>
      </c>
      <c r="Q47">
        <f t="shared" si="5"/>
        <v>21.75</v>
      </c>
      <c r="R47">
        <f t="shared" si="6"/>
        <v>54.75</v>
      </c>
      <c r="S47">
        <f t="shared" si="7"/>
        <v>0.39726027397260272</v>
      </c>
      <c r="T47" t="str">
        <f t="shared" si="8"/>
        <v>No Indication</v>
      </c>
      <c r="U47" t="str">
        <f t="shared" si="9"/>
        <v>No T+M+I</v>
      </c>
      <c r="V47">
        <v>2506.6703036713511</v>
      </c>
      <c r="W47">
        <v>2473.7991091147364</v>
      </c>
      <c r="X47">
        <f t="shared" si="10"/>
        <v>32.871194556614682</v>
      </c>
      <c r="Y47">
        <v>21.890434052983682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2618.6999999999998</v>
      </c>
      <c r="D48">
        <v>2618.6999999999998</v>
      </c>
      <c r="E48">
        <v>2571.6</v>
      </c>
      <c r="F48">
        <v>2582</v>
      </c>
      <c r="G48">
        <f>_xll.TA_TYPPRICE(D48,E48,F48)</f>
        <v>2590.7666666666664</v>
      </c>
      <c r="H48">
        <v>2579.8614021568928</v>
      </c>
      <c r="I48" t="str">
        <f t="shared" si="0"/>
        <v>UP</v>
      </c>
      <c r="J48">
        <v>2567.9470321638928</v>
      </c>
      <c r="K48">
        <v>2494.7056861931142</v>
      </c>
      <c r="L48" t="str">
        <f t="shared" si="1"/>
        <v>UP</v>
      </c>
      <c r="M48" t="str">
        <f t="shared" si="2"/>
        <v>UP</v>
      </c>
      <c r="N48">
        <v>65.334473541080413</v>
      </c>
      <c r="O48" t="str">
        <f t="shared" si="3"/>
        <v>UP</v>
      </c>
      <c r="P48" t="str">
        <f t="shared" si="4"/>
        <v>UP</v>
      </c>
      <c r="Q48">
        <f t="shared" si="5"/>
        <v>10.400000000000091</v>
      </c>
      <c r="R48">
        <f t="shared" si="6"/>
        <v>47.099999999999909</v>
      </c>
      <c r="S48">
        <f t="shared" si="7"/>
        <v>0.22080679405520406</v>
      </c>
      <c r="T48" t="str">
        <f t="shared" si="8"/>
        <v>No Indication</v>
      </c>
      <c r="U48" t="str">
        <f t="shared" si="9"/>
        <v>No T+M+I</v>
      </c>
      <c r="V48">
        <v>2518.2594877219126</v>
      </c>
      <c r="W48">
        <v>2481.8139899210523</v>
      </c>
      <c r="X48">
        <f t="shared" si="10"/>
        <v>36.445497800860267</v>
      </c>
      <c r="Y48">
        <v>24.801446802558999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2589.6999999999998</v>
      </c>
      <c r="D49">
        <v>2610.35</v>
      </c>
      <c r="E49">
        <v>2551.1</v>
      </c>
      <c r="F49">
        <v>2570</v>
      </c>
      <c r="G49">
        <f>_xll.TA_TYPPRICE(D49,E49,F49)</f>
        <v>2577.15</v>
      </c>
      <c r="H49">
        <v>2578.5057010784467</v>
      </c>
      <c r="I49" t="str">
        <f t="shared" si="0"/>
        <v>DOWN</v>
      </c>
      <c r="J49">
        <v>2577.3699139052501</v>
      </c>
      <c r="K49">
        <v>2507.2377559279776</v>
      </c>
      <c r="L49" t="str">
        <f t="shared" si="1"/>
        <v>No Confirmation</v>
      </c>
      <c r="M49" t="str">
        <f t="shared" si="2"/>
        <v>No Trend</v>
      </c>
      <c r="N49">
        <v>60.908842861248594</v>
      </c>
      <c r="O49" t="str">
        <f t="shared" si="3"/>
        <v>UP</v>
      </c>
      <c r="P49" t="str">
        <f t="shared" si="4"/>
        <v>No Trend + Momentum</v>
      </c>
      <c r="Q49">
        <f t="shared" si="5"/>
        <v>18.900000000000091</v>
      </c>
      <c r="R49">
        <f t="shared" si="6"/>
        <v>59.25</v>
      </c>
      <c r="S49">
        <f t="shared" si="7"/>
        <v>0.31898734177215343</v>
      </c>
      <c r="T49" t="str">
        <f t="shared" si="8"/>
        <v>No Indication</v>
      </c>
      <c r="U49" t="str">
        <f t="shared" si="9"/>
        <v>No T+M+I</v>
      </c>
      <c r="V49">
        <v>2526.2195665339259</v>
      </c>
      <c r="W49">
        <v>2488.3462869639375</v>
      </c>
      <c r="X49">
        <f t="shared" si="10"/>
        <v>37.873279569988426</v>
      </c>
      <c r="Y49">
        <v>27.415813356044886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2650</v>
      </c>
      <c r="D50">
        <v>2650</v>
      </c>
      <c r="E50">
        <v>2584.75</v>
      </c>
      <c r="F50">
        <v>2615</v>
      </c>
      <c r="G50">
        <f>_xll.TA_TYPPRICE(D50,E50,F50)</f>
        <v>2616.5833333333335</v>
      </c>
      <c r="H50">
        <v>2597.5445172058899</v>
      </c>
      <c r="I50" t="str">
        <f t="shared" si="0"/>
        <v>UP</v>
      </c>
      <c r="J50">
        <v>2593.5099330374169</v>
      </c>
      <c r="K50">
        <v>2524.4626990550937</v>
      </c>
      <c r="L50" t="str">
        <f t="shared" si="1"/>
        <v>UP</v>
      </c>
      <c r="M50" t="str">
        <f t="shared" si="2"/>
        <v>UP</v>
      </c>
      <c r="N50">
        <v>70.32979176354192</v>
      </c>
      <c r="O50" t="str">
        <f t="shared" si="3"/>
        <v>UP</v>
      </c>
      <c r="P50" t="str">
        <f t="shared" si="4"/>
        <v>UP</v>
      </c>
      <c r="Q50">
        <f t="shared" si="5"/>
        <v>30.25</v>
      </c>
      <c r="R50">
        <f t="shared" si="6"/>
        <v>65.25</v>
      </c>
      <c r="S50">
        <f t="shared" si="7"/>
        <v>0.46360153256704983</v>
      </c>
      <c r="T50" t="str">
        <f t="shared" si="8"/>
        <v>No Indication</v>
      </c>
      <c r="U50" t="str">
        <f t="shared" si="9"/>
        <v>No T+M+I</v>
      </c>
      <c r="V50">
        <v>2539.878094759476</v>
      </c>
      <c r="W50">
        <v>2497.7280434851273</v>
      </c>
      <c r="X50">
        <f t="shared" si="10"/>
        <v>42.150051274348698</v>
      </c>
      <c r="Y50">
        <v>30.362660939705648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2616.9</v>
      </c>
      <c r="D51">
        <v>2678</v>
      </c>
      <c r="E51">
        <v>2615.6999999999998</v>
      </c>
      <c r="F51">
        <v>2655</v>
      </c>
      <c r="G51">
        <f>_xll.TA_TYPPRICE(D51,E51,F51)</f>
        <v>2649.5666666666666</v>
      </c>
      <c r="H51">
        <v>2623.5555919362782</v>
      </c>
      <c r="I51" t="str">
        <f t="shared" si="0"/>
        <v>UP</v>
      </c>
      <c r="J51">
        <v>2612.2855034735467</v>
      </c>
      <c r="K51">
        <v>2544.7376548206284</v>
      </c>
      <c r="L51" t="str">
        <f t="shared" si="1"/>
        <v>UP</v>
      </c>
      <c r="M51" t="str">
        <f t="shared" si="2"/>
        <v>UP</v>
      </c>
      <c r="N51">
        <v>76.596670142451984</v>
      </c>
      <c r="O51" t="str">
        <f t="shared" si="3"/>
        <v>UP</v>
      </c>
      <c r="P51" t="str">
        <f t="shared" si="4"/>
        <v>UP</v>
      </c>
      <c r="Q51">
        <f t="shared" si="5"/>
        <v>39.300000000000182</v>
      </c>
      <c r="R51">
        <f t="shared" si="6"/>
        <v>62.300000000000182</v>
      </c>
      <c r="S51">
        <f t="shared" si="7"/>
        <v>0.63081861958266561</v>
      </c>
      <c r="T51" t="str">
        <f t="shared" si="8"/>
        <v>No Indication</v>
      </c>
      <c r="U51" t="str">
        <f t="shared" si="9"/>
        <v>No T+M+I</v>
      </c>
      <c r="V51">
        <v>2557.589157104172</v>
      </c>
      <c r="W51">
        <v>2509.3778180417844</v>
      </c>
      <c r="X51">
        <f t="shared" si="10"/>
        <v>48.211339062387651</v>
      </c>
      <c r="Y51">
        <v>33.932396564242048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2636</v>
      </c>
      <c r="D52">
        <v>2689</v>
      </c>
      <c r="E52">
        <v>2636</v>
      </c>
      <c r="F52">
        <v>2665</v>
      </c>
      <c r="G52">
        <f>_xll.TA_TYPPRICE(D52,E52,F52)</f>
        <v>2663.3333333333335</v>
      </c>
      <c r="H52">
        <v>2643.4444626348059</v>
      </c>
      <c r="I52" t="str">
        <f t="shared" si="0"/>
        <v>UP</v>
      </c>
      <c r="J52">
        <v>2629.333169368314</v>
      </c>
      <c r="K52">
        <v>2565.0181759715997</v>
      </c>
      <c r="L52" t="str">
        <f t="shared" si="1"/>
        <v>UP</v>
      </c>
      <c r="M52" t="str">
        <f t="shared" si="2"/>
        <v>UP</v>
      </c>
      <c r="N52">
        <v>78.045771845839141</v>
      </c>
      <c r="O52" t="str">
        <f t="shared" si="3"/>
        <v>UP</v>
      </c>
      <c r="P52" t="str">
        <f t="shared" si="4"/>
        <v>UP</v>
      </c>
      <c r="Q52">
        <f t="shared" si="5"/>
        <v>29</v>
      </c>
      <c r="R52">
        <f t="shared" si="6"/>
        <v>53</v>
      </c>
      <c r="S52">
        <f t="shared" si="7"/>
        <v>0.54716981132075471</v>
      </c>
      <c r="T52" t="str">
        <f t="shared" si="8"/>
        <v>No Indication</v>
      </c>
      <c r="U52" t="str">
        <f t="shared" si="9"/>
        <v>No T+M+I</v>
      </c>
      <c r="V52">
        <v>2574.1139021650688</v>
      </c>
      <c r="W52">
        <v>2520.9053870757261</v>
      </c>
      <c r="X52">
        <f t="shared" si="10"/>
        <v>53.208515089342654</v>
      </c>
      <c r="Y52">
        <v>37.78762026926217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2677</v>
      </c>
      <c r="D53">
        <v>2717.9</v>
      </c>
      <c r="E53">
        <v>2660.45</v>
      </c>
      <c r="F53">
        <v>2714</v>
      </c>
      <c r="G53">
        <f>_xll.TA_TYPPRICE(D53,E53,F53)</f>
        <v>2697.4500000000003</v>
      </c>
      <c r="H53">
        <v>2670.4472313174028</v>
      </c>
      <c r="I53" t="str">
        <f t="shared" si="0"/>
        <v>UP</v>
      </c>
      <c r="J53">
        <v>2649.0146872864666</v>
      </c>
      <c r="K53">
        <v>2586.2252479779108</v>
      </c>
      <c r="L53" t="str">
        <f t="shared" si="1"/>
        <v>UP</v>
      </c>
      <c r="M53" t="str">
        <f t="shared" si="2"/>
        <v>UP</v>
      </c>
      <c r="N53">
        <v>84.08250549815196</v>
      </c>
      <c r="O53" t="str">
        <f t="shared" si="3"/>
        <v>UP</v>
      </c>
      <c r="P53" t="str">
        <f t="shared" si="4"/>
        <v>UP</v>
      </c>
      <c r="Q53">
        <f t="shared" si="5"/>
        <v>53.550000000000182</v>
      </c>
      <c r="R53">
        <f t="shared" si="6"/>
        <v>57.450000000000273</v>
      </c>
      <c r="S53">
        <f t="shared" si="7"/>
        <v>0.93211488250652619</v>
      </c>
      <c r="T53" t="str">
        <f t="shared" si="8"/>
        <v>UP</v>
      </c>
      <c r="U53" t="str">
        <f t="shared" si="9"/>
        <v>UP</v>
      </c>
      <c r="V53">
        <v>2595.6348402935196</v>
      </c>
      <c r="W53">
        <v>2535.2086917367833</v>
      </c>
      <c r="X53">
        <f t="shared" si="10"/>
        <v>60.42614855673628</v>
      </c>
      <c r="Y53">
        <v>42.315325926756991</v>
      </c>
      <c r="Z53" t="str">
        <f t="shared" si="11"/>
        <v>UP</v>
      </c>
      <c r="AA53" t="str">
        <f t="shared" si="12"/>
        <v>UP</v>
      </c>
      <c r="AB53" t="str">
        <f t="shared" si="13"/>
        <v>UP</v>
      </c>
      <c r="AC53" t="str">
        <f t="shared" si="14"/>
        <v>UP</v>
      </c>
      <c r="AD53">
        <f t="shared" si="15"/>
        <v>2667</v>
      </c>
      <c r="AE53">
        <f t="shared" si="16"/>
        <v>2682.4</v>
      </c>
      <c r="AF53">
        <f t="shared" si="17"/>
        <v>2689.2000000000003</v>
      </c>
      <c r="AG53">
        <f t="shared" si="18"/>
        <v>2695.9500000000003</v>
      </c>
      <c r="AH53">
        <f t="shared" si="19"/>
        <v>2695.9500000000003</v>
      </c>
    </row>
    <row r="54" spans="1:34" x14ac:dyDescent="0.25">
      <c r="A54" t="s">
        <v>5</v>
      </c>
      <c r="B54" s="1">
        <v>42930</v>
      </c>
      <c r="C54">
        <v>2717</v>
      </c>
      <c r="D54">
        <v>2774.9</v>
      </c>
      <c r="E54">
        <v>2693</v>
      </c>
      <c r="F54">
        <v>2741</v>
      </c>
      <c r="G54">
        <f>_xll.TA_TYPPRICE(D54,E54,F54)</f>
        <v>2736.2999999999997</v>
      </c>
      <c r="H54">
        <v>2703.3736156587011</v>
      </c>
      <c r="I54" t="str">
        <f t="shared" si="0"/>
        <v>UP</v>
      </c>
      <c r="J54">
        <v>2676.9892012228074</v>
      </c>
      <c r="K54">
        <v>2609.9529706494864</v>
      </c>
      <c r="L54" t="str">
        <f t="shared" si="1"/>
        <v>UP</v>
      </c>
      <c r="M54" t="str">
        <f t="shared" si="2"/>
        <v>UP</v>
      </c>
      <c r="N54">
        <v>86.617116109244108</v>
      </c>
      <c r="O54" t="str">
        <f t="shared" si="3"/>
        <v>UP</v>
      </c>
      <c r="P54" t="str">
        <f t="shared" si="4"/>
        <v>UP</v>
      </c>
      <c r="Q54">
        <f t="shared" si="5"/>
        <v>48</v>
      </c>
      <c r="R54">
        <f t="shared" si="6"/>
        <v>81.900000000000091</v>
      </c>
      <c r="S54">
        <f t="shared" si="7"/>
        <v>0.58608058608058544</v>
      </c>
      <c r="T54" t="str">
        <f t="shared" si="8"/>
        <v>No Indication</v>
      </c>
      <c r="U54" t="str">
        <f t="shared" si="9"/>
        <v>No T+M+I</v>
      </c>
      <c r="V54">
        <v>2617.9987110175935</v>
      </c>
      <c r="W54">
        <v>2550.4524923488734</v>
      </c>
      <c r="X54">
        <f t="shared" si="10"/>
        <v>67.54621866872003</v>
      </c>
      <c r="Y54">
        <v>47.361504475149601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2769.9</v>
      </c>
      <c r="D55">
        <v>2779.75</v>
      </c>
      <c r="E55">
        <v>2720.1</v>
      </c>
      <c r="F55">
        <v>2745</v>
      </c>
      <c r="G55">
        <f>_xll.TA_TYPPRICE(D55,E55,F55)</f>
        <v>2748.2833333333333</v>
      </c>
      <c r="H55">
        <v>2725.8284744960174</v>
      </c>
      <c r="I55" t="str">
        <f t="shared" si="0"/>
        <v>UP</v>
      </c>
      <c r="J55">
        <v>2699.8249342844056</v>
      </c>
      <c r="K55">
        <v>2634.4300882829339</v>
      </c>
      <c r="L55" t="str">
        <f t="shared" si="1"/>
        <v>UP</v>
      </c>
      <c r="M55" t="str">
        <f t="shared" si="2"/>
        <v>UP</v>
      </c>
      <c r="N55">
        <v>87.000444754580357</v>
      </c>
      <c r="O55" t="str">
        <f t="shared" si="3"/>
        <v>UP</v>
      </c>
      <c r="P55" t="str">
        <f t="shared" si="4"/>
        <v>UP</v>
      </c>
      <c r="Q55">
        <f t="shared" si="5"/>
        <v>24.900000000000091</v>
      </c>
      <c r="R55">
        <f t="shared" si="6"/>
        <v>59.650000000000091</v>
      </c>
      <c r="S55">
        <f t="shared" si="7"/>
        <v>0.41743503772003443</v>
      </c>
      <c r="T55" t="str">
        <f t="shared" si="8"/>
        <v>No Indication</v>
      </c>
      <c r="U55" t="str">
        <f t="shared" si="9"/>
        <v>No T+M+I</v>
      </c>
      <c r="V55">
        <v>2637.5373708610405</v>
      </c>
      <c r="W55">
        <v>2564.8634188415494</v>
      </c>
      <c r="X55">
        <f t="shared" si="10"/>
        <v>72.673952019491026</v>
      </c>
      <c r="Y55">
        <v>52.423993984017883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2745</v>
      </c>
      <c r="D56">
        <v>2780</v>
      </c>
      <c r="E56">
        <v>2715</v>
      </c>
      <c r="F56">
        <v>2735</v>
      </c>
      <c r="G56">
        <f>_xll.TA_TYPPRICE(D56,E56,F56)</f>
        <v>2743.3333333333335</v>
      </c>
      <c r="H56">
        <v>2734.5809039146752</v>
      </c>
      <c r="I56" t="str">
        <f t="shared" si="0"/>
        <v>UP</v>
      </c>
      <c r="J56">
        <v>2717.6416155545376</v>
      </c>
      <c r="K56">
        <v>2652.3345131089486</v>
      </c>
      <c r="L56" t="str">
        <f t="shared" si="1"/>
        <v>UP</v>
      </c>
      <c r="M56" t="str">
        <f t="shared" si="2"/>
        <v>UP</v>
      </c>
      <c r="N56">
        <v>79.852818495965394</v>
      </c>
      <c r="O56" t="str">
        <f t="shared" si="3"/>
        <v>UP</v>
      </c>
      <c r="P56" t="str">
        <f t="shared" si="4"/>
        <v>UP</v>
      </c>
      <c r="Q56">
        <f t="shared" si="5"/>
        <v>20</v>
      </c>
      <c r="R56">
        <f t="shared" si="6"/>
        <v>65</v>
      </c>
      <c r="S56">
        <f t="shared" si="7"/>
        <v>0.30769230769230771</v>
      </c>
      <c r="T56" t="str">
        <f t="shared" si="8"/>
        <v>No Indication</v>
      </c>
      <c r="U56" t="str">
        <f t="shared" si="9"/>
        <v>No T+M+I</v>
      </c>
      <c r="V56">
        <v>2652.5316214978034</v>
      </c>
      <c r="W56">
        <v>2577.46612855699</v>
      </c>
      <c r="X56">
        <f t="shared" si="10"/>
        <v>75.065492940813328</v>
      </c>
      <c r="Y56">
        <v>56.952293775376972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2735</v>
      </c>
      <c r="D57">
        <v>2784.4</v>
      </c>
      <c r="E57">
        <v>2710</v>
      </c>
      <c r="F57">
        <v>2725</v>
      </c>
      <c r="G57">
        <f>_xll.TA_TYPPRICE(D57,E57,F57)</f>
        <v>2739.7999999999997</v>
      </c>
      <c r="H57">
        <v>2737.1904519573372</v>
      </c>
      <c r="I57" t="str">
        <f t="shared" si="0"/>
        <v>DOWN</v>
      </c>
      <c r="J57">
        <v>2732.4768120979738</v>
      </c>
      <c r="K57">
        <v>2665.1490657514046</v>
      </c>
      <c r="L57" t="str">
        <f t="shared" si="1"/>
        <v>No Confirmation</v>
      </c>
      <c r="M57" t="str">
        <f t="shared" si="2"/>
        <v>No Trend</v>
      </c>
      <c r="N57">
        <v>72.416035313275074</v>
      </c>
      <c r="O57" t="str">
        <f t="shared" si="3"/>
        <v>UP</v>
      </c>
      <c r="P57" t="str">
        <f t="shared" si="4"/>
        <v>No Trend + Momentum</v>
      </c>
      <c r="Q57">
        <f t="shared" si="5"/>
        <v>15</v>
      </c>
      <c r="R57">
        <f t="shared" si="6"/>
        <v>74.400000000000091</v>
      </c>
      <c r="S57">
        <f t="shared" si="7"/>
        <v>0.20161290322580622</v>
      </c>
      <c r="T57" t="str">
        <f t="shared" si="8"/>
        <v>No Indication</v>
      </c>
      <c r="U57" t="str">
        <f t="shared" si="9"/>
        <v>No T+M+I</v>
      </c>
      <c r="V57">
        <v>2663.6806028058336</v>
      </c>
      <c r="W57">
        <v>2588.3945634786946</v>
      </c>
      <c r="X57">
        <f t="shared" si="10"/>
        <v>75.286039327138951</v>
      </c>
      <c r="Y57">
        <v>60.619042885729371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2731.1</v>
      </c>
      <c r="D58">
        <v>2749.05</v>
      </c>
      <c r="E58">
        <v>2632</v>
      </c>
      <c r="F58">
        <v>2643</v>
      </c>
      <c r="G58">
        <f>_xll.TA_TYPPRICE(D58,E58,F58)</f>
        <v>2674.6833333333334</v>
      </c>
      <c r="H58">
        <v>2705.9368926453353</v>
      </c>
      <c r="I58" t="str">
        <f t="shared" si="0"/>
        <v>DOWN</v>
      </c>
      <c r="J58">
        <v>2736.1597427428687</v>
      </c>
      <c r="K58">
        <v>2657.7826066955367</v>
      </c>
      <c r="L58" t="str">
        <f t="shared" si="1"/>
        <v>DOWN</v>
      </c>
      <c r="M58" t="str">
        <f t="shared" si="2"/>
        <v>DOWN</v>
      </c>
      <c r="N58">
        <v>37.049142909050062</v>
      </c>
      <c r="O58" t="str">
        <f t="shared" si="3"/>
        <v>DOWN</v>
      </c>
      <c r="P58" t="str">
        <f t="shared" si="4"/>
        <v>DOWN</v>
      </c>
      <c r="Q58">
        <f t="shared" si="5"/>
        <v>11</v>
      </c>
      <c r="R58">
        <f t="shared" si="6"/>
        <v>117.05000000000018</v>
      </c>
      <c r="S58">
        <f t="shared" si="7"/>
        <v>9.3976932934643168E-2</v>
      </c>
      <c r="T58" t="str">
        <f t="shared" si="8"/>
        <v>DOWN</v>
      </c>
      <c r="U58" t="str">
        <f t="shared" si="9"/>
        <v>DOWN</v>
      </c>
      <c r="V58">
        <v>2660.4989716049363</v>
      </c>
      <c r="W58">
        <v>2592.4394106284208</v>
      </c>
      <c r="X58">
        <f t="shared" si="10"/>
        <v>68.059560976515513</v>
      </c>
      <c r="Y58">
        <v>62.107146503886597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2659.9</v>
      </c>
      <c r="D59">
        <v>2660.8</v>
      </c>
      <c r="E59">
        <v>2612</v>
      </c>
      <c r="F59">
        <v>2646</v>
      </c>
      <c r="G59">
        <f>_xll.TA_TYPPRICE(D59,E59,F59)</f>
        <v>2639.6</v>
      </c>
      <c r="H59">
        <v>2672.7684463226678</v>
      </c>
      <c r="I59" t="str">
        <f t="shared" si="0"/>
        <v>DOWN</v>
      </c>
      <c r="J59">
        <v>2719.4131332444535</v>
      </c>
      <c r="K59">
        <v>2647.6086940965288</v>
      </c>
      <c r="L59" t="str">
        <f t="shared" si="1"/>
        <v>DOWN</v>
      </c>
      <c r="M59" t="str">
        <f t="shared" si="2"/>
        <v>DOWN</v>
      </c>
      <c r="N59">
        <v>38.424413418057753</v>
      </c>
      <c r="O59" t="str">
        <f t="shared" si="3"/>
        <v>DOWN</v>
      </c>
      <c r="P59" t="str">
        <f t="shared" si="4"/>
        <v>DOWN</v>
      </c>
      <c r="Q59">
        <f t="shared" si="5"/>
        <v>34</v>
      </c>
      <c r="R59">
        <f t="shared" si="6"/>
        <v>48.800000000000182</v>
      </c>
      <c r="S59">
        <f t="shared" si="7"/>
        <v>0.69672131147540728</v>
      </c>
      <c r="T59" t="str">
        <f t="shared" si="8"/>
        <v>No Indication</v>
      </c>
      <c r="U59" t="str">
        <f t="shared" si="9"/>
        <v>No T+M+I</v>
      </c>
      <c r="V59">
        <v>2658.2683605887923</v>
      </c>
      <c r="W59">
        <v>2596.4068616929821</v>
      </c>
      <c r="X59">
        <f t="shared" si="10"/>
        <v>61.8614988958102</v>
      </c>
      <c r="Y59">
        <v>62.058016982271319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2639.95</v>
      </c>
      <c r="D60">
        <v>2662.8</v>
      </c>
      <c r="E60">
        <v>2615.1999999999998</v>
      </c>
      <c r="F60">
        <v>2622</v>
      </c>
      <c r="G60">
        <f>_xll.TA_TYPPRICE(D60,E60,F60)</f>
        <v>2633.3333333333335</v>
      </c>
      <c r="H60">
        <v>2653.0508898280004</v>
      </c>
      <c r="I60" t="str">
        <f t="shared" si="0"/>
        <v>DOWN</v>
      </c>
      <c r="J60">
        <v>2706.8324369679085</v>
      </c>
      <c r="K60">
        <v>2640.4067620750779</v>
      </c>
      <c r="L60" t="str">
        <f t="shared" si="1"/>
        <v>DOWN</v>
      </c>
      <c r="M60" t="str">
        <f t="shared" si="2"/>
        <v>DOWN</v>
      </c>
      <c r="N60">
        <v>31.53503812736944</v>
      </c>
      <c r="O60" t="str">
        <f t="shared" si="3"/>
        <v>DOWN</v>
      </c>
      <c r="P60" t="str">
        <f t="shared" si="4"/>
        <v>DOWN</v>
      </c>
      <c r="Q60">
        <f t="shared" si="5"/>
        <v>6.8000000000001819</v>
      </c>
      <c r="R60">
        <f t="shared" si="6"/>
        <v>47.600000000000364</v>
      </c>
      <c r="S60">
        <f t="shared" si="7"/>
        <v>0.1428571428571456</v>
      </c>
      <c r="T60" t="str">
        <f t="shared" si="8"/>
        <v>DOWN</v>
      </c>
      <c r="U60" t="str">
        <f t="shared" si="9"/>
        <v>DOWN</v>
      </c>
      <c r="V60">
        <v>2652.6886128059014</v>
      </c>
      <c r="W60">
        <v>2598.3026497157243</v>
      </c>
      <c r="X60">
        <f t="shared" si="10"/>
        <v>54.385963090177029</v>
      </c>
      <c r="Y60">
        <v>60.523606203852459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2646</v>
      </c>
      <c r="D61">
        <v>2648.4</v>
      </c>
      <c r="E61">
        <v>2576.9</v>
      </c>
      <c r="F61">
        <v>2604</v>
      </c>
      <c r="G61">
        <f>_xll.TA_TYPPRICE(D61,E61,F61)</f>
        <v>2609.7666666666669</v>
      </c>
      <c r="H61">
        <v>2631.4087782473334</v>
      </c>
      <c r="I61" t="str">
        <f t="shared" si="0"/>
        <v>DOWN</v>
      </c>
      <c r="J61">
        <v>2693.8474509750399</v>
      </c>
      <c r="K61">
        <v>2626.2941482806164</v>
      </c>
      <c r="L61" t="str">
        <f t="shared" si="1"/>
        <v>DOWN</v>
      </c>
      <c r="M61" t="str">
        <f t="shared" si="2"/>
        <v>DOWN</v>
      </c>
      <c r="N61">
        <v>26.997078368636672</v>
      </c>
      <c r="O61" t="str">
        <f t="shared" si="3"/>
        <v>DOWN</v>
      </c>
      <c r="P61" t="str">
        <f t="shared" si="4"/>
        <v>DOWN</v>
      </c>
      <c r="Q61">
        <f t="shared" si="5"/>
        <v>27.099999999999909</v>
      </c>
      <c r="R61">
        <f t="shared" si="6"/>
        <v>71.5</v>
      </c>
      <c r="S61">
        <f t="shared" si="7"/>
        <v>0.37902097902097776</v>
      </c>
      <c r="T61" t="str">
        <f t="shared" si="8"/>
        <v>No Indication</v>
      </c>
      <c r="U61" t="str">
        <f t="shared" si="9"/>
        <v>No T+M+I</v>
      </c>
      <c r="V61">
        <v>2645.1980569896086</v>
      </c>
      <c r="W61">
        <v>2598.7246756627078</v>
      </c>
      <c r="X61">
        <f t="shared" si="10"/>
        <v>46.473381326900835</v>
      </c>
      <c r="Y61">
        <v>57.713561228462133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2616.9</v>
      </c>
      <c r="D62">
        <v>2622</v>
      </c>
      <c r="E62">
        <v>2591.1999999999998</v>
      </c>
      <c r="F62">
        <v>2619</v>
      </c>
      <c r="G62">
        <f>_xll.TA_TYPPRICE(D62,E62,F62)</f>
        <v>2610.7333333333331</v>
      </c>
      <c r="H62">
        <v>2621.071055790333</v>
      </c>
      <c r="I62" t="str">
        <f t="shared" si="0"/>
        <v>DOWN</v>
      </c>
      <c r="J62">
        <v>2677.8813507583645</v>
      </c>
      <c r="K62">
        <v>2618.4954486627016</v>
      </c>
      <c r="L62" t="str">
        <f t="shared" si="1"/>
        <v>No Confirmation</v>
      </c>
      <c r="M62" t="str">
        <f t="shared" si="2"/>
        <v>No Trend</v>
      </c>
      <c r="N62">
        <v>36.513571585366066</v>
      </c>
      <c r="O62" t="str">
        <f t="shared" si="3"/>
        <v>DOWN</v>
      </c>
      <c r="P62" t="str">
        <f t="shared" si="4"/>
        <v>No Trend + Momentum</v>
      </c>
      <c r="Q62">
        <f t="shared" si="5"/>
        <v>27.800000000000182</v>
      </c>
      <c r="R62">
        <f t="shared" si="6"/>
        <v>30.800000000000182</v>
      </c>
      <c r="S62">
        <f t="shared" si="7"/>
        <v>0.90259740259740318</v>
      </c>
      <c r="T62" t="str">
        <f t="shared" si="8"/>
        <v>UP</v>
      </c>
      <c r="U62" t="str">
        <f t="shared" si="9"/>
        <v>No T+M+I</v>
      </c>
      <c r="V62">
        <v>2641.1675866835149</v>
      </c>
      <c r="W62">
        <v>2600.2265515395443</v>
      </c>
      <c r="X62">
        <f t="shared" si="10"/>
        <v>40.941035143970566</v>
      </c>
      <c r="Y62">
        <v>54.359056011563823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2600</v>
      </c>
      <c r="D63">
        <v>2639</v>
      </c>
      <c r="E63">
        <v>2590</v>
      </c>
      <c r="F63">
        <v>2639</v>
      </c>
      <c r="G63">
        <f>_xll.TA_TYPPRICE(D63,E63,F63)</f>
        <v>2622.6666666666665</v>
      </c>
      <c r="H63">
        <v>2621.8688612284996</v>
      </c>
      <c r="I63" t="str">
        <f t="shared" si="0"/>
        <v>UP</v>
      </c>
      <c r="J63">
        <v>2669.2410505898392</v>
      </c>
      <c r="K63">
        <v>2612.163126737657</v>
      </c>
      <c r="L63" t="str">
        <f t="shared" si="1"/>
        <v>No Confirmation</v>
      </c>
      <c r="M63" t="str">
        <f t="shared" si="2"/>
        <v>No Trend</v>
      </c>
      <c r="N63">
        <v>47.844930144055752</v>
      </c>
      <c r="O63" t="str">
        <f t="shared" si="3"/>
        <v>No Momentum</v>
      </c>
      <c r="P63" t="str">
        <f t="shared" si="4"/>
        <v>No Trend + Momentum</v>
      </c>
      <c r="Q63">
        <f t="shared" si="5"/>
        <v>49</v>
      </c>
      <c r="R63">
        <f t="shared" si="6"/>
        <v>49</v>
      </c>
      <c r="S63">
        <f t="shared" si="7"/>
        <v>1</v>
      </c>
      <c r="T63" t="str">
        <f t="shared" si="8"/>
        <v>UP</v>
      </c>
      <c r="U63" t="str">
        <f t="shared" si="9"/>
        <v>No T+M+I</v>
      </c>
      <c r="V63">
        <v>2640.834111809128</v>
      </c>
      <c r="W63">
        <v>2603.0986588329115</v>
      </c>
      <c r="X63">
        <f t="shared" si="10"/>
        <v>37.735452976216493</v>
      </c>
      <c r="Y63">
        <v>51.034335404494357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2627</v>
      </c>
      <c r="D64">
        <v>2679.95</v>
      </c>
      <c r="E64">
        <v>2600.35</v>
      </c>
      <c r="F64">
        <v>2662</v>
      </c>
      <c r="G64">
        <f>_xll.TA_TYPPRICE(D64,E64,F64)</f>
        <v>2647.4333333333329</v>
      </c>
      <c r="H64">
        <v>2634.6510972809165</v>
      </c>
      <c r="I64" t="str">
        <f t="shared" si="0"/>
        <v>UP</v>
      </c>
      <c r="J64">
        <v>2671.6208171254307</v>
      </c>
      <c r="K64">
        <v>2609.5379874626219</v>
      </c>
      <c r="L64" t="str">
        <f t="shared" si="1"/>
        <v>No Confirmation</v>
      </c>
      <c r="M64" t="str">
        <f t="shared" si="2"/>
        <v>No Trend</v>
      </c>
      <c r="N64">
        <v>58.494158957716238</v>
      </c>
      <c r="O64" t="str">
        <f t="shared" si="3"/>
        <v>No Momentum</v>
      </c>
      <c r="P64" t="str">
        <f t="shared" si="4"/>
        <v>No Trend + Momentum</v>
      </c>
      <c r="Q64">
        <f t="shared" si="5"/>
        <v>61.650000000000091</v>
      </c>
      <c r="R64">
        <f t="shared" si="6"/>
        <v>79.599999999999909</v>
      </c>
      <c r="S64">
        <f t="shared" si="7"/>
        <v>0.77449748743718794</v>
      </c>
      <c r="T64" t="str">
        <f t="shared" si="8"/>
        <v>No Indication</v>
      </c>
      <c r="U64" t="str">
        <f t="shared" si="9"/>
        <v>No T+M+I</v>
      </c>
      <c r="V64">
        <v>2644.0904023000312</v>
      </c>
      <c r="W64">
        <v>2607.4617211415848</v>
      </c>
      <c r="X64">
        <f t="shared" si="10"/>
        <v>36.628681158446398</v>
      </c>
      <c r="Y64">
        <v>48.153204555284766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2660.05</v>
      </c>
      <c r="D65">
        <v>2686.5</v>
      </c>
      <c r="E65">
        <v>2640.45</v>
      </c>
      <c r="F65">
        <v>2660.5</v>
      </c>
      <c r="G65">
        <f>_xll.TA_TYPPRICE(D65,E65,F65)</f>
        <v>2662.4833333333331</v>
      </c>
      <c r="H65">
        <v>2648.5672153071246</v>
      </c>
      <c r="I65" t="str">
        <f t="shared" si="0"/>
        <v>UP</v>
      </c>
      <c r="J65">
        <v>2674.9273022086682</v>
      </c>
      <c r="K65">
        <v>2616.4073235820392</v>
      </c>
      <c r="L65" t="str">
        <f t="shared" si="1"/>
        <v>No Confirmation</v>
      </c>
      <c r="M65" t="str">
        <f t="shared" si="2"/>
        <v>No Trend</v>
      </c>
      <c r="N65">
        <v>57.53644007399199</v>
      </c>
      <c r="O65" t="str">
        <f t="shared" si="3"/>
        <v>No Momentum</v>
      </c>
      <c r="P65" t="str">
        <f t="shared" si="4"/>
        <v>No Trend + Momentum</v>
      </c>
      <c r="Q65">
        <f t="shared" si="5"/>
        <v>20.050000000000182</v>
      </c>
      <c r="R65">
        <f t="shared" si="6"/>
        <v>46.050000000000182</v>
      </c>
      <c r="S65">
        <f t="shared" si="7"/>
        <v>0.43539630836047999</v>
      </c>
      <c r="T65" t="str">
        <f t="shared" si="8"/>
        <v>No Indication</v>
      </c>
      <c r="U65" t="str">
        <f t="shared" si="9"/>
        <v>No T+M+I</v>
      </c>
      <c r="V65">
        <v>2646.6149557923341</v>
      </c>
      <c r="W65">
        <v>2611.3904825385043</v>
      </c>
      <c r="X65">
        <f t="shared" si="10"/>
        <v>35.224473253829728</v>
      </c>
      <c r="Y65">
        <v>45.567458294993756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2659.35</v>
      </c>
      <c r="D66">
        <v>2712.9</v>
      </c>
      <c r="E66">
        <v>2578.6999999999998</v>
      </c>
      <c r="F66">
        <v>2590</v>
      </c>
      <c r="G66">
        <f>_xll.TA_TYPPRICE(D66,E66,F66)</f>
        <v>2627.2000000000003</v>
      </c>
      <c r="H66">
        <v>2637.8836076535626</v>
      </c>
      <c r="I66" t="str">
        <f t="shared" si="0"/>
        <v>DOWN</v>
      </c>
      <c r="J66">
        <v>2683.365679495631</v>
      </c>
      <c r="K66">
        <v>2608.027918341586</v>
      </c>
      <c r="L66" t="str">
        <f t="shared" si="1"/>
        <v>DOWN</v>
      </c>
      <c r="M66" t="str">
        <f t="shared" si="2"/>
        <v>DOWN</v>
      </c>
      <c r="N66">
        <v>29.326781690287795</v>
      </c>
      <c r="O66" t="str">
        <f t="shared" si="3"/>
        <v>DOWN</v>
      </c>
      <c r="P66" t="str">
        <f t="shared" si="4"/>
        <v>DOWN</v>
      </c>
      <c r="Q66">
        <f t="shared" si="5"/>
        <v>11.300000000000182</v>
      </c>
      <c r="R66">
        <f t="shared" si="6"/>
        <v>134.20000000000027</v>
      </c>
      <c r="S66">
        <f t="shared" si="7"/>
        <v>8.4202682563339487E-2</v>
      </c>
      <c r="T66" t="str">
        <f t="shared" si="8"/>
        <v>DOWN</v>
      </c>
      <c r="U66" t="str">
        <f t="shared" si="9"/>
        <v>DOWN</v>
      </c>
      <c r="V66">
        <v>2637.9049625935136</v>
      </c>
      <c r="W66">
        <v>2609.8060023504668</v>
      </c>
      <c r="X66">
        <f t="shared" si="10"/>
        <v>28.098960243046804</v>
      </c>
      <c r="Y66">
        <v>42.073758684604364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2600</v>
      </c>
      <c r="D67">
        <v>2645.95</v>
      </c>
      <c r="E67">
        <v>2570.4499999999998</v>
      </c>
      <c r="F67">
        <v>2623</v>
      </c>
      <c r="G67">
        <f>_xll.TA_TYPPRICE(D67,E67,F67)</f>
        <v>2613.1333333333332</v>
      </c>
      <c r="H67">
        <v>2625.5084704934479</v>
      </c>
      <c r="I67" t="str">
        <f t="shared" ref="I67:I82" si="20">IF(F67&gt;H67,"UP","DOWN")</f>
        <v>DOWN</v>
      </c>
      <c r="J67">
        <v>2675.0510840521574</v>
      </c>
      <c r="K67">
        <v>2599.6772698212335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45.081435152112441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52.550000000000182</v>
      </c>
      <c r="R67">
        <f t="shared" ref="R67:R82" si="26">D67-E67</f>
        <v>75.5</v>
      </c>
      <c r="S67">
        <f t="shared" ref="S67:S82" si="27">Q67/R67</f>
        <v>0.69602649006622752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2635.6118914252806</v>
      </c>
      <c r="W67">
        <v>2610.7833355096914</v>
      </c>
      <c r="X67">
        <f t="shared" ref="X67:X82" si="30">V67-W67</f>
        <v>24.828555915589277</v>
      </c>
      <c r="Y67">
        <v>38.624718130801348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2624.65</v>
      </c>
      <c r="D68">
        <v>2648.65</v>
      </c>
      <c r="E68">
        <v>2592.9</v>
      </c>
      <c r="F68">
        <v>2612</v>
      </c>
      <c r="G68">
        <f>_xll.TA_TYPPRICE(D68,E68,F68)</f>
        <v>2617.85</v>
      </c>
      <c r="H68">
        <v>2621.6792352467237</v>
      </c>
      <c r="I68" t="str">
        <f t="shared" si="20"/>
        <v>DOWN</v>
      </c>
      <c r="J68">
        <v>2669.1841764850114</v>
      </c>
      <c r="K68">
        <v>2598.1712098609596</v>
      </c>
      <c r="L68" t="str">
        <f t="shared" si="21"/>
        <v>No Confirmation</v>
      </c>
      <c r="M68" t="str">
        <f t="shared" si="22"/>
        <v>No Trend</v>
      </c>
      <c r="N68">
        <v>41.249957877666432</v>
      </c>
      <c r="O68" t="str">
        <f t="shared" si="23"/>
        <v>No Momentum</v>
      </c>
      <c r="P68" t="str">
        <f t="shared" si="24"/>
        <v>No Trend + Momentum</v>
      </c>
      <c r="Q68">
        <f t="shared" si="25"/>
        <v>19.099999999999909</v>
      </c>
      <c r="R68">
        <f t="shared" si="26"/>
        <v>55.75</v>
      </c>
      <c r="S68">
        <f t="shared" si="27"/>
        <v>0.34260089686098494</v>
      </c>
      <c r="T68" t="str">
        <f t="shared" si="28"/>
        <v>No Indication</v>
      </c>
      <c r="U68" t="str">
        <f t="shared" si="29"/>
        <v>No T+M+I</v>
      </c>
      <c r="V68">
        <v>2631.9792927444682</v>
      </c>
      <c r="W68">
        <v>2610.8734588052698</v>
      </c>
      <c r="X68">
        <f t="shared" si="30"/>
        <v>21.105833939198419</v>
      </c>
      <c r="Y68">
        <v>35.120941292480765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2638.8</v>
      </c>
      <c r="D69">
        <v>2641.9</v>
      </c>
      <c r="E69">
        <v>2556.85</v>
      </c>
      <c r="F69">
        <v>2563</v>
      </c>
      <c r="G69">
        <f>_xll.TA_TYPPRICE(D69,E69,F69)</f>
        <v>2587.25</v>
      </c>
      <c r="H69">
        <v>2604.4646176233618</v>
      </c>
      <c r="I69" t="str">
        <f t="shared" si="20"/>
        <v>DOWN</v>
      </c>
      <c r="J69">
        <v>2663.1210261550091</v>
      </c>
      <c r="K69">
        <v>2588.9887187807462</v>
      </c>
      <c r="L69" t="str">
        <f t="shared" si="21"/>
        <v>DOWN</v>
      </c>
      <c r="M69" t="str">
        <f t="shared" si="22"/>
        <v>DOWN</v>
      </c>
      <c r="N69">
        <v>27.999472687689824</v>
      </c>
      <c r="O69" t="str">
        <f t="shared" si="23"/>
        <v>DOWN</v>
      </c>
      <c r="P69" t="str">
        <f t="shared" si="24"/>
        <v>DOWN</v>
      </c>
      <c r="Q69">
        <f t="shared" si="25"/>
        <v>6.1500000000000909</v>
      </c>
      <c r="R69">
        <f t="shared" si="26"/>
        <v>85.050000000000182</v>
      </c>
      <c r="S69">
        <f t="shared" si="27"/>
        <v>7.2310405643739889E-2</v>
      </c>
      <c r="T69" t="str">
        <f t="shared" si="28"/>
        <v>DOWN</v>
      </c>
      <c r="U69" t="str">
        <f t="shared" si="29"/>
        <v>DOWN</v>
      </c>
      <c r="V69">
        <v>2621.3670938607038</v>
      </c>
      <c r="W69">
        <v>2607.3272766715463</v>
      </c>
      <c r="X69">
        <f t="shared" si="30"/>
        <v>14.039817189157475</v>
      </c>
      <c r="Y69">
        <v>30.904716471816108</v>
      </c>
      <c r="Z69" t="str">
        <f t="shared" si="31"/>
        <v>DOWN</v>
      </c>
      <c r="AA69" t="str">
        <f t="shared" si="32"/>
        <v>DOWN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2621.1</v>
      </c>
      <c r="D70">
        <v>2716.95</v>
      </c>
      <c r="E70">
        <v>2621.1</v>
      </c>
      <c r="F70">
        <v>2650</v>
      </c>
      <c r="G70">
        <f>_xll.TA_TYPPRICE(D70,E70,F70)</f>
        <v>2662.6833333333329</v>
      </c>
      <c r="H70">
        <v>2633.5739754783472</v>
      </c>
      <c r="I70" t="str">
        <f t="shared" si="20"/>
        <v>UP</v>
      </c>
      <c r="J70">
        <v>2675.0830203427849</v>
      </c>
      <c r="K70">
        <v>2596.1245590516914</v>
      </c>
      <c r="L70" t="str">
        <f t="shared" si="21"/>
        <v>No Confirmation</v>
      </c>
      <c r="M70" t="str">
        <f t="shared" si="22"/>
        <v>No Trend</v>
      </c>
      <c r="N70">
        <v>57.966232016082522</v>
      </c>
      <c r="O70" t="str">
        <f t="shared" si="23"/>
        <v>No Momentum</v>
      </c>
      <c r="P70" t="str">
        <f t="shared" si="24"/>
        <v>No Trend + Momentum</v>
      </c>
      <c r="Q70">
        <f t="shared" si="25"/>
        <v>28.900000000000091</v>
      </c>
      <c r="R70">
        <f t="shared" si="26"/>
        <v>95.849999999999909</v>
      </c>
      <c r="S70">
        <f t="shared" si="27"/>
        <v>0.30151278038602108</v>
      </c>
      <c r="T70" t="str">
        <f t="shared" si="28"/>
        <v>No Indication</v>
      </c>
      <c r="U70" t="str">
        <f t="shared" si="29"/>
        <v>No T+M+I</v>
      </c>
      <c r="V70">
        <v>2625.7721563436726</v>
      </c>
      <c r="W70">
        <v>2610.4882191403208</v>
      </c>
      <c r="X70">
        <f t="shared" si="30"/>
        <v>15.283937203351798</v>
      </c>
      <c r="Y70">
        <v>27.780560618123246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2654</v>
      </c>
      <c r="D71">
        <v>2674.35</v>
      </c>
      <c r="E71">
        <v>2582.8000000000002</v>
      </c>
      <c r="F71">
        <v>2642</v>
      </c>
      <c r="G71">
        <f>_xll.TA_TYPPRICE(D71,E71,F71)</f>
        <v>2633.0499999999997</v>
      </c>
      <c r="H71">
        <v>2633.3119877391737</v>
      </c>
      <c r="I71" t="str">
        <f t="shared" si="20"/>
        <v>UP</v>
      </c>
      <c r="J71">
        <v>2674.9201269332771</v>
      </c>
      <c r="K71">
        <v>2593.1635459290933</v>
      </c>
      <c r="L71" t="str">
        <f t="shared" si="21"/>
        <v>No Confirmation</v>
      </c>
      <c r="M71" t="str">
        <f t="shared" si="22"/>
        <v>No Trend</v>
      </c>
      <c r="N71">
        <v>55.31977261153456</v>
      </c>
      <c r="O71" t="str">
        <f t="shared" si="23"/>
        <v>No Momentum</v>
      </c>
      <c r="P71" t="str">
        <f t="shared" si="24"/>
        <v>No Trend + Momentum</v>
      </c>
      <c r="Q71">
        <f t="shared" si="25"/>
        <v>59.199999999999818</v>
      </c>
      <c r="R71">
        <f t="shared" si="26"/>
        <v>91.549999999999727</v>
      </c>
      <c r="S71">
        <f t="shared" si="27"/>
        <v>0.64664117968323309</v>
      </c>
      <c r="T71" t="str">
        <f t="shared" si="28"/>
        <v>No Indication</v>
      </c>
      <c r="U71" t="str">
        <f t="shared" si="29"/>
        <v>No T+M+I</v>
      </c>
      <c r="V71">
        <v>2628.2687476754154</v>
      </c>
      <c r="W71">
        <v>2612.8224251299266</v>
      </c>
      <c r="X71">
        <f t="shared" si="30"/>
        <v>15.446322545488783</v>
      </c>
      <c r="Y71">
        <v>25.313713003596355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2624.75</v>
      </c>
      <c r="D72">
        <v>2655.6</v>
      </c>
      <c r="E72">
        <v>2535.25</v>
      </c>
      <c r="F72">
        <v>2545</v>
      </c>
      <c r="G72">
        <f>_xll.TA_TYPPRICE(D72,E72,F72)</f>
        <v>2578.6166666666668</v>
      </c>
      <c r="H72">
        <v>2605.9643272029202</v>
      </c>
      <c r="I72" t="str">
        <f t="shared" si="20"/>
        <v>DOWN</v>
      </c>
      <c r="J72">
        <v>2670.6267653925488</v>
      </c>
      <c r="K72">
        <v>2580.2938690559613</v>
      </c>
      <c r="L72" t="str">
        <f t="shared" si="21"/>
        <v>DOWN</v>
      </c>
      <c r="M72" t="str">
        <f t="shared" si="22"/>
        <v>DOWN</v>
      </c>
      <c r="N72">
        <v>32.695645200193482</v>
      </c>
      <c r="O72" t="str">
        <f t="shared" si="23"/>
        <v>DOWN</v>
      </c>
      <c r="P72" t="str">
        <f t="shared" si="24"/>
        <v>DOWN</v>
      </c>
      <c r="Q72">
        <f t="shared" si="25"/>
        <v>9.75</v>
      </c>
      <c r="R72">
        <f t="shared" si="26"/>
        <v>120.34999999999991</v>
      </c>
      <c r="S72">
        <f t="shared" si="27"/>
        <v>8.1013710012463713E-2</v>
      </c>
      <c r="T72" t="str">
        <f t="shared" si="28"/>
        <v>DOWN</v>
      </c>
      <c r="U72" t="str">
        <f t="shared" si="29"/>
        <v>DOWN</v>
      </c>
      <c r="V72">
        <v>2615.4581711099668</v>
      </c>
      <c r="W72">
        <v>2607.7985417869691</v>
      </c>
      <c r="X72">
        <f t="shared" si="30"/>
        <v>7.6596293229977164</v>
      </c>
      <c r="Y72">
        <v>21.782896267476627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2540.6999999999998</v>
      </c>
      <c r="D73">
        <v>2567.5</v>
      </c>
      <c r="E73">
        <v>2455.1999999999998</v>
      </c>
      <c r="F73">
        <v>2470.1</v>
      </c>
      <c r="G73">
        <f>_xll.TA_TYPPRICE(D73,E73,F73)</f>
        <v>2497.6</v>
      </c>
      <c r="H73">
        <v>2551.7821636014601</v>
      </c>
      <c r="I73" t="str">
        <f t="shared" si="20"/>
        <v>DOWN</v>
      </c>
      <c r="J73">
        <v>2647.7097064164268</v>
      </c>
      <c r="K73">
        <v>2552.4952314879697</v>
      </c>
      <c r="L73" t="str">
        <f t="shared" si="21"/>
        <v>DOWN</v>
      </c>
      <c r="M73" t="str">
        <f t="shared" si="22"/>
        <v>DOWN</v>
      </c>
      <c r="N73">
        <v>23.442101350069507</v>
      </c>
      <c r="O73" t="str">
        <f t="shared" si="23"/>
        <v>DOWN</v>
      </c>
      <c r="P73" t="str">
        <f t="shared" si="24"/>
        <v>DOWN</v>
      </c>
      <c r="Q73">
        <f t="shared" si="25"/>
        <v>14.900000000000091</v>
      </c>
      <c r="R73">
        <f t="shared" si="26"/>
        <v>112.30000000000018</v>
      </c>
      <c r="S73">
        <f t="shared" si="27"/>
        <v>0.13268032056990264</v>
      </c>
      <c r="T73" t="str">
        <f t="shared" si="28"/>
        <v>DOWN</v>
      </c>
      <c r="U73" t="str">
        <f t="shared" si="29"/>
        <v>DOWN</v>
      </c>
      <c r="V73">
        <v>2593.0953755545875</v>
      </c>
      <c r="W73">
        <v>2597.5986498027492</v>
      </c>
      <c r="X73">
        <f t="shared" si="30"/>
        <v>-4.5032742481616879</v>
      </c>
      <c r="Y73">
        <v>16.525662164348965</v>
      </c>
      <c r="Z73" t="str">
        <f t="shared" si="31"/>
        <v>DOWN</v>
      </c>
      <c r="AA73" t="str">
        <f t="shared" si="32"/>
        <v>DOWN</v>
      </c>
      <c r="AB73" t="str">
        <f t="shared" si="33"/>
        <v>DOWN</v>
      </c>
      <c r="AC73" t="str">
        <f t="shared" si="34"/>
        <v>DOWN</v>
      </c>
      <c r="AD73">
        <f t="shared" si="35"/>
        <v>2554.7000000000003</v>
      </c>
      <c r="AE73">
        <f t="shared" si="36"/>
        <v>2524.6000000000004</v>
      </c>
      <c r="AF73">
        <f t="shared" si="37"/>
        <v>2511.3500000000004</v>
      </c>
      <c r="AG73">
        <f t="shared" si="38"/>
        <v>2498.1000000000004</v>
      </c>
    </row>
    <row r="74" spans="1:33" x14ac:dyDescent="0.25">
      <c r="A74" t="s">
        <v>5</v>
      </c>
      <c r="B74" s="1">
        <v>42958</v>
      </c>
      <c r="C74">
        <v>2400.1999999999998</v>
      </c>
      <c r="D74">
        <v>2529.4</v>
      </c>
      <c r="E74">
        <v>2373.4</v>
      </c>
      <c r="F74">
        <v>2450</v>
      </c>
      <c r="G74">
        <f>_xll.TA_TYPPRICE(D74,E74,F74)</f>
        <v>2450.9333333333334</v>
      </c>
      <c r="H74">
        <v>2501.357748467397</v>
      </c>
      <c r="I74" t="str">
        <f t="shared" si="20"/>
        <v>DOWN</v>
      </c>
      <c r="J74">
        <v>2621.4186605461095</v>
      </c>
      <c r="K74">
        <v>2512.6962911573096</v>
      </c>
      <c r="L74" t="str">
        <f t="shared" si="21"/>
        <v>DOWN</v>
      </c>
      <c r="M74" t="str">
        <f t="shared" si="22"/>
        <v>DOWN</v>
      </c>
      <c r="N74">
        <v>21.409513920727864</v>
      </c>
      <c r="O74" t="str">
        <f t="shared" si="23"/>
        <v>DOWN</v>
      </c>
      <c r="P74" t="str">
        <f t="shared" si="24"/>
        <v>DOWN</v>
      </c>
      <c r="Q74">
        <f t="shared" si="25"/>
        <v>76.599999999999909</v>
      </c>
      <c r="R74">
        <f t="shared" si="26"/>
        <v>156</v>
      </c>
      <c r="S74">
        <f t="shared" si="27"/>
        <v>0.49102564102564045</v>
      </c>
      <c r="T74" t="str">
        <f t="shared" si="28"/>
        <v>No Indication</v>
      </c>
      <c r="U74" t="str">
        <f t="shared" si="29"/>
        <v>No T+M+I</v>
      </c>
      <c r="V74">
        <v>2571.080702392343</v>
      </c>
      <c r="W74">
        <v>2586.665416484027</v>
      </c>
      <c r="X74">
        <f t="shared" si="30"/>
        <v>-15.584714091683963</v>
      </c>
      <c r="Y74">
        <v>10.103586913142379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2499.8000000000002</v>
      </c>
      <c r="D75">
        <v>2585</v>
      </c>
      <c r="E75">
        <v>2499.8000000000002</v>
      </c>
      <c r="F75">
        <v>2560</v>
      </c>
      <c r="G75">
        <f>_xll.TA_TYPPRICE(D75,E75,F75)</f>
        <v>2548.2666666666669</v>
      </c>
      <c r="H75">
        <v>2524.8122075670317</v>
      </c>
      <c r="I75" t="str">
        <f t="shared" si="20"/>
        <v>UP</v>
      </c>
      <c r="J75">
        <v>2613.3256248691964</v>
      </c>
      <c r="K75">
        <v>2509.8304486779075</v>
      </c>
      <c r="L75" t="str">
        <f t="shared" si="21"/>
        <v>No Confirmation</v>
      </c>
      <c r="M75" t="str">
        <f t="shared" si="22"/>
        <v>No Trend</v>
      </c>
      <c r="N75">
        <v>50.669531253306246</v>
      </c>
      <c r="O75" t="str">
        <f t="shared" si="23"/>
        <v>No Momentum</v>
      </c>
      <c r="P75" t="str">
        <f t="shared" si="24"/>
        <v>No Trend + Momentum</v>
      </c>
      <c r="Q75">
        <f t="shared" si="25"/>
        <v>60.199999999999818</v>
      </c>
      <c r="R75">
        <f t="shared" si="26"/>
        <v>85.199999999999818</v>
      </c>
      <c r="S75">
        <f t="shared" si="27"/>
        <v>0.70657276995305107</v>
      </c>
      <c r="T75" t="str">
        <f t="shared" si="28"/>
        <v>No Indication</v>
      </c>
      <c r="U75" t="str">
        <f t="shared" si="29"/>
        <v>No T+M+I</v>
      </c>
      <c r="V75">
        <v>2569.375978947367</v>
      </c>
      <c r="W75">
        <v>2584.6902004481731</v>
      </c>
      <c r="X75">
        <f t="shared" si="30"/>
        <v>-15.31422150080607</v>
      </c>
      <c r="Y75">
        <v>5.0200252303526893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2569.8000000000002</v>
      </c>
      <c r="D76">
        <v>2620.5500000000002</v>
      </c>
      <c r="E76">
        <v>2549.8000000000002</v>
      </c>
      <c r="F76">
        <v>2610</v>
      </c>
      <c r="G76">
        <f>_xll.TA_TYPPRICE(D76,E76,F76)</f>
        <v>2593.4500000000003</v>
      </c>
      <c r="H76">
        <v>2559.1311037835158</v>
      </c>
      <c r="I76" t="str">
        <f t="shared" si="20"/>
        <v>UP</v>
      </c>
      <c r="J76">
        <v>2614.9310415649306</v>
      </c>
      <c r="K76">
        <v>2518.7125711939279</v>
      </c>
      <c r="L76" t="str">
        <f t="shared" si="21"/>
        <v>No Confirmation</v>
      </c>
      <c r="M76" t="str">
        <f t="shared" si="22"/>
        <v>No Trend</v>
      </c>
      <c r="N76">
        <v>59.282830178398669</v>
      </c>
      <c r="O76" t="str">
        <f t="shared" si="23"/>
        <v>No Momentum</v>
      </c>
      <c r="P76" t="str">
        <f t="shared" si="24"/>
        <v>No Trend + Momentum</v>
      </c>
      <c r="Q76">
        <f t="shared" si="25"/>
        <v>60.199999999999818</v>
      </c>
      <c r="R76">
        <f t="shared" si="26"/>
        <v>70.75</v>
      </c>
      <c r="S76">
        <f t="shared" si="27"/>
        <v>0.85088339222614584</v>
      </c>
      <c r="T76" t="str">
        <f t="shared" si="28"/>
        <v>UP</v>
      </c>
      <c r="U76" t="str">
        <f t="shared" si="29"/>
        <v>No T+M+I</v>
      </c>
      <c r="V76">
        <v>2575.6258283400798</v>
      </c>
      <c r="W76">
        <v>2586.5650004149752</v>
      </c>
      <c r="X76">
        <f t="shared" si="30"/>
        <v>-10.939172074895396</v>
      </c>
      <c r="Y76">
        <v>1.8281857693030719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2615</v>
      </c>
      <c r="D77">
        <v>2644.45</v>
      </c>
      <c r="E77">
        <v>2576.5500000000002</v>
      </c>
      <c r="F77">
        <v>2607.5</v>
      </c>
      <c r="G77">
        <f>_xll.TA_TYPPRICE(D77,E77,F77)</f>
        <v>2609.5</v>
      </c>
      <c r="H77">
        <v>2584.3155518917579</v>
      </c>
      <c r="I77" t="str">
        <f t="shared" si="20"/>
        <v>UP</v>
      </c>
      <c r="J77">
        <v>2621.4908101060573</v>
      </c>
      <c r="K77">
        <v>2531.5653331508329</v>
      </c>
      <c r="L77" t="str">
        <f t="shared" si="21"/>
        <v>No Confirmation</v>
      </c>
      <c r="M77" t="str">
        <f t="shared" si="22"/>
        <v>No Trend</v>
      </c>
      <c r="N77">
        <v>58.6428750133283</v>
      </c>
      <c r="O77" t="str">
        <f t="shared" si="23"/>
        <v>No Momentum</v>
      </c>
      <c r="P77" t="str">
        <f t="shared" si="24"/>
        <v>No Trend + Momentum</v>
      </c>
      <c r="Q77">
        <f t="shared" si="25"/>
        <v>30.949999999999818</v>
      </c>
      <c r="R77">
        <f t="shared" si="26"/>
        <v>67.899999999999636</v>
      </c>
      <c r="S77">
        <f t="shared" si="27"/>
        <v>0.45581737849779064</v>
      </c>
      <c r="T77" t="str">
        <f t="shared" si="28"/>
        <v>No Indication</v>
      </c>
      <c r="U77" t="str">
        <f t="shared" si="29"/>
        <v>No T+M+I</v>
      </c>
      <c r="V77">
        <v>2580.5295470569904</v>
      </c>
      <c r="W77">
        <v>2588.1157411249769</v>
      </c>
      <c r="X77">
        <f t="shared" si="30"/>
        <v>-7.5861940679865256</v>
      </c>
      <c r="Y77">
        <v>-5.4690198154847769E-2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2590</v>
      </c>
      <c r="D78">
        <v>2615</v>
      </c>
      <c r="E78">
        <v>2561.4</v>
      </c>
      <c r="F78">
        <v>2615</v>
      </c>
      <c r="G78">
        <f>_xll.TA_TYPPRICE(D78,E78,F78)</f>
        <v>2597.1333333333332</v>
      </c>
      <c r="H78">
        <v>2590.7244426125453</v>
      </c>
      <c r="I78" t="str">
        <f t="shared" si="20"/>
        <v>UP</v>
      </c>
      <c r="J78">
        <v>2620.0484078602667</v>
      </c>
      <c r="K78">
        <v>2538.1952591173144</v>
      </c>
      <c r="L78" t="str">
        <f t="shared" si="21"/>
        <v>No Confirmation</v>
      </c>
      <c r="M78" t="str">
        <f t="shared" si="22"/>
        <v>No Trend</v>
      </c>
      <c r="N78">
        <v>60.251919488054718</v>
      </c>
      <c r="O78" t="str">
        <f t="shared" si="23"/>
        <v>UP</v>
      </c>
      <c r="P78" t="str">
        <f t="shared" si="24"/>
        <v>No Trend + Momentum</v>
      </c>
      <c r="Q78">
        <f t="shared" si="25"/>
        <v>53.599999999999909</v>
      </c>
      <c r="R78">
        <f t="shared" si="26"/>
        <v>53.599999999999909</v>
      </c>
      <c r="S78">
        <f t="shared" si="27"/>
        <v>1</v>
      </c>
      <c r="T78" t="str">
        <f t="shared" si="28"/>
        <v>UP</v>
      </c>
      <c r="U78" t="str">
        <f t="shared" si="29"/>
        <v>No T+M+I</v>
      </c>
      <c r="V78">
        <v>2585.8326936636072</v>
      </c>
      <c r="W78">
        <v>2590.1071677083119</v>
      </c>
      <c r="X78">
        <f t="shared" si="30"/>
        <v>-4.2744740447046752</v>
      </c>
      <c r="Y78">
        <v>-0.89864696746481321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2606</v>
      </c>
      <c r="D79">
        <v>2624.7</v>
      </c>
      <c r="E79">
        <v>2568</v>
      </c>
      <c r="F79">
        <v>2569.85</v>
      </c>
      <c r="G79">
        <f>_xll.TA_TYPPRICE(D79,E79,F79)</f>
        <v>2587.5166666666664</v>
      </c>
      <c r="H79">
        <v>2589.1205546396059</v>
      </c>
      <c r="I79" t="str">
        <f t="shared" si="20"/>
        <v>DOWN</v>
      </c>
      <c r="J79">
        <v>2621.0820950024295</v>
      </c>
      <c r="K79">
        <v>2544.8185348690222</v>
      </c>
      <c r="L79" t="str">
        <f t="shared" si="21"/>
        <v>No Confirmation</v>
      </c>
      <c r="M79" t="str">
        <f t="shared" si="22"/>
        <v>No Trend</v>
      </c>
      <c r="N79">
        <v>46.606893455018785</v>
      </c>
      <c r="O79" t="str">
        <f t="shared" si="23"/>
        <v>No Momentum</v>
      </c>
      <c r="P79" t="str">
        <f t="shared" si="24"/>
        <v>No Trend + Momentum</v>
      </c>
      <c r="Q79">
        <f t="shared" si="25"/>
        <v>1.8499999999999091</v>
      </c>
      <c r="R79">
        <f t="shared" si="26"/>
        <v>56.699999999999818</v>
      </c>
      <c r="S79">
        <f t="shared" si="27"/>
        <v>3.2627865961197794E-2</v>
      </c>
      <c r="T79" t="str">
        <f t="shared" si="28"/>
        <v>DOWN</v>
      </c>
      <c r="U79" t="str">
        <f t="shared" si="29"/>
        <v>No T+M+I</v>
      </c>
      <c r="V79">
        <v>2583.37381771536</v>
      </c>
      <c r="W79">
        <v>2588.6066367669555</v>
      </c>
      <c r="X79">
        <f t="shared" si="30"/>
        <v>-5.2328190515954702</v>
      </c>
      <c r="Y79">
        <v>-1.7654813842909447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2599</v>
      </c>
      <c r="D80">
        <v>2603.6999999999998</v>
      </c>
      <c r="E80">
        <v>2517.25</v>
      </c>
      <c r="F80">
        <v>2555</v>
      </c>
      <c r="G80">
        <f>_xll.TA_TYPPRICE(D80,E80,F80)</f>
        <v>2558.65</v>
      </c>
      <c r="H80">
        <v>2573.8852773198032</v>
      </c>
      <c r="I80" t="str">
        <f t="shared" si="20"/>
        <v>DOWN</v>
      </c>
      <c r="J80">
        <v>2617.2194072241118</v>
      </c>
      <c r="K80">
        <v>2538.6921937870175</v>
      </c>
      <c r="L80" t="str">
        <f t="shared" si="21"/>
        <v>No Confirmation</v>
      </c>
      <c r="M80" t="str">
        <f t="shared" si="22"/>
        <v>No Trend</v>
      </c>
      <c r="N80">
        <v>42.637083775379267</v>
      </c>
      <c r="O80" t="str">
        <f t="shared" si="23"/>
        <v>No Momentum</v>
      </c>
      <c r="P80" t="str">
        <f t="shared" si="24"/>
        <v>No Trend + Momentum</v>
      </c>
      <c r="Q80">
        <f t="shared" si="25"/>
        <v>37.75</v>
      </c>
      <c r="R80">
        <f t="shared" si="26"/>
        <v>86.449999999999818</v>
      </c>
      <c r="S80">
        <f t="shared" si="27"/>
        <v>0.43666859456333235</v>
      </c>
      <c r="T80" t="str">
        <f t="shared" si="28"/>
        <v>No Indication</v>
      </c>
      <c r="U80" t="str">
        <f t="shared" si="29"/>
        <v>No T+M+I</v>
      </c>
      <c r="V80">
        <v>2579.0086149899198</v>
      </c>
      <c r="W80">
        <v>2586.1172562656993</v>
      </c>
      <c r="X80">
        <f t="shared" si="30"/>
        <v>-7.1086412757795188</v>
      </c>
      <c r="Y80">
        <v>-2.8341133625886594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2571</v>
      </c>
      <c r="D81">
        <v>2621.95</v>
      </c>
      <c r="E81">
        <v>2565.1999999999998</v>
      </c>
      <c r="F81">
        <v>2585</v>
      </c>
      <c r="G81">
        <f>_xll.TA_TYPPRICE(D81,E81,F81)</f>
        <v>2590.7166666666667</v>
      </c>
      <c r="H81">
        <v>2582.3009719932352</v>
      </c>
      <c r="I81" t="str">
        <f t="shared" si="20"/>
        <v>UP</v>
      </c>
      <c r="J81">
        <v>2618.270650063198</v>
      </c>
      <c r="K81">
        <v>2544.5828173899026</v>
      </c>
      <c r="L81" t="str">
        <f t="shared" si="21"/>
        <v>No Confirmation</v>
      </c>
      <c r="M81" t="str">
        <f t="shared" si="22"/>
        <v>No Trend</v>
      </c>
      <c r="N81">
        <v>52.791299582538542</v>
      </c>
      <c r="O81" t="str">
        <f t="shared" si="23"/>
        <v>No Momentum</v>
      </c>
      <c r="P81" t="str">
        <f t="shared" si="24"/>
        <v>No Trend + Momentum</v>
      </c>
      <c r="Q81">
        <f t="shared" si="25"/>
        <v>19.800000000000182</v>
      </c>
      <c r="R81">
        <f t="shared" si="26"/>
        <v>56.75</v>
      </c>
      <c r="S81">
        <f t="shared" si="27"/>
        <v>0.34889867841410011</v>
      </c>
      <c r="T81" t="str">
        <f t="shared" si="28"/>
        <v>No Indication</v>
      </c>
      <c r="U81" t="str">
        <f t="shared" si="29"/>
        <v>No T+M+I</v>
      </c>
      <c r="V81">
        <v>2579.9303665299321</v>
      </c>
      <c r="W81">
        <v>2586.0344965423142</v>
      </c>
      <c r="X81">
        <f t="shared" si="30"/>
        <v>-6.1041300123820292</v>
      </c>
      <c r="Y81">
        <v>-3.4881166925473335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2601.6999999999998</v>
      </c>
      <c r="D82">
        <v>2667.8</v>
      </c>
      <c r="E82">
        <v>2600.5500000000002</v>
      </c>
      <c r="F82">
        <v>2611</v>
      </c>
      <c r="G82">
        <f>_xll.TA_TYPPRICE(D82,E82,F82)</f>
        <v>2626.4500000000003</v>
      </c>
      <c r="H82">
        <v>2604.3754859966175</v>
      </c>
      <c r="I82" t="str">
        <f t="shared" si="20"/>
        <v>UP</v>
      </c>
      <c r="J82">
        <v>2629.2771722713765</v>
      </c>
      <c r="K82">
        <v>2557.0199690810355</v>
      </c>
      <c r="L82" t="str">
        <f t="shared" si="21"/>
        <v>No Confirmation</v>
      </c>
      <c r="M82" t="str">
        <f t="shared" si="22"/>
        <v>No Trend</v>
      </c>
      <c r="N82">
        <v>60.387692427184966</v>
      </c>
      <c r="O82" t="str">
        <f t="shared" si="23"/>
        <v>UP</v>
      </c>
      <c r="P82" t="str">
        <f t="shared" si="24"/>
        <v>No Trend + Momentum</v>
      </c>
      <c r="Q82">
        <f t="shared" si="25"/>
        <v>10.449999999999818</v>
      </c>
      <c r="R82">
        <f t="shared" si="26"/>
        <v>67.25</v>
      </c>
      <c r="S82">
        <f t="shared" si="27"/>
        <v>0.15539033457248799</v>
      </c>
      <c r="T82" t="str">
        <f t="shared" si="28"/>
        <v>DOWN</v>
      </c>
      <c r="U82" t="str">
        <f t="shared" si="29"/>
        <v>No T+M+I</v>
      </c>
      <c r="V82">
        <v>2584.710310140712</v>
      </c>
      <c r="W82">
        <v>2587.8837930947352</v>
      </c>
      <c r="X82">
        <f t="shared" si="30"/>
        <v>-3.1734829540232568</v>
      </c>
      <c r="Y82">
        <v>-3.425189944842518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2017-07-05T05:30:25Z</dcterms:created>
  <dcterms:modified xsi:type="dcterms:W3CDTF">2017-08-26T06:07:03Z</dcterms:modified>
</cp:coreProperties>
</file>