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9" i="1"/>
  <c r="V15" i="1"/>
  <c r="V23" i="1"/>
  <c r="V35" i="1"/>
  <c r="V53" i="1"/>
  <c r="V79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7" i="1"/>
  <c r="V11" i="1"/>
  <c r="V13" i="1"/>
  <c r="V17" i="1"/>
  <c r="V19" i="1"/>
  <c r="V21" i="1"/>
  <c r="V25" i="1"/>
  <c r="V27" i="1"/>
  <c r="V29" i="1"/>
  <c r="V31" i="1"/>
  <c r="V33" i="1"/>
  <c r="V37" i="1"/>
  <c r="V39" i="1"/>
  <c r="V41" i="1"/>
  <c r="V43" i="1"/>
  <c r="V45" i="1"/>
  <c r="V47" i="1"/>
  <c r="V49" i="1"/>
  <c r="V51" i="1"/>
  <c r="V55" i="1"/>
  <c r="V57" i="1"/>
  <c r="V59" i="1"/>
  <c r="V61" i="1"/>
  <c r="V63" i="1"/>
  <c r="V65" i="1"/>
  <c r="V67" i="1"/>
  <c r="V69" i="1"/>
  <c r="V71" i="1"/>
  <c r="V73" i="1"/>
  <c r="V75" i="1"/>
  <c r="V77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5" i="1"/>
  <c r="N67" i="1"/>
  <c r="N73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3" i="1"/>
  <c r="N69" i="1"/>
  <c r="N71" i="1"/>
  <c r="N75" i="1"/>
  <c r="N77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43" i="1"/>
  <c r="J53" i="1"/>
  <c r="J63" i="1"/>
  <c r="J71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5" i="1"/>
  <c r="J39" i="1"/>
  <c r="J41" i="1"/>
  <c r="J45" i="1"/>
  <c r="J47" i="1"/>
  <c r="J49" i="1"/>
  <c r="J51" i="1"/>
  <c r="J55" i="1"/>
  <c r="J57" i="1"/>
  <c r="J59" i="1"/>
  <c r="J61" i="1"/>
  <c r="J65" i="1"/>
  <c r="J67" i="1"/>
  <c r="J69" i="1"/>
  <c r="J73" i="1"/>
  <c r="J75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7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5" i="1"/>
  <c r="G69" i="1"/>
  <c r="G73" i="1"/>
  <c r="G77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6" i="1" l="1"/>
  <c r="AH30" i="1"/>
  <c r="AH34" i="1"/>
  <c r="AH46" i="1"/>
  <c r="AH50" i="1"/>
  <c r="AH33" i="1"/>
  <c r="AH51" i="1"/>
  <c r="AH55" i="1"/>
  <c r="AH14" i="1"/>
  <c r="AH49" i="1"/>
  <c r="AH8" i="1"/>
  <c r="AH12" i="1"/>
  <c r="AH20" i="1"/>
  <c r="AH24" i="1"/>
  <c r="AH32" i="1"/>
  <c r="AH52" i="1"/>
  <c r="AH56" i="1"/>
  <c r="AH11" i="1"/>
  <c r="AH15" i="1"/>
  <c r="AH19" i="1"/>
  <c r="AH23" i="1"/>
  <c r="AH35" i="1"/>
  <c r="AH39" i="1"/>
  <c r="AH43" i="1"/>
  <c r="AH53" i="1"/>
  <c r="AH5" i="1"/>
  <c r="AH13" i="1"/>
  <c r="AH21" i="1"/>
  <c r="AH29" i="1"/>
  <c r="AH18" i="1"/>
  <c r="AH40" i="1"/>
  <c r="AH16" i="1"/>
  <c r="AH10" i="1" l="1"/>
  <c r="AH22" i="1"/>
  <c r="AH38" i="1"/>
  <c r="AH54" i="1"/>
  <c r="AH2" i="1"/>
  <c r="AH41" i="1"/>
  <c r="AH42" i="1"/>
  <c r="AH6" i="1"/>
  <c r="AH45" i="1"/>
  <c r="AH37" i="1"/>
  <c r="AH25" i="1"/>
  <c r="AH17" i="1"/>
  <c r="AH27" i="1"/>
  <c r="AH3" i="1"/>
  <c r="AH44" i="1"/>
  <c r="AH36" i="1"/>
  <c r="AH28" i="1"/>
  <c r="AH4" i="1"/>
  <c r="AH9" i="1"/>
  <c r="AH47" i="1"/>
  <c r="AH31" i="1"/>
  <c r="AH7" i="1"/>
  <c r="AH4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<sst xmlns="http://schemas.openxmlformats.org/spreadsheetml/2006/main" count="115" uniqueCount="35">
  <si>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</si>
  <si>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</si>
  <si>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</si>
  <si>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</si>
  <si>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</si>
  <si>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DBREALTY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</si>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</sst>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47.6</v>
      </c>
      <c r="D2">
        <v>49.4</v>
      </c>
      <c r="E2">
        <v>47.35</v>
      </c>
      <c r="F2">
        <v>48</v>
      </c>
      <c r="G2">
        <f>_xll.TA_TYPPRICE(D2,E2,F2)</f>
        <v>48.25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0.64999999999999858</v>
      </c>
      <c r="R2">
        <f>D2-E2</f>
        <v>2.0499999999999972</v>
      </c>
      <c r="S2">
        <f>Q2/R2</f>
        <v>0.31707317073170704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48.5</v>
      </c>
      <c r="D3">
        <v>50.3</v>
      </c>
      <c r="E3">
        <v>48.1</v>
      </c>
      <c r="F3">
        <v>48</v>
      </c>
      <c r="G3">
        <f>_xll.TA_TYPPRICE(D3,E3,F3)</f>
        <v>48.800000000000004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-0.10000000000000142</v>
      </c>
      <c r="R3">
        <f t="shared" ref="R3:R66" si="6">D3-E3</f>
        <v>2.1999999999999957</v>
      </c>
      <c r="S3">
        <f t="shared" ref="S3:S66" si="7">Q3/R3</f>
        <v>-4.5454545454546191E-2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48.25</v>
      </c>
      <c r="D4">
        <v>48.8</v>
      </c>
      <c r="E4">
        <v>47.1</v>
      </c>
      <c r="F4">
        <v>48</v>
      </c>
      <c r="G4">
        <f>_xll.TA_TYPPRICE(D4,E4,F4)</f>
        <v>47.966666666666669</v>
      </c>
      <c r="H4">
        <v>48.338888888888896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0.89999999999999858</v>
      </c>
      <c r="R4">
        <f t="shared" si="6"/>
        <v>1.6999999999999957</v>
      </c>
      <c r="S4">
        <f t="shared" si="7"/>
        <v>0.5294117647058828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47.9</v>
      </c>
      <c r="D5">
        <v>48</v>
      </c>
      <c r="E5">
        <v>46.1</v>
      </c>
      <c r="F5">
        <v>46</v>
      </c>
      <c r="G5">
        <f>_xll.TA_TYPPRICE(D5,E5,F5)</f>
        <v>46.699999999999996</v>
      </c>
      <c r="H5">
        <v>47.519444444444446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-0.10000000000000142</v>
      </c>
      <c r="R5">
        <f t="shared" si="6"/>
        <v>1.8999999999999986</v>
      </c>
      <c r="S5">
        <f t="shared" si="7"/>
        <v>-5.2631578947369209E-2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46.2</v>
      </c>
      <c r="D6">
        <v>49.8</v>
      </c>
      <c r="E6">
        <v>46.2</v>
      </c>
      <c r="F6">
        <v>49</v>
      </c>
      <c r="G6">
        <f>_xll.TA_TYPPRICE(D6,E6,F6)</f>
        <v>48.333333333333336</v>
      </c>
      <c r="H6">
        <v>47.926388888888894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2.7999999999999972</v>
      </c>
      <c r="R6">
        <f t="shared" si="6"/>
        <v>3.5999999999999943</v>
      </c>
      <c r="S6">
        <f t="shared" si="7"/>
        <v>0.77777777777777823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49.95</v>
      </c>
      <c r="D7">
        <v>52.1</v>
      </c>
      <c r="E7">
        <v>49.5</v>
      </c>
      <c r="F7">
        <v>51</v>
      </c>
      <c r="G7">
        <f>_xll.TA_TYPPRICE(D7,E7,F7)</f>
        <v>50.866666666666667</v>
      </c>
      <c r="H7">
        <v>49.396527777777777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71.428571428571431</v>
      </c>
      <c r="O7" t="str">
        <f t="shared" si="3"/>
        <v>UP</v>
      </c>
      <c r="P7" t="e">
        <f t="shared" si="4"/>
        <v>#N/A</v>
      </c>
      <c r="Q7">
        <f t="shared" si="5"/>
        <v>1.5</v>
      </c>
      <c r="R7">
        <f t="shared" si="6"/>
        <v>2.6000000000000014</v>
      </c>
      <c r="S7">
        <f t="shared" si="7"/>
        <v>0.57692307692307665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51</v>
      </c>
      <c r="D8">
        <v>51</v>
      </c>
      <c r="E8">
        <v>49.2</v>
      </c>
      <c r="F8">
        <v>50</v>
      </c>
      <c r="G8">
        <f>_xll.TA_TYPPRICE(D8,E8,F8)</f>
        <v>50.066666666666663</v>
      </c>
      <c r="H8">
        <v>49.73159722222222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60.606060606060609</v>
      </c>
      <c r="O8" t="str">
        <f t="shared" si="3"/>
        <v>UP</v>
      </c>
      <c r="P8" t="e">
        <f t="shared" si="4"/>
        <v>#N/A</v>
      </c>
      <c r="Q8">
        <f t="shared" si="5"/>
        <v>0.79999999999999716</v>
      </c>
      <c r="R8">
        <f t="shared" si="6"/>
        <v>1.7999999999999972</v>
      </c>
      <c r="S8">
        <f t="shared" si="7"/>
        <v>0.44444444444444359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49.7</v>
      </c>
      <c r="D9">
        <v>50.3</v>
      </c>
      <c r="E9">
        <v>48.1</v>
      </c>
      <c r="F9">
        <v>48</v>
      </c>
      <c r="G9">
        <f>_xll.TA_TYPPRICE(D9,E9,F9)</f>
        <v>48.800000000000004</v>
      </c>
      <c r="H9">
        <v>49.265798611111109</v>
      </c>
      <c r="I9" t="str">
        <f t="shared" si="0"/>
        <v>DOWN</v>
      </c>
      <c r="J9">
        <v>49.962500000000006</v>
      </c>
      <c r="K9">
        <v>47.706250000000004</v>
      </c>
      <c r="L9" t="str">
        <f t="shared" si="1"/>
        <v>No Confirmation</v>
      </c>
      <c r="M9" t="str">
        <f t="shared" si="2"/>
        <v>No Trend</v>
      </c>
      <c r="N9">
        <v>43.956043956043963</v>
      </c>
      <c r="O9" t="str">
        <f t="shared" si="3"/>
        <v>No Momentum</v>
      </c>
      <c r="P9" t="str">
        <f t="shared" si="4"/>
        <v>No Trend + Momentum</v>
      </c>
      <c r="Q9">
        <f t="shared" si="5"/>
        <v>-0.10000000000000142</v>
      </c>
      <c r="R9">
        <f t="shared" si="6"/>
        <v>2.1999999999999957</v>
      </c>
      <c r="S9">
        <f t="shared" si="7"/>
        <v>-4.5454545454546191E-2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48.65</v>
      </c>
      <c r="D10">
        <v>49.4</v>
      </c>
      <c r="E10">
        <v>47.35</v>
      </c>
      <c r="F10">
        <v>49</v>
      </c>
      <c r="G10">
        <f>_xll.TA_TYPPRICE(D10,E10,F10)</f>
        <v>48.583333333333336</v>
      </c>
      <c r="H10">
        <v>48.924565972222226</v>
      </c>
      <c r="I10" t="str">
        <f t="shared" si="0"/>
        <v>UP</v>
      </c>
      <c r="J10">
        <v>49.837500000000006</v>
      </c>
      <c r="K10">
        <v>47.627083333333339</v>
      </c>
      <c r="L10" t="str">
        <f t="shared" si="1"/>
        <v>No Confirmation</v>
      </c>
      <c r="M10" t="str">
        <f t="shared" si="2"/>
        <v>No Trend</v>
      </c>
      <c r="N10">
        <v>52.168815943728021</v>
      </c>
      <c r="O10" t="str">
        <f t="shared" si="3"/>
        <v>No Momentum</v>
      </c>
      <c r="P10" t="str">
        <f t="shared" si="4"/>
        <v>No Trend + Momentum</v>
      </c>
      <c r="Q10">
        <f t="shared" si="5"/>
        <v>1.6499999999999986</v>
      </c>
      <c r="R10">
        <f t="shared" si="6"/>
        <v>2.0499999999999972</v>
      </c>
      <c r="S10">
        <f t="shared" si="7"/>
        <v>0.80487804878048819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49.05</v>
      </c>
      <c r="D11">
        <v>49.4</v>
      </c>
      <c r="E11">
        <v>48.15</v>
      </c>
      <c r="F11">
        <v>49</v>
      </c>
      <c r="G11">
        <f>_xll.TA_TYPPRICE(D11,E11,F11)</f>
        <v>48.85</v>
      </c>
      <c r="H11">
        <v>48.887282986111117</v>
      </c>
      <c r="I11" t="str">
        <f t="shared" si="0"/>
        <v>UP</v>
      </c>
      <c r="J11">
        <v>49.740277777777784</v>
      </c>
      <c r="K11">
        <v>47.743287037037042</v>
      </c>
      <c r="L11" t="str">
        <f t="shared" si="1"/>
        <v>No Confirmation</v>
      </c>
      <c r="M11" t="str">
        <f t="shared" si="2"/>
        <v>No Trend</v>
      </c>
      <c r="N11">
        <v>52.168815943728021</v>
      </c>
      <c r="O11" t="str">
        <f t="shared" si="3"/>
        <v>No Momentum</v>
      </c>
      <c r="P11" t="str">
        <f t="shared" si="4"/>
        <v>No Trend + Momentum</v>
      </c>
      <c r="Q11">
        <f t="shared" si="5"/>
        <v>0.85000000000000142</v>
      </c>
      <c r="R11">
        <f t="shared" si="6"/>
        <v>1.25</v>
      </c>
      <c r="S11">
        <f t="shared" si="7"/>
        <v>0.68000000000000116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49.1</v>
      </c>
      <c r="D12">
        <v>49.5</v>
      </c>
      <c r="E12">
        <v>48.25</v>
      </c>
      <c r="F12">
        <v>49</v>
      </c>
      <c r="G12">
        <f>_xll.TA_TYPPRICE(D12,E12,F12)</f>
        <v>48.916666666666664</v>
      </c>
      <c r="H12">
        <v>48.901974826388894</v>
      </c>
      <c r="I12" t="str">
        <f t="shared" si="0"/>
        <v>UP</v>
      </c>
      <c r="J12">
        <v>49.686882716049389</v>
      </c>
      <c r="K12">
        <v>47.855889917695478</v>
      </c>
      <c r="L12" t="str">
        <f t="shared" si="1"/>
        <v>No Confirmation</v>
      </c>
      <c r="M12" t="str">
        <f t="shared" si="2"/>
        <v>No Trend</v>
      </c>
      <c r="N12">
        <v>52.168815943728021</v>
      </c>
      <c r="O12" t="str">
        <f t="shared" si="3"/>
        <v>No Momentum</v>
      </c>
      <c r="P12" t="str">
        <f t="shared" si="4"/>
        <v>No Trend + Momentum</v>
      </c>
      <c r="Q12">
        <f t="shared" si="5"/>
        <v>0.75</v>
      </c>
      <c r="R12">
        <f t="shared" si="6"/>
        <v>1.25</v>
      </c>
      <c r="S12">
        <f t="shared" si="7"/>
        <v>0.6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49</v>
      </c>
      <c r="D13">
        <v>49.75</v>
      </c>
      <c r="E13">
        <v>48.05</v>
      </c>
      <c r="F13">
        <v>48</v>
      </c>
      <c r="G13">
        <f>_xll.TA_TYPPRICE(D13,E13,F13)</f>
        <v>48.6</v>
      </c>
      <c r="H13">
        <v>48.750987413194451</v>
      </c>
      <c r="I13" t="str">
        <f t="shared" si="0"/>
        <v>DOWN</v>
      </c>
      <c r="J13">
        <v>49.700908779149522</v>
      </c>
      <c r="K13">
        <v>47.899025491540925</v>
      </c>
      <c r="L13" t="str">
        <f t="shared" si="1"/>
        <v>No Confirmation</v>
      </c>
      <c r="M13" t="str">
        <f t="shared" si="2"/>
        <v>No Trend</v>
      </c>
      <c r="N13">
        <v>40.559978352820536</v>
      </c>
      <c r="O13" t="str">
        <f t="shared" si="3"/>
        <v>No Momentum</v>
      </c>
      <c r="P13" t="str">
        <f t="shared" si="4"/>
        <v>No Trend + Momentum</v>
      </c>
      <c r="Q13">
        <f t="shared" si="5"/>
        <v>-4.9999999999997158E-2</v>
      </c>
      <c r="R13">
        <f t="shared" si="6"/>
        <v>1.7000000000000028</v>
      </c>
      <c r="S13">
        <f t="shared" si="7"/>
        <v>-2.9411764705880632E-2</v>
      </c>
      <c r="T13" t="str">
        <f t="shared" si="8"/>
        <v>DOWN</v>
      </c>
      <c r="U13" t="str">
        <f t="shared" si="9"/>
        <v>No T+M+I</v>
      </c>
      <c r="V13">
        <v>48.583333333333336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47.7</v>
      </c>
      <c r="D14">
        <v>47.85</v>
      </c>
      <c r="E14">
        <v>46.4</v>
      </c>
      <c r="F14">
        <v>47</v>
      </c>
      <c r="G14">
        <f>_xll.TA_TYPPRICE(D14,E14,F14)</f>
        <v>47.083333333333336</v>
      </c>
      <c r="H14">
        <v>47.917160373263897</v>
      </c>
      <c r="I14" t="str">
        <f t="shared" si="0"/>
        <v>DOWN</v>
      </c>
      <c r="J14">
        <v>49.289595717116292</v>
      </c>
      <c r="K14">
        <v>47.565908715642941</v>
      </c>
      <c r="L14" t="str">
        <f t="shared" si="1"/>
        <v>DOWN</v>
      </c>
      <c r="M14" t="str">
        <f t="shared" si="2"/>
        <v>DOWN</v>
      </c>
      <c r="N14">
        <v>31.733209282632245</v>
      </c>
      <c r="O14" t="str">
        <f t="shared" si="3"/>
        <v>DOWN</v>
      </c>
      <c r="P14" t="str">
        <f t="shared" si="4"/>
        <v>DOWN</v>
      </c>
      <c r="Q14">
        <f t="shared" si="5"/>
        <v>0.60000000000000142</v>
      </c>
      <c r="R14">
        <f t="shared" si="6"/>
        <v>1.4500000000000028</v>
      </c>
      <c r="S14">
        <f t="shared" si="7"/>
        <v>0.41379310344827602</v>
      </c>
      <c r="T14" t="str">
        <f t="shared" si="8"/>
        <v>No Indication</v>
      </c>
      <c r="U14" t="str">
        <f t="shared" si="9"/>
        <v>No T+M+I</v>
      </c>
      <c r="V14">
        <v>48.339743589743591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46.95</v>
      </c>
      <c r="D15">
        <v>47.45</v>
      </c>
      <c r="E15">
        <v>44.8</v>
      </c>
      <c r="F15">
        <v>45</v>
      </c>
      <c r="G15">
        <f>_xll.TA_TYPPRICE(D15,E15,F15)</f>
        <v>45.75</v>
      </c>
      <c r="H15">
        <v>46.833580186631949</v>
      </c>
      <c r="I15" t="str">
        <f t="shared" si="0"/>
        <v>DOWN</v>
      </c>
      <c r="J15">
        <v>48.880796668868228</v>
      </c>
      <c r="K15">
        <v>46.95126233438895</v>
      </c>
      <c r="L15" t="str">
        <f t="shared" si="1"/>
        <v>DOWN</v>
      </c>
      <c r="M15" t="str">
        <f t="shared" si="2"/>
        <v>DOWN</v>
      </c>
      <c r="N15">
        <v>20.551843703517285</v>
      </c>
      <c r="O15" t="str">
        <f t="shared" si="3"/>
        <v>DOWN</v>
      </c>
      <c r="P15" t="str">
        <f t="shared" si="4"/>
        <v>DOWN</v>
      </c>
      <c r="Q15">
        <f t="shared" si="5"/>
        <v>0.20000000000000284</v>
      </c>
      <c r="R15">
        <f t="shared" si="6"/>
        <v>2.6500000000000057</v>
      </c>
      <c r="S15">
        <f t="shared" si="7"/>
        <v>7.547169811320846E-2</v>
      </c>
      <c r="T15" t="str">
        <f t="shared" si="8"/>
        <v>DOWN</v>
      </c>
      <c r="U15" t="str">
        <f t="shared" si="9"/>
        <v>DOWN</v>
      </c>
      <c r="V15">
        <v>47.82593688362919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45.8</v>
      </c>
      <c r="D16">
        <v>46.15</v>
      </c>
      <c r="E16">
        <v>44</v>
      </c>
      <c r="F16">
        <v>45</v>
      </c>
      <c r="G16">
        <f>_xll.TA_TYPPRICE(D16,E16,F16)</f>
        <v>45.050000000000004</v>
      </c>
      <c r="H16">
        <v>45.941790093315973</v>
      </c>
      <c r="I16" t="str">
        <f t="shared" si="0"/>
        <v>DOWN</v>
      </c>
      <c r="J16">
        <v>48.273952964675289</v>
      </c>
      <c r="K16">
        <v>46.295426260080298</v>
      </c>
      <c r="L16" t="str">
        <f t="shared" si="1"/>
        <v>DOWN</v>
      </c>
      <c r="M16" t="str">
        <f t="shared" si="2"/>
        <v>DOWN</v>
      </c>
      <c r="N16">
        <v>20.551843703517282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2.1499999999999986</v>
      </c>
      <c r="S16">
        <f t="shared" si="7"/>
        <v>0.46511627906976777</v>
      </c>
      <c r="T16" t="str">
        <f t="shared" si="8"/>
        <v>No Indication</v>
      </c>
      <c r="U16" t="str">
        <f t="shared" si="9"/>
        <v>No T+M+I</v>
      </c>
      <c r="V16">
        <v>47.391177363070852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44.6</v>
      </c>
      <c r="D17">
        <v>45</v>
      </c>
      <c r="E17">
        <v>42</v>
      </c>
      <c r="F17">
        <v>42</v>
      </c>
      <c r="G17">
        <f>_xll.TA_TYPPRICE(D17,E17,F17)</f>
        <v>43</v>
      </c>
      <c r="H17">
        <v>44.470895046657986</v>
      </c>
      <c r="I17" t="str">
        <f t="shared" si="0"/>
        <v>DOWN</v>
      </c>
      <c r="J17">
        <v>47.54640786141411</v>
      </c>
      <c r="K17">
        <v>45.340887091173563</v>
      </c>
      <c r="L17" t="str">
        <f t="shared" si="1"/>
        <v>DOWN</v>
      </c>
      <c r="M17" t="str">
        <f t="shared" si="2"/>
        <v>DOWN</v>
      </c>
      <c r="N17">
        <v>11.256147619727139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3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46.561765461059949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42.5</v>
      </c>
      <c r="D18">
        <v>43.2</v>
      </c>
      <c r="E18">
        <v>39.85</v>
      </c>
      <c r="F18">
        <v>41</v>
      </c>
      <c r="G18">
        <f>_xll.TA_TYPPRICE(D18,E18,F18)</f>
        <v>41.35</v>
      </c>
      <c r="H18">
        <v>42.910447523328997</v>
      </c>
      <c r="I18" t="str">
        <f t="shared" si="0"/>
        <v>DOWN</v>
      </c>
      <c r="J18">
        <v>46.580539447766533</v>
      </c>
      <c r="K18">
        <v>44.120689959801659</v>
      </c>
      <c r="L18" t="str">
        <f t="shared" si="1"/>
        <v>DOWN</v>
      </c>
      <c r="M18" t="str">
        <f t="shared" si="2"/>
        <v>DOWN</v>
      </c>
      <c r="N18">
        <v>9.4712020138177557</v>
      </c>
      <c r="O18" t="str">
        <f t="shared" si="3"/>
        <v>DOWN</v>
      </c>
      <c r="P18" t="str">
        <f t="shared" si="4"/>
        <v>DOWN</v>
      </c>
      <c r="Q18">
        <f t="shared" si="5"/>
        <v>1.1499999999999986</v>
      </c>
      <c r="R18">
        <f t="shared" si="6"/>
        <v>3.3500000000000014</v>
      </c>
      <c r="S18">
        <f t="shared" si="7"/>
        <v>0.34328358208955168</v>
      </c>
      <c r="T18" t="str">
        <f t="shared" si="8"/>
        <v>No Indication</v>
      </c>
      <c r="U18" t="str">
        <f t="shared" si="9"/>
        <v>No T+M+I</v>
      </c>
      <c r="V18">
        <v>45.706109236281492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40.85</v>
      </c>
      <c r="D19">
        <v>42.45</v>
      </c>
      <c r="E19">
        <v>40.700000000000003</v>
      </c>
      <c r="F19">
        <v>42</v>
      </c>
      <c r="G19">
        <f>_xll.TA_TYPPRICE(D19,E19,F19)</f>
        <v>41.716666666666669</v>
      </c>
      <c r="H19">
        <v>42.313557094997833</v>
      </c>
      <c r="I19" t="str">
        <f t="shared" si="0"/>
        <v>DOWN</v>
      </c>
      <c r="J19">
        <v>45.662641792707305</v>
      </c>
      <c r="K19">
        <v>43.360536635401289</v>
      </c>
      <c r="L19" t="str">
        <f t="shared" si="1"/>
        <v>DOWN</v>
      </c>
      <c r="M19" t="str">
        <f t="shared" si="2"/>
        <v>DOWN</v>
      </c>
      <c r="N19">
        <v>24.447200287861609</v>
      </c>
      <c r="O19" t="str">
        <f t="shared" si="3"/>
        <v>DOWN</v>
      </c>
      <c r="P19" t="str">
        <f t="shared" si="4"/>
        <v>DOWN</v>
      </c>
      <c r="Q19">
        <f t="shared" si="5"/>
        <v>1.2999999999999972</v>
      </c>
      <c r="R19">
        <f t="shared" si="6"/>
        <v>1.75</v>
      </c>
      <c r="S19">
        <f t="shared" si="7"/>
        <v>0.74285714285714122</v>
      </c>
      <c r="T19" t="str">
        <f t="shared" si="8"/>
        <v>No Indication</v>
      </c>
      <c r="U19" t="str">
        <f t="shared" si="9"/>
        <v>No T+M+I</v>
      </c>
      <c r="V19">
        <v>45.135938584545876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</v>
      </c>
      <c r="D20">
        <v>43.3</v>
      </c>
      <c r="E20">
        <v>42</v>
      </c>
      <c r="F20">
        <v>43</v>
      </c>
      <c r="G20">
        <f>_xll.TA_TYPPRICE(D20,E20,F20)</f>
        <v>42.766666666666673</v>
      </c>
      <c r="H20">
        <v>42.540111880832256</v>
      </c>
      <c r="I20" t="str">
        <f t="shared" si="0"/>
        <v>UP</v>
      </c>
      <c r="J20">
        <v>45.137610283216794</v>
      </c>
      <c r="K20">
        <v>43.058195160867669</v>
      </c>
      <c r="L20" t="str">
        <f t="shared" si="1"/>
        <v>DOWN</v>
      </c>
      <c r="M20" t="str">
        <f t="shared" si="2"/>
        <v>No Trend</v>
      </c>
      <c r="N20">
        <v>37.393322365283836</v>
      </c>
      <c r="O20" t="str">
        <f t="shared" si="3"/>
        <v>DOWN</v>
      </c>
      <c r="P20" t="str">
        <f t="shared" si="4"/>
        <v>No Trend + Momentum</v>
      </c>
      <c r="Q20">
        <f t="shared" si="5"/>
        <v>1</v>
      </c>
      <c r="R20">
        <f t="shared" si="6"/>
        <v>1.2999999999999972</v>
      </c>
      <c r="S20">
        <f t="shared" si="7"/>
        <v>0.76923076923077094</v>
      </c>
      <c r="T20" t="str">
        <f t="shared" si="8"/>
        <v>No Indication</v>
      </c>
      <c r="U20" t="str">
        <f t="shared" si="9"/>
        <v>No T+M+I</v>
      </c>
      <c r="V20">
        <v>44.807332648461895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43.45</v>
      </c>
      <c r="D21">
        <v>43.55</v>
      </c>
      <c r="E21">
        <v>40.5</v>
      </c>
      <c r="F21">
        <v>41</v>
      </c>
      <c r="G21">
        <f>_xll.TA_TYPPRICE(D21,E21,F21)</f>
        <v>41.68333333333333</v>
      </c>
      <c r="H21">
        <v>42.111722607082797</v>
      </c>
      <c r="I21" t="str">
        <f t="shared" si="0"/>
        <v>DOWN</v>
      </c>
      <c r="J21">
        <v>44.784807998057509</v>
      </c>
      <c r="K21">
        <v>42.489707347341522</v>
      </c>
      <c r="L21" t="str">
        <f t="shared" si="1"/>
        <v>DOWN</v>
      </c>
      <c r="M21" t="str">
        <f t="shared" si="2"/>
        <v>DOWN</v>
      </c>
      <c r="N21">
        <v>26.178834382836285</v>
      </c>
      <c r="O21" t="str">
        <f t="shared" si="3"/>
        <v>DOWN</v>
      </c>
      <c r="P21" t="str">
        <f t="shared" si="4"/>
        <v>DOWN</v>
      </c>
      <c r="Q21">
        <f t="shared" si="5"/>
        <v>0.5</v>
      </c>
      <c r="R21">
        <f t="shared" si="6"/>
        <v>3.0499999999999972</v>
      </c>
      <c r="S21">
        <f t="shared" si="7"/>
        <v>0.16393442622950835</v>
      </c>
      <c r="T21" t="str">
        <f t="shared" si="8"/>
        <v>DOWN</v>
      </c>
      <c r="U21" t="str">
        <f t="shared" si="9"/>
        <v>DOWN</v>
      </c>
      <c r="V21">
        <v>44.221589164083142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41.65</v>
      </c>
      <c r="D22">
        <v>41.65</v>
      </c>
      <c r="E22">
        <v>39.9</v>
      </c>
      <c r="F22">
        <v>40</v>
      </c>
      <c r="G22">
        <f>_xll.TA_TYPPRICE(D22,E22,F22)</f>
        <v>40.516666666666666</v>
      </c>
      <c r="H22">
        <v>41.314194636874731</v>
      </c>
      <c r="I22" t="str">
        <f t="shared" si="0"/>
        <v>DOWN</v>
      </c>
      <c r="J22">
        <v>44.088183998489171</v>
      </c>
      <c r="K22">
        <v>41.914216825710071</v>
      </c>
      <c r="L22" t="str">
        <f t="shared" si="1"/>
        <v>DOWN</v>
      </c>
      <c r="M22" t="str">
        <f t="shared" si="2"/>
        <v>DOWN</v>
      </c>
      <c r="N22">
        <v>22.046422996981153</v>
      </c>
      <c r="O22" t="str">
        <f t="shared" si="3"/>
        <v>DOWN</v>
      </c>
      <c r="P22" t="str">
        <f t="shared" si="4"/>
        <v>DOWN</v>
      </c>
      <c r="Q22">
        <f t="shared" si="5"/>
        <v>0.10000000000000142</v>
      </c>
      <c r="R22">
        <f t="shared" si="6"/>
        <v>1.75</v>
      </c>
      <c r="S22">
        <f t="shared" si="7"/>
        <v>5.7142857142857953E-2</v>
      </c>
      <c r="T22" t="str">
        <f t="shared" si="8"/>
        <v>DOWN</v>
      </c>
      <c r="U22" t="str">
        <f t="shared" si="9"/>
        <v>DOWN</v>
      </c>
      <c r="V22">
        <v>43.572113908070349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40.85</v>
      </c>
      <c r="D23">
        <v>41.95</v>
      </c>
      <c r="E23">
        <v>40.65</v>
      </c>
      <c r="F23">
        <v>41</v>
      </c>
      <c r="G23">
        <f>_xll.TA_TYPPRICE(D23,E23,F23)</f>
        <v>41.199999999999996</v>
      </c>
      <c r="H23">
        <v>41.25709731843736</v>
      </c>
      <c r="I23" t="str">
        <f t="shared" si="0"/>
        <v>DOWN</v>
      </c>
      <c r="J23">
        <v>43.613031998824908</v>
      </c>
      <c r="K23">
        <v>41.633279753330058</v>
      </c>
      <c r="L23" t="str">
        <f t="shared" si="1"/>
        <v>DOWN</v>
      </c>
      <c r="M23" t="str">
        <f t="shared" si="2"/>
        <v>DOWN</v>
      </c>
      <c r="N23">
        <v>34.893086885685122</v>
      </c>
      <c r="O23" t="str">
        <f t="shared" si="3"/>
        <v>DOWN</v>
      </c>
      <c r="P23" t="str">
        <f t="shared" si="4"/>
        <v>DOWN</v>
      </c>
      <c r="Q23">
        <f t="shared" si="5"/>
        <v>0.35000000000000142</v>
      </c>
      <c r="R23">
        <f t="shared" si="6"/>
        <v>1.3000000000000043</v>
      </c>
      <c r="S23">
        <f t="shared" si="7"/>
        <v>0.26923076923076944</v>
      </c>
      <c r="T23" t="str">
        <f t="shared" si="8"/>
        <v>No Indication</v>
      </c>
      <c r="U23" t="str">
        <f t="shared" si="9"/>
        <v>No T+M+I</v>
      </c>
      <c r="V23">
        <v>43.176404076059526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41.3</v>
      </c>
      <c r="D24">
        <v>41.8</v>
      </c>
      <c r="E24">
        <v>41.1</v>
      </c>
      <c r="F24">
        <v>42</v>
      </c>
      <c r="G24">
        <f>_xll.TA_TYPPRICE(D24,E24,F24)</f>
        <v>41.633333333333333</v>
      </c>
      <c r="H24">
        <v>41.445215325885343</v>
      </c>
      <c r="I24" t="str">
        <f t="shared" si="0"/>
        <v>UP</v>
      </c>
      <c r="J24">
        <v>43.210135999086042</v>
      </c>
      <c r="K24">
        <v>41.514773141478933</v>
      </c>
      <c r="L24" t="str">
        <f t="shared" si="1"/>
        <v>No Confirmation</v>
      </c>
      <c r="M24" t="str">
        <f t="shared" si="2"/>
        <v>No Trend</v>
      </c>
      <c r="N24">
        <v>46.014106785078326</v>
      </c>
      <c r="O24" t="str">
        <f t="shared" si="3"/>
        <v>No Momentum</v>
      </c>
      <c r="P24" t="str">
        <f t="shared" si="4"/>
        <v>No Trend + Momentum</v>
      </c>
      <c r="Q24">
        <f t="shared" si="5"/>
        <v>0.89999999999999858</v>
      </c>
      <c r="R24">
        <f t="shared" si="6"/>
        <v>0.69999999999999574</v>
      </c>
      <c r="S24">
        <f t="shared" si="7"/>
        <v>1.2857142857142916</v>
      </c>
      <c r="T24" t="str">
        <f t="shared" si="8"/>
        <v>UP</v>
      </c>
      <c r="U24" t="str">
        <f t="shared" si="9"/>
        <v>No T+M+I</v>
      </c>
      <c r="V24">
        <v>42.995418833588829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41.8</v>
      </c>
      <c r="D25">
        <v>42.35</v>
      </c>
      <c r="E25">
        <v>41.15</v>
      </c>
      <c r="F25">
        <v>41</v>
      </c>
      <c r="G25">
        <f>_xll.TA_TYPPRICE(D25,E25,F25)</f>
        <v>41.5</v>
      </c>
      <c r="H25">
        <v>41.472607662942671</v>
      </c>
      <c r="I25" t="str">
        <f t="shared" si="0"/>
        <v>DOWN</v>
      </c>
      <c r="J25">
        <v>43.018994665955809</v>
      </c>
      <c r="K25">
        <v>41.433712443372507</v>
      </c>
      <c r="L25" t="str">
        <f t="shared" si="1"/>
        <v>DOWN</v>
      </c>
      <c r="M25" t="str">
        <f t="shared" si="2"/>
        <v>DOWN</v>
      </c>
      <c r="N25">
        <v>37.918050378814158</v>
      </c>
      <c r="O25" t="str">
        <f t="shared" si="3"/>
        <v>DOWN</v>
      </c>
      <c r="P25" t="str">
        <f t="shared" si="4"/>
        <v>DOWN</v>
      </c>
      <c r="Q25">
        <f t="shared" si="5"/>
        <v>-0.14999999999999858</v>
      </c>
      <c r="R25">
        <f t="shared" si="6"/>
        <v>1.2000000000000028</v>
      </c>
      <c r="S25">
        <f t="shared" si="7"/>
        <v>-0.12499999999999852</v>
      </c>
      <c r="T25" t="str">
        <f t="shared" si="8"/>
        <v>DOWN</v>
      </c>
      <c r="U25" t="str">
        <f t="shared" si="9"/>
        <v>DOWN</v>
      </c>
      <c r="V25">
        <v>42.688431320729009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41.9</v>
      </c>
      <c r="D26">
        <v>45.4</v>
      </c>
      <c r="E26">
        <v>41.25</v>
      </c>
      <c r="F26">
        <v>45</v>
      </c>
      <c r="G26">
        <f>_xll.TA_TYPPRICE(D26,E26,F26)</f>
        <v>43.883333333333333</v>
      </c>
      <c r="H26">
        <v>42.677970498138002</v>
      </c>
      <c r="I26" t="str">
        <f t="shared" si="0"/>
        <v>UP</v>
      </c>
      <c r="J26">
        <v>43.548106962410074</v>
      </c>
      <c r="K26">
        <v>41.392887455956391</v>
      </c>
      <c r="L26" t="str">
        <f t="shared" si="1"/>
        <v>UP</v>
      </c>
      <c r="M26" t="str">
        <f t="shared" si="2"/>
        <v>UP</v>
      </c>
      <c r="N26">
        <v>66.97305457168008</v>
      </c>
      <c r="O26" t="str">
        <f t="shared" si="3"/>
        <v>UP</v>
      </c>
      <c r="P26" t="str">
        <f t="shared" si="4"/>
        <v>UP</v>
      </c>
      <c r="Q26">
        <f t="shared" si="5"/>
        <v>3.75</v>
      </c>
      <c r="R26">
        <f t="shared" si="6"/>
        <v>4.1499999999999986</v>
      </c>
      <c r="S26">
        <f t="shared" si="7"/>
        <v>0.90361445783132566</v>
      </c>
      <c r="T26" t="str">
        <f t="shared" si="8"/>
        <v>UP</v>
      </c>
      <c r="U26" t="str">
        <f t="shared" si="9"/>
        <v>UP</v>
      </c>
      <c r="V26">
        <v>43.044057271386087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45.9</v>
      </c>
      <c r="D27">
        <v>46.7</v>
      </c>
      <c r="E27">
        <v>43.8</v>
      </c>
      <c r="F27">
        <v>44</v>
      </c>
      <c r="G27">
        <f>_xll.TA_TYPPRICE(D27,E27,F27)</f>
        <v>44.833333333333336</v>
      </c>
      <c r="H27">
        <v>43.755651915735669</v>
      </c>
      <c r="I27" t="str">
        <f t="shared" si="0"/>
        <v>UP</v>
      </c>
      <c r="J27">
        <v>44.248527637430058</v>
      </c>
      <c r="K27">
        <v>41.927801354632749</v>
      </c>
      <c r="L27" t="str">
        <f t="shared" si="1"/>
        <v>No Confirmation</v>
      </c>
      <c r="M27" t="str">
        <f t="shared" si="2"/>
        <v>No Trend</v>
      </c>
      <c r="N27">
        <v>58.427797497957023</v>
      </c>
      <c r="O27" t="str">
        <f t="shared" si="3"/>
        <v>No Momentum</v>
      </c>
      <c r="P27" t="str">
        <f t="shared" si="4"/>
        <v>No Trend + Momentum</v>
      </c>
      <c r="Q27">
        <f t="shared" si="5"/>
        <v>0.20000000000000284</v>
      </c>
      <c r="R27">
        <f t="shared" si="6"/>
        <v>2.9000000000000057</v>
      </c>
      <c r="S27">
        <f t="shared" si="7"/>
        <v>6.8965517241380156E-2</v>
      </c>
      <c r="T27" t="str">
        <f t="shared" si="8"/>
        <v>DOWN</v>
      </c>
      <c r="U27" t="str">
        <f t="shared" si="9"/>
        <v>No T+M+I</v>
      </c>
      <c r="V27">
        <v>43.191125383480532</v>
      </c>
      <c r="W27">
        <v>45.46153846153846</v>
      </c>
      <c r="X27">
        <f t="shared" si="10"/>
        <v>-2.2704130780579277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44.5</v>
      </c>
      <c r="D28">
        <v>45.35</v>
      </c>
      <c r="E28">
        <v>44.05</v>
      </c>
      <c r="F28">
        <v>45</v>
      </c>
      <c r="G28">
        <f>_xll.TA_TYPPRICE(D28,E28,F28)</f>
        <v>44.800000000000004</v>
      </c>
      <c r="H28">
        <v>44.277825957867833</v>
      </c>
      <c r="I28" t="str">
        <f t="shared" si="0"/>
        <v>UP</v>
      </c>
      <c r="J28">
        <v>44.493299273556715</v>
      </c>
      <c r="K28">
        <v>42.399401053603249</v>
      </c>
      <c r="L28" t="str">
        <f t="shared" si="1"/>
        <v>UP</v>
      </c>
      <c r="M28" t="str">
        <f t="shared" si="2"/>
        <v>UP</v>
      </c>
      <c r="N28">
        <v>64.146149001816767</v>
      </c>
      <c r="O28" t="str">
        <f t="shared" si="3"/>
        <v>UP</v>
      </c>
      <c r="P28" t="str">
        <f t="shared" si="4"/>
        <v>UP</v>
      </c>
      <c r="Q28">
        <f t="shared" si="5"/>
        <v>0.95000000000000284</v>
      </c>
      <c r="R28">
        <f t="shared" si="6"/>
        <v>1.3000000000000043</v>
      </c>
      <c r="S28">
        <f t="shared" si="7"/>
        <v>0.7307692307692305</v>
      </c>
      <c r="T28" t="str">
        <f t="shared" si="8"/>
        <v>No Indication</v>
      </c>
      <c r="U28" t="str">
        <f t="shared" si="9"/>
        <v>No T+M+I</v>
      </c>
      <c r="V28">
        <v>43.469413786021988</v>
      </c>
      <c r="W28">
        <v>45.427350427350426</v>
      </c>
      <c r="X28">
        <f t="shared" si="10"/>
        <v>-1.9579366413284376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45</v>
      </c>
      <c r="D29">
        <v>45.15</v>
      </c>
      <c r="E29">
        <v>43.4</v>
      </c>
      <c r="F29">
        <v>44</v>
      </c>
      <c r="G29">
        <f>_xll.TA_TYPPRICE(D29,E29,F29)</f>
        <v>44.183333333333337</v>
      </c>
      <c r="H29">
        <v>44.230579645600585</v>
      </c>
      <c r="I29" t="str">
        <f t="shared" si="0"/>
        <v>DOWN</v>
      </c>
      <c r="J29">
        <v>44.639232768321889</v>
      </c>
      <c r="K29">
        <v>42.621756375024752</v>
      </c>
      <c r="L29" t="str">
        <f t="shared" si="1"/>
        <v>No Confirmation</v>
      </c>
      <c r="M29" t="str">
        <f t="shared" si="2"/>
        <v>No Trend</v>
      </c>
      <c r="N29">
        <v>54.734994460724721</v>
      </c>
      <c r="O29" t="str">
        <f t="shared" si="3"/>
        <v>No Momentum</v>
      </c>
      <c r="P29" t="str">
        <f t="shared" si="4"/>
        <v>No Trend + Momentum</v>
      </c>
      <c r="Q29">
        <f t="shared" si="5"/>
        <v>0.60000000000000142</v>
      </c>
      <c r="R29">
        <f t="shared" si="6"/>
        <v>1.75</v>
      </c>
      <c r="S29">
        <f t="shared" si="7"/>
        <v>0.34285714285714369</v>
      </c>
      <c r="T29" t="str">
        <f t="shared" si="8"/>
        <v>No Indication</v>
      </c>
      <c r="U29" t="str">
        <f t="shared" si="9"/>
        <v>No T+M+I</v>
      </c>
      <c r="V29">
        <v>43.551042434326298</v>
      </c>
      <c r="W29">
        <v>45.321620766065209</v>
      </c>
      <c r="X29">
        <f t="shared" si="10"/>
        <v>-1.7705783317389105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44.5</v>
      </c>
      <c r="D30">
        <v>44.95</v>
      </c>
      <c r="E30">
        <v>43.4</v>
      </c>
      <c r="F30">
        <v>44</v>
      </c>
      <c r="G30">
        <f>_xll.TA_TYPPRICE(D30,E30,F30)</f>
        <v>44.116666666666667</v>
      </c>
      <c r="H30">
        <v>44.17362315613363</v>
      </c>
      <c r="I30" t="str">
        <f t="shared" si="0"/>
        <v>DOWN</v>
      </c>
      <c r="J30">
        <v>44.708292153139247</v>
      </c>
      <c r="K30">
        <v>42.794699402797029</v>
      </c>
      <c r="L30" t="str">
        <f t="shared" si="1"/>
        <v>No Confirmation</v>
      </c>
      <c r="M30" t="str">
        <f t="shared" si="2"/>
        <v>No Trend</v>
      </c>
      <c r="N30">
        <v>54.734994460724721</v>
      </c>
      <c r="O30" t="str">
        <f t="shared" si="3"/>
        <v>No Momentum</v>
      </c>
      <c r="P30" t="str">
        <f t="shared" si="4"/>
        <v>No Trend + Momentum</v>
      </c>
      <c r="Q30">
        <f t="shared" si="5"/>
        <v>0.60000000000000142</v>
      </c>
      <c r="R30">
        <f t="shared" si="6"/>
        <v>1.5500000000000043</v>
      </c>
      <c r="S30">
        <f t="shared" si="7"/>
        <v>0.38709677419354827</v>
      </c>
      <c r="T30" t="str">
        <f t="shared" si="8"/>
        <v>No Indication</v>
      </c>
      <c r="U30" t="str">
        <f t="shared" si="9"/>
        <v>No T+M+I</v>
      </c>
      <c r="V30">
        <v>43.620112829045333</v>
      </c>
      <c r="W30">
        <v>45.223722931541857</v>
      </c>
      <c r="X30">
        <f t="shared" si="10"/>
        <v>-1.6036101024965248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43.85</v>
      </c>
      <c r="D31">
        <v>44.7</v>
      </c>
      <c r="E31">
        <v>42.4</v>
      </c>
      <c r="F31">
        <v>42</v>
      </c>
      <c r="G31">
        <f>_xll.TA_TYPPRICE(D31,E31,F31)</f>
        <v>43.033333333333331</v>
      </c>
      <c r="H31">
        <v>43.603478244733481</v>
      </c>
      <c r="I31" t="str">
        <f t="shared" si="0"/>
        <v>DOWN</v>
      </c>
      <c r="J31">
        <v>44.706449452441639</v>
      </c>
      <c r="K31">
        <v>42.706988424397686</v>
      </c>
      <c r="L31" t="str">
        <f t="shared" si="1"/>
        <v>DOWN</v>
      </c>
      <c r="M31" t="str">
        <f t="shared" si="2"/>
        <v>DOWN</v>
      </c>
      <c r="N31">
        <v>37.528740537639202</v>
      </c>
      <c r="O31" t="str">
        <f t="shared" si="3"/>
        <v>DOWN</v>
      </c>
      <c r="P31" t="str">
        <f t="shared" si="4"/>
        <v>DOWN</v>
      </c>
      <c r="Q31">
        <f t="shared" si="5"/>
        <v>-0.39999999999999858</v>
      </c>
      <c r="R31">
        <f t="shared" si="6"/>
        <v>2.3000000000000043</v>
      </c>
      <c r="S31">
        <f t="shared" si="7"/>
        <v>-0.17391304347825992</v>
      </c>
      <c r="T31" t="str">
        <f t="shared" si="8"/>
        <v>DOWN</v>
      </c>
      <c r="U31" t="str">
        <f t="shared" si="9"/>
        <v>DOWN</v>
      </c>
      <c r="V31">
        <v>43.370864701499897</v>
      </c>
      <c r="W31">
        <v>44.984928640316532</v>
      </c>
      <c r="X31">
        <f t="shared" si="10"/>
        <v>-1.6140639388166349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42.3</v>
      </c>
      <c r="D32">
        <v>43.45</v>
      </c>
      <c r="E32">
        <v>42.1</v>
      </c>
      <c r="F32">
        <v>42</v>
      </c>
      <c r="G32">
        <f>_xll.TA_TYPPRICE(D32,E32,F32)</f>
        <v>42.516666666666673</v>
      </c>
      <c r="H32">
        <v>43.06007245570008</v>
      </c>
      <c r="I32" t="str">
        <f t="shared" si="0"/>
        <v>DOWN</v>
      </c>
      <c r="J32">
        <v>44.427238463010163</v>
      </c>
      <c r="K32">
        <v>42.572102107864865</v>
      </c>
      <c r="L32" t="str">
        <f t="shared" si="1"/>
        <v>DOWN</v>
      </c>
      <c r="M32" t="str">
        <f t="shared" si="2"/>
        <v>DOWN</v>
      </c>
      <c r="N32">
        <v>37.528740537639194</v>
      </c>
      <c r="O32" t="str">
        <f t="shared" si="3"/>
        <v>DOWN</v>
      </c>
      <c r="P32" t="str">
        <f t="shared" si="4"/>
        <v>DOWN</v>
      </c>
      <c r="Q32">
        <f t="shared" si="5"/>
        <v>-0.10000000000000142</v>
      </c>
      <c r="R32">
        <f t="shared" si="6"/>
        <v>1.3500000000000014</v>
      </c>
      <c r="S32">
        <f t="shared" si="7"/>
        <v>-7.4074074074075055E-2</v>
      </c>
      <c r="T32" t="str">
        <f t="shared" si="8"/>
        <v>DOWN</v>
      </c>
      <c r="U32" t="str">
        <f t="shared" si="9"/>
        <v>DOWN</v>
      </c>
      <c r="V32">
        <v>43.159962439730684</v>
      </c>
      <c r="W32">
        <v>44.763822815107901</v>
      </c>
      <c r="X32">
        <f t="shared" si="10"/>
        <v>-1.6038603753772165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42.5</v>
      </c>
      <c r="D33">
        <v>42.7</v>
      </c>
      <c r="E33">
        <v>41.85</v>
      </c>
      <c r="F33">
        <v>42</v>
      </c>
      <c r="G33">
        <f>_xll.TA_TYPPRICE(D33,E33,F33)</f>
        <v>42.183333333333337</v>
      </c>
      <c r="H33">
        <v>42.621702894516709</v>
      </c>
      <c r="I33" t="str">
        <f t="shared" si="0"/>
        <v>DOWN</v>
      </c>
      <c r="J33">
        <v>44.043407693452352</v>
      </c>
      <c r="K33">
        <v>42.411634972783787</v>
      </c>
      <c r="L33" t="str">
        <f t="shared" si="1"/>
        <v>DOWN</v>
      </c>
      <c r="M33" t="str">
        <f t="shared" si="2"/>
        <v>DOWN</v>
      </c>
      <c r="N33">
        <v>37.528740537639202</v>
      </c>
      <c r="O33" t="str">
        <f t="shared" si="3"/>
        <v>DOWN</v>
      </c>
      <c r="P33" t="str">
        <f t="shared" si="4"/>
        <v>DOWN</v>
      </c>
      <c r="Q33">
        <f t="shared" si="5"/>
        <v>0.14999999999999858</v>
      </c>
      <c r="R33">
        <f t="shared" si="6"/>
        <v>0.85000000000000142</v>
      </c>
      <c r="S33">
        <f t="shared" si="7"/>
        <v>0.17647058823529216</v>
      </c>
      <c r="T33" t="str">
        <f t="shared" si="8"/>
        <v>DOWN</v>
      </c>
      <c r="U33" t="str">
        <f t="shared" si="9"/>
        <v>DOWN</v>
      </c>
      <c r="V33">
        <v>42.981506679772117</v>
      </c>
      <c r="W33">
        <v>44.559095199173981</v>
      </c>
      <c r="X33">
        <f t="shared" si="10"/>
        <v>-1.5775885194018642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42.45</v>
      </c>
      <c r="D34">
        <v>44.25</v>
      </c>
      <c r="E34">
        <v>42.2</v>
      </c>
      <c r="F34">
        <v>44</v>
      </c>
      <c r="G34">
        <f>_xll.TA_TYPPRICE(D34,E34,F34)</f>
        <v>43.483333333333327</v>
      </c>
      <c r="H34">
        <v>43.052518113925018</v>
      </c>
      <c r="I34" t="str">
        <f t="shared" si="0"/>
        <v>UP</v>
      </c>
      <c r="J34">
        <v>44.089317094907386</v>
      </c>
      <c r="K34">
        <v>42.364604978831835</v>
      </c>
      <c r="L34" t="str">
        <f t="shared" si="1"/>
        <v>No Confirmation</v>
      </c>
      <c r="M34" t="str">
        <f t="shared" si="2"/>
        <v>No Trend</v>
      </c>
      <c r="N34">
        <v>61.293559936831755</v>
      </c>
      <c r="O34" t="str">
        <f t="shared" si="3"/>
        <v>UP</v>
      </c>
      <c r="P34" t="str">
        <f t="shared" si="4"/>
        <v>No Trend + Momentum</v>
      </c>
      <c r="Q34">
        <f t="shared" si="5"/>
        <v>1.7999999999999972</v>
      </c>
      <c r="R34">
        <f t="shared" si="6"/>
        <v>2.0499999999999972</v>
      </c>
      <c r="S34">
        <f t="shared" si="7"/>
        <v>0.87804878048780466</v>
      </c>
      <c r="T34" t="str">
        <f t="shared" si="8"/>
        <v>UP</v>
      </c>
      <c r="U34" t="str">
        <f t="shared" si="9"/>
        <v>No T+M+I</v>
      </c>
      <c r="V34">
        <v>43.138197959807179</v>
      </c>
      <c r="W34">
        <v>44.517680739975908</v>
      </c>
      <c r="X34">
        <f t="shared" si="10"/>
        <v>-1.3794827801687291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43.9</v>
      </c>
      <c r="D35">
        <v>45.4</v>
      </c>
      <c r="E35">
        <v>42.3</v>
      </c>
      <c r="F35">
        <v>42</v>
      </c>
      <c r="G35">
        <f>_xll.TA_TYPPRICE(D35,E35,F35)</f>
        <v>43.233333333333327</v>
      </c>
      <c r="H35">
        <v>43.142925723629176</v>
      </c>
      <c r="I35" t="str">
        <f t="shared" si="0"/>
        <v>DOWN</v>
      </c>
      <c r="J35">
        <v>44.380579962705745</v>
      </c>
      <c r="K35">
        <v>42.350248316869205</v>
      </c>
      <c r="L35" t="str">
        <f t="shared" si="1"/>
        <v>DOWN</v>
      </c>
      <c r="M35" t="str">
        <f t="shared" si="2"/>
        <v>DOWN</v>
      </c>
      <c r="N35">
        <v>41.540450445211299</v>
      </c>
      <c r="O35" t="str">
        <f t="shared" si="3"/>
        <v>No Momentum</v>
      </c>
      <c r="P35" t="str">
        <f t="shared" si="4"/>
        <v>No Trend + Momentum</v>
      </c>
      <c r="Q35">
        <f t="shared" si="5"/>
        <v>-0.29999999999999716</v>
      </c>
      <c r="R35">
        <f t="shared" si="6"/>
        <v>3.1000000000000014</v>
      </c>
      <c r="S35">
        <f t="shared" si="7"/>
        <v>-9.6774193548386137E-2</v>
      </c>
      <c r="T35" t="str">
        <f t="shared" si="8"/>
        <v>DOWN</v>
      </c>
      <c r="U35" t="str">
        <f t="shared" si="9"/>
        <v>No T+M+I</v>
      </c>
      <c r="V35">
        <v>42.963090581375305</v>
      </c>
      <c r="W35">
        <v>44.331185870348065</v>
      </c>
      <c r="X35">
        <f t="shared" si="10"/>
        <v>-1.3680952889727607</v>
      </c>
      <c r="Y35">
        <v>-1.6828476729287785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43</v>
      </c>
      <c r="D36">
        <v>43.25</v>
      </c>
      <c r="E36">
        <v>41</v>
      </c>
      <c r="F36">
        <v>41</v>
      </c>
      <c r="G36">
        <f>_xll.TA_TYPPRICE(D36,E36,F36)</f>
        <v>41.75</v>
      </c>
      <c r="H36">
        <v>42.446462861814588</v>
      </c>
      <c r="I36" t="str">
        <f t="shared" si="0"/>
        <v>DOWN</v>
      </c>
      <c r="J36">
        <v>44.129339970993357</v>
      </c>
      <c r="K36">
        <v>42.050193135342717</v>
      </c>
      <c r="L36" t="str">
        <f t="shared" si="1"/>
        <v>DOWN</v>
      </c>
      <c r="M36" t="str">
        <f t="shared" si="2"/>
        <v>DOWN</v>
      </c>
      <c r="N36">
        <v>34.576152971088376</v>
      </c>
      <c r="O36" t="str">
        <f t="shared" si="3"/>
        <v>DOWN</v>
      </c>
      <c r="P36" t="str">
        <f t="shared" si="4"/>
        <v>DOWN</v>
      </c>
      <c r="Q36">
        <f t="shared" si="5"/>
        <v>0</v>
      </c>
      <c r="R36">
        <f t="shared" si="6"/>
        <v>2.25</v>
      </c>
      <c r="S36">
        <f t="shared" si="7"/>
        <v>0</v>
      </c>
      <c r="T36" t="str">
        <f t="shared" si="8"/>
        <v>DOWN</v>
      </c>
      <c r="U36" t="str">
        <f t="shared" si="9"/>
        <v>DOWN</v>
      </c>
      <c r="V36">
        <v>42.661076645779104</v>
      </c>
      <c r="W36">
        <v>44.084431361433396</v>
      </c>
      <c r="X36">
        <f t="shared" si="10"/>
        <v>-1.4233547156542912</v>
      </c>
      <c r="Y36">
        <v>-1.630949081473881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41.4</v>
      </c>
      <c r="D37">
        <v>43</v>
      </c>
      <c r="E37">
        <v>41</v>
      </c>
      <c r="F37">
        <v>43</v>
      </c>
      <c r="G37">
        <f>_xll.TA_TYPPRICE(D37,E37,F37)</f>
        <v>42.333333333333336</v>
      </c>
      <c r="H37">
        <v>42.389898097573962</v>
      </c>
      <c r="I37" t="str">
        <f t="shared" si="0"/>
        <v>UP</v>
      </c>
      <c r="J37">
        <v>43.878375532994831</v>
      </c>
      <c r="K37">
        <v>41.816816883044332</v>
      </c>
      <c r="L37" t="str">
        <f t="shared" si="1"/>
        <v>No Confirmation</v>
      </c>
      <c r="M37" t="str">
        <f t="shared" si="2"/>
        <v>No Trend</v>
      </c>
      <c r="N37">
        <v>53.898540724679975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2</v>
      </c>
      <c r="S37">
        <f t="shared" si="7"/>
        <v>1</v>
      </c>
      <c r="T37" t="str">
        <f t="shared" si="8"/>
        <v>UP</v>
      </c>
      <c r="U37" t="str">
        <f t="shared" si="9"/>
        <v>No T+M+I</v>
      </c>
      <c r="V37">
        <v>42.713218700274624</v>
      </c>
      <c r="W37">
        <v>44.00410311243833</v>
      </c>
      <c r="X37">
        <f t="shared" si="10"/>
        <v>-1.290884412163706</v>
      </c>
      <c r="Y37">
        <v>-1.562936147611846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42.5</v>
      </c>
      <c r="D38">
        <v>43.6</v>
      </c>
      <c r="E38">
        <v>41.3</v>
      </c>
      <c r="F38">
        <v>41</v>
      </c>
      <c r="G38">
        <f>_xll.TA_TYPPRICE(D38,E38,F38)</f>
        <v>41.966666666666669</v>
      </c>
      <c r="H38">
        <v>42.178282382120315</v>
      </c>
      <c r="I38" t="str">
        <f t="shared" si="0"/>
        <v>DOWN</v>
      </c>
      <c r="J38">
        <v>43.816514303440421</v>
      </c>
      <c r="K38">
        <v>41.701968686812258</v>
      </c>
      <c r="L38" t="str">
        <f t="shared" si="1"/>
        <v>DOWN</v>
      </c>
      <c r="M38" t="str">
        <f t="shared" si="2"/>
        <v>DOWN</v>
      </c>
      <c r="N38">
        <v>39.365646403301405</v>
      </c>
      <c r="O38" t="str">
        <f t="shared" si="3"/>
        <v>DOWN</v>
      </c>
      <c r="P38" t="str">
        <f t="shared" si="4"/>
        <v>DOWN</v>
      </c>
      <c r="Q38">
        <f t="shared" si="5"/>
        <v>-0.29999999999999716</v>
      </c>
      <c r="R38">
        <f t="shared" si="6"/>
        <v>2.3000000000000043</v>
      </c>
      <c r="S38">
        <f t="shared" si="7"/>
        <v>-0.13043478260869418</v>
      </c>
      <c r="T38" t="str">
        <f t="shared" si="8"/>
        <v>DOWN</v>
      </c>
      <c r="U38" t="str">
        <f t="shared" si="9"/>
        <v>DOWN</v>
      </c>
      <c r="V38">
        <v>42.449646592540063</v>
      </c>
      <c r="W38">
        <v>43.78157695596142</v>
      </c>
      <c r="X38">
        <f t="shared" si="10"/>
        <v>-1.3319303634213568</v>
      </c>
      <c r="Y38">
        <v>-1.5167349907737482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42</v>
      </c>
      <c r="D39">
        <v>42.45</v>
      </c>
      <c r="E39">
        <v>41.1</v>
      </c>
      <c r="F39">
        <v>41</v>
      </c>
      <c r="G39">
        <f>_xll.TA_TYPPRICE(D39,E39,F39)</f>
        <v>41.516666666666673</v>
      </c>
      <c r="H39">
        <v>41.84747452439349</v>
      </c>
      <c r="I39" t="str">
        <f t="shared" si="0"/>
        <v>DOWN</v>
      </c>
      <c r="J39">
        <v>43.512844458231442</v>
      </c>
      <c r="K39">
        <v>41.568197867520645</v>
      </c>
      <c r="L39" t="str">
        <f t="shared" si="1"/>
        <v>DOWN</v>
      </c>
      <c r="M39" t="str">
        <f t="shared" si="2"/>
        <v>DOWN</v>
      </c>
      <c r="N39">
        <v>39.365646403301405</v>
      </c>
      <c r="O39" t="str">
        <f t="shared" si="3"/>
        <v>DOWN</v>
      </c>
      <c r="P39" t="str">
        <f t="shared" si="4"/>
        <v>DOWN</v>
      </c>
      <c r="Q39">
        <f t="shared" si="5"/>
        <v>-0.10000000000000142</v>
      </c>
      <c r="R39">
        <f t="shared" si="6"/>
        <v>1.3500000000000014</v>
      </c>
      <c r="S39">
        <f t="shared" si="7"/>
        <v>-7.4074074074075055E-2</v>
      </c>
      <c r="T39" t="str">
        <f t="shared" si="8"/>
        <v>DOWN</v>
      </c>
      <c r="U39" t="str">
        <f t="shared" si="9"/>
        <v>DOWN</v>
      </c>
      <c r="V39">
        <v>42.226624039841589</v>
      </c>
      <c r="W39">
        <v>43.575534218482794</v>
      </c>
      <c r="X39">
        <f t="shared" si="10"/>
        <v>-1.348910178641205</v>
      </c>
      <c r="Y39">
        <v>-1.4831700283472395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42.4</v>
      </c>
      <c r="D40">
        <v>42.9</v>
      </c>
      <c r="E40">
        <v>40.450000000000003</v>
      </c>
      <c r="F40">
        <v>41</v>
      </c>
      <c r="G40">
        <f>_xll.TA_TYPPRICE(D40,E40,F40)</f>
        <v>41.449999999999996</v>
      </c>
      <c r="H40">
        <v>41.648737262196747</v>
      </c>
      <c r="I40" t="str">
        <f t="shared" si="0"/>
        <v>DOWN</v>
      </c>
      <c r="J40">
        <v>43.376656800846675</v>
      </c>
      <c r="K40">
        <v>41.319709452516058</v>
      </c>
      <c r="L40" t="str">
        <f t="shared" si="1"/>
        <v>DOWN</v>
      </c>
      <c r="M40" t="str">
        <f t="shared" si="2"/>
        <v>DOWN</v>
      </c>
      <c r="N40">
        <v>39.365646403301405</v>
      </c>
      <c r="O40" t="str">
        <f t="shared" si="3"/>
        <v>DOWN</v>
      </c>
      <c r="P40" t="str">
        <f t="shared" si="4"/>
        <v>DOWN</v>
      </c>
      <c r="Q40">
        <f t="shared" si="5"/>
        <v>0.54999999999999716</v>
      </c>
      <c r="R40">
        <f t="shared" si="6"/>
        <v>2.4499999999999957</v>
      </c>
      <c r="S40">
        <f t="shared" si="7"/>
        <v>0.22448979591836657</v>
      </c>
      <c r="T40" t="str">
        <f t="shared" si="8"/>
        <v>No Indication</v>
      </c>
      <c r="U40" t="str">
        <f t="shared" si="9"/>
        <v>No T+M+I</v>
      </c>
      <c r="V40">
        <v>42.037912649096732</v>
      </c>
      <c r="W40">
        <v>43.384753906002587</v>
      </c>
      <c r="X40">
        <f t="shared" si="10"/>
        <v>-1.3468412569058543</v>
      </c>
      <c r="Y40">
        <v>-1.4559042740589625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41.25</v>
      </c>
      <c r="D41">
        <v>41.25</v>
      </c>
      <c r="E41">
        <v>38.200000000000003</v>
      </c>
      <c r="F41">
        <v>40</v>
      </c>
      <c r="G41">
        <f>_xll.TA_TYPPRICE(D41,E41,F41)</f>
        <v>39.81666666666667</v>
      </c>
      <c r="H41">
        <v>40.732701964431712</v>
      </c>
      <c r="I41" t="str">
        <f t="shared" si="0"/>
        <v>DOWN</v>
      </c>
      <c r="J41">
        <v>42.904066400658522</v>
      </c>
      <c r="K41">
        <v>40.62644068529027</v>
      </c>
      <c r="L41" t="str">
        <f t="shared" si="1"/>
        <v>DOWN</v>
      </c>
      <c r="M41" t="str">
        <f t="shared" si="2"/>
        <v>DOWN</v>
      </c>
      <c r="N41">
        <v>31.160601170178126</v>
      </c>
      <c r="O41" t="str">
        <f t="shared" si="3"/>
        <v>DOWN</v>
      </c>
      <c r="P41" t="str">
        <f t="shared" si="4"/>
        <v>DOWN</v>
      </c>
      <c r="Q41">
        <f t="shared" si="5"/>
        <v>1.7999999999999972</v>
      </c>
      <c r="R41">
        <f t="shared" si="6"/>
        <v>3.0499999999999972</v>
      </c>
      <c r="S41">
        <f t="shared" si="7"/>
        <v>0.59016393442622916</v>
      </c>
      <c r="T41" t="str">
        <f t="shared" si="8"/>
        <v>No Indication</v>
      </c>
      <c r="U41" t="str">
        <f t="shared" si="9"/>
        <v>No T+M+I</v>
      </c>
      <c r="V41">
        <v>41.724387626158773</v>
      </c>
      <c r="W41">
        <v>43.134031394446836</v>
      </c>
      <c r="X41">
        <f t="shared" si="10"/>
        <v>-1.4096437682880634</v>
      </c>
      <c r="Y41">
        <v>-1.4466521729047828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39.200000000000003</v>
      </c>
      <c r="D42">
        <v>40</v>
      </c>
      <c r="E42">
        <v>38.700000000000003</v>
      </c>
      <c r="F42">
        <v>39</v>
      </c>
      <c r="G42">
        <f>_xll.TA_TYPPRICE(D42,E42,F42)</f>
        <v>39.233333333333334</v>
      </c>
      <c r="H42">
        <v>39.983017648882523</v>
      </c>
      <c r="I42" t="str">
        <f t="shared" si="0"/>
        <v>DOWN</v>
      </c>
      <c r="J42">
        <v>42.258718311623298</v>
      </c>
      <c r="K42">
        <v>40.198342755225767</v>
      </c>
      <c r="L42" t="str">
        <f t="shared" si="1"/>
        <v>DOWN</v>
      </c>
      <c r="M42" t="str">
        <f t="shared" si="2"/>
        <v>DOWN</v>
      </c>
      <c r="N42">
        <v>24.720050997315944</v>
      </c>
      <c r="O42" t="str">
        <f t="shared" si="3"/>
        <v>DOWN</v>
      </c>
      <c r="P42" t="str">
        <f t="shared" si="4"/>
        <v>DOWN</v>
      </c>
      <c r="Q42">
        <f t="shared" si="5"/>
        <v>0.29999999999999716</v>
      </c>
      <c r="R42">
        <f t="shared" si="6"/>
        <v>1.2999999999999972</v>
      </c>
      <c r="S42">
        <f t="shared" si="7"/>
        <v>0.23076923076922909</v>
      </c>
      <c r="T42" t="str">
        <f t="shared" si="8"/>
        <v>No Indication</v>
      </c>
      <c r="U42" t="str">
        <f t="shared" si="9"/>
        <v>No T+M+I</v>
      </c>
      <c r="V42">
        <v>41.305251068288193</v>
      </c>
      <c r="W42">
        <v>42.827806846710033</v>
      </c>
      <c r="X42">
        <f t="shared" si="10"/>
        <v>-1.5225557784218395</v>
      </c>
      <c r="Y42">
        <v>-1.4618328940081942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39.9</v>
      </c>
      <c r="D43">
        <v>40.25</v>
      </c>
      <c r="E43">
        <v>38.799999999999997</v>
      </c>
      <c r="F43">
        <v>39</v>
      </c>
      <c r="G43">
        <f>_xll.TA_TYPPRICE(D43,E43,F43)</f>
        <v>39.35</v>
      </c>
      <c r="H43">
        <v>39.666508824441266</v>
      </c>
      <c r="I43" t="str">
        <f t="shared" si="0"/>
        <v>DOWN</v>
      </c>
      <c r="J43">
        <v>41.812336464595901</v>
      </c>
      <c r="K43">
        <v>39.887599920731148</v>
      </c>
      <c r="L43" t="str">
        <f t="shared" si="1"/>
        <v>DOWN</v>
      </c>
      <c r="M43" t="str">
        <f t="shared" si="2"/>
        <v>DOWN</v>
      </c>
      <c r="N43">
        <v>24.720050997315944</v>
      </c>
      <c r="O43" t="str">
        <f t="shared" si="3"/>
        <v>DOWN</v>
      </c>
      <c r="P43" t="str">
        <f t="shared" si="4"/>
        <v>DOWN</v>
      </c>
      <c r="Q43">
        <f t="shared" si="5"/>
        <v>0.20000000000000284</v>
      </c>
      <c r="R43">
        <f t="shared" si="6"/>
        <v>1.4500000000000028</v>
      </c>
      <c r="S43">
        <f t="shared" si="7"/>
        <v>0.13793103448276031</v>
      </c>
      <c r="T43" t="str">
        <f t="shared" si="8"/>
        <v>DOWN</v>
      </c>
      <c r="U43" t="str">
        <f t="shared" si="9"/>
        <v>DOWN</v>
      </c>
      <c r="V43">
        <v>40.950597057782318</v>
      </c>
      <c r="W43">
        <v>42.544265598805588</v>
      </c>
      <c r="X43">
        <f t="shared" si="10"/>
        <v>-1.5936685410232698</v>
      </c>
      <c r="Y43">
        <v>-1.4882000234112094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40.1</v>
      </c>
      <c r="AE43">
        <f t="shared" si="16"/>
        <v>39.700000000000003</v>
      </c>
      <c r="AF43">
        <f t="shared" si="17"/>
        <v>39.5</v>
      </c>
      <c r="AG43">
        <f t="shared" si="18"/>
        <v>39.35</v>
      </c>
      <c r="AH43">
        <f t="shared" si="19"/>
        <v>39.35</v>
      </c>
    </row>
    <row r="44" spans="1:34" x14ac:dyDescent="0.25">
      <c r="A44" t="s">
        <v>5</v>
      </c>
      <c r="B44" s="1">
        <v>42916</v>
      </c>
      <c r="C44">
        <v>39.5</v>
      </c>
      <c r="D44">
        <v>39.5</v>
      </c>
      <c r="E44">
        <v>38.5</v>
      </c>
      <c r="F44">
        <v>39</v>
      </c>
      <c r="G44">
        <f>_xll.TA_TYPPRICE(D44,E44,F44)</f>
        <v>39</v>
      </c>
      <c r="H44">
        <v>39.333254412220633</v>
      </c>
      <c r="I44" t="str">
        <f t="shared" si="0"/>
        <v>DOWN</v>
      </c>
      <c r="J44">
        <v>41.298483916907927</v>
      </c>
      <c r="K44">
        <v>39.57924438279089</v>
      </c>
      <c r="L44" t="str">
        <f t="shared" si="1"/>
        <v>DOWN</v>
      </c>
      <c r="M44" t="str">
        <f t="shared" si="2"/>
        <v>DOWN</v>
      </c>
      <c r="N44">
        <v>24.720050997315944</v>
      </c>
      <c r="O44" t="str">
        <f t="shared" si="3"/>
        <v>DOWN</v>
      </c>
      <c r="P44" t="str">
        <f t="shared" si="4"/>
        <v>DOWN</v>
      </c>
      <c r="Q44">
        <f t="shared" si="5"/>
        <v>0.5</v>
      </c>
      <c r="R44">
        <f t="shared" si="6"/>
        <v>1</v>
      </c>
      <c r="S44">
        <f t="shared" si="7"/>
        <v>0.5</v>
      </c>
      <c r="T44" t="str">
        <f t="shared" si="8"/>
        <v>No Indication</v>
      </c>
      <c r="U44" t="str">
        <f t="shared" si="9"/>
        <v>No T+M+I</v>
      </c>
      <c r="V44">
        <v>40.650505202738884</v>
      </c>
      <c r="W44">
        <v>42.281727406301471</v>
      </c>
      <c r="X44">
        <f t="shared" si="10"/>
        <v>-1.6312222035625865</v>
      </c>
      <c r="Y44">
        <v>-1.5168044594414849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39.1</v>
      </c>
      <c r="D45">
        <v>43.7</v>
      </c>
      <c r="E45">
        <v>39.049999999999997</v>
      </c>
      <c r="F45">
        <v>40</v>
      </c>
      <c r="G45">
        <f>_xll.TA_TYPPRICE(D45,E45,F45)</f>
        <v>40.916666666666664</v>
      </c>
      <c r="H45">
        <v>40.124960539443649</v>
      </c>
      <c r="I45" t="str">
        <f t="shared" si="0"/>
        <v>DOWN</v>
      </c>
      <c r="J45">
        <v>41.832154157595056</v>
      </c>
      <c r="K45">
        <v>39.461634519948468</v>
      </c>
      <c r="L45" t="str">
        <f t="shared" si="1"/>
        <v>No Confirmation</v>
      </c>
      <c r="M45" t="str">
        <f t="shared" si="2"/>
        <v>No Trend</v>
      </c>
      <c r="N45">
        <v>46.369932463818216</v>
      </c>
      <c r="O45" t="str">
        <f t="shared" si="3"/>
        <v>No Momentum</v>
      </c>
      <c r="P45" t="str">
        <f t="shared" si="4"/>
        <v>No Trend + Momentum</v>
      </c>
      <c r="Q45">
        <f t="shared" si="5"/>
        <v>0.95000000000000284</v>
      </c>
      <c r="R45">
        <f t="shared" si="6"/>
        <v>4.6500000000000057</v>
      </c>
      <c r="S45">
        <f t="shared" si="7"/>
        <v>0.20430107526881758</v>
      </c>
      <c r="T45" t="str">
        <f t="shared" si="8"/>
        <v>No Indication</v>
      </c>
      <c r="U45" t="str">
        <f t="shared" si="9"/>
        <v>No T+M+I</v>
      </c>
      <c r="V45">
        <v>40.550427479240597</v>
      </c>
      <c r="W45">
        <v>42.112710561390251</v>
      </c>
      <c r="X45">
        <f t="shared" si="10"/>
        <v>-1.5622830821496549</v>
      </c>
      <c r="Y45">
        <v>-1.525900183983119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40.450000000000003</v>
      </c>
      <c r="D46">
        <v>40.75</v>
      </c>
      <c r="E46">
        <v>39.299999999999997</v>
      </c>
      <c r="F46">
        <v>40</v>
      </c>
      <c r="G46">
        <f>_xll.TA_TYPPRICE(D46,E46,F46)</f>
        <v>40.016666666666666</v>
      </c>
      <c r="H46">
        <v>40.070813603055157</v>
      </c>
      <c r="I46" t="str">
        <f t="shared" si="0"/>
        <v>DOWN</v>
      </c>
      <c r="J46">
        <v>41.591675455907264</v>
      </c>
      <c r="K46">
        <v>39.425715737737697</v>
      </c>
      <c r="L46" t="str">
        <f t="shared" si="1"/>
        <v>No Confirmation</v>
      </c>
      <c r="M46" t="str">
        <f t="shared" si="2"/>
        <v>No Trend</v>
      </c>
      <c r="N46">
        <v>46.369932463818223</v>
      </c>
      <c r="O46" t="str">
        <f t="shared" si="3"/>
        <v>No Momentum</v>
      </c>
      <c r="P46" t="str">
        <f t="shared" si="4"/>
        <v>No Trend + Momentum</v>
      </c>
      <c r="Q46">
        <f t="shared" si="5"/>
        <v>0.70000000000000284</v>
      </c>
      <c r="R46">
        <f t="shared" si="6"/>
        <v>1.4500000000000028</v>
      </c>
      <c r="S46">
        <f t="shared" si="7"/>
        <v>0.48275862068965619</v>
      </c>
      <c r="T46" t="str">
        <f t="shared" si="8"/>
        <v>No Indication</v>
      </c>
      <c r="U46" t="str">
        <f t="shared" si="9"/>
        <v>No T+M+I</v>
      </c>
      <c r="V46">
        <v>40.465746328588196</v>
      </c>
      <c r="W46">
        <v>41.956213482768753</v>
      </c>
      <c r="X46">
        <f t="shared" si="10"/>
        <v>-1.490467154180557</v>
      </c>
      <c r="Y46">
        <v>-1.5188135780226066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39.450000000000003</v>
      </c>
      <c r="D47">
        <v>41.7</v>
      </c>
      <c r="E47">
        <v>39.4</v>
      </c>
      <c r="F47">
        <v>41</v>
      </c>
      <c r="G47">
        <f>_xll.TA_TYPPRICE(D47,E47,F47)</f>
        <v>40.699999999999996</v>
      </c>
      <c r="H47">
        <v>40.38540680152758</v>
      </c>
      <c r="I47" t="str">
        <f t="shared" si="0"/>
        <v>UP</v>
      </c>
      <c r="J47">
        <v>41.615747576816759</v>
      </c>
      <c r="K47">
        <v>39.42000112935154</v>
      </c>
      <c r="L47" t="str">
        <f t="shared" si="1"/>
        <v>No Confirmation</v>
      </c>
      <c r="M47" t="str">
        <f t="shared" si="2"/>
        <v>No Trend</v>
      </c>
      <c r="N47">
        <v>62.997462477224587</v>
      </c>
      <c r="O47" t="str">
        <f t="shared" si="3"/>
        <v>UP</v>
      </c>
      <c r="P47" t="str">
        <f t="shared" si="4"/>
        <v>No Trend + Momentum</v>
      </c>
      <c r="Q47">
        <f t="shared" si="5"/>
        <v>1.6000000000000014</v>
      </c>
      <c r="R47">
        <f t="shared" si="6"/>
        <v>2.3000000000000043</v>
      </c>
      <c r="S47">
        <f t="shared" si="7"/>
        <v>0.69565217391304279</v>
      </c>
      <c r="T47" t="str">
        <f t="shared" si="8"/>
        <v>No Indication</v>
      </c>
      <c r="U47" t="str">
        <f t="shared" si="9"/>
        <v>No T+M+I</v>
      </c>
      <c r="V47">
        <v>40.547939201113088</v>
      </c>
      <c r="W47">
        <v>41.885382854415511</v>
      </c>
      <c r="X47">
        <f t="shared" si="10"/>
        <v>-1.3374436533024223</v>
      </c>
      <c r="Y47">
        <v>-1.4825395930785699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43.3</v>
      </c>
      <c r="D48">
        <v>43.3</v>
      </c>
      <c r="E48">
        <v>39.85</v>
      </c>
      <c r="F48">
        <v>40</v>
      </c>
      <c r="G48">
        <f>_xll.TA_TYPPRICE(D48,E48,F48)</f>
        <v>41.050000000000004</v>
      </c>
      <c r="H48">
        <v>40.717703400763796</v>
      </c>
      <c r="I48" t="str">
        <f t="shared" si="0"/>
        <v>DOWN</v>
      </c>
      <c r="J48">
        <v>41.990025893079704</v>
      </c>
      <c r="K48">
        <v>39.515556433940084</v>
      </c>
      <c r="L48" t="str">
        <f t="shared" si="1"/>
        <v>No Confirmation</v>
      </c>
      <c r="M48" t="str">
        <f t="shared" si="2"/>
        <v>No Trend</v>
      </c>
      <c r="N48">
        <v>45.401891740129976</v>
      </c>
      <c r="O48" t="str">
        <f t="shared" si="3"/>
        <v>No Momentum</v>
      </c>
      <c r="P48" t="str">
        <f t="shared" si="4"/>
        <v>No Trend + Momentum</v>
      </c>
      <c r="Q48">
        <f t="shared" si="5"/>
        <v>0.14999999999999858</v>
      </c>
      <c r="R48">
        <f t="shared" si="6"/>
        <v>3.4499999999999957</v>
      </c>
      <c r="S48">
        <f t="shared" si="7"/>
        <v>4.3478260869564862E-2</v>
      </c>
      <c r="T48" t="str">
        <f t="shared" si="8"/>
        <v>DOWN</v>
      </c>
      <c r="U48" t="str">
        <f t="shared" si="9"/>
        <v>No T+M+I</v>
      </c>
      <c r="V48">
        <v>40.463640862480304</v>
      </c>
      <c r="W48">
        <v>41.745724865199549</v>
      </c>
      <c r="X48">
        <f t="shared" si="10"/>
        <v>-1.2820840027192446</v>
      </c>
      <c r="Y48">
        <v>-1.4424484750067048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40.200000000000003</v>
      </c>
      <c r="D49">
        <v>41.1</v>
      </c>
      <c r="E49">
        <v>39.799999999999997</v>
      </c>
      <c r="F49">
        <v>40</v>
      </c>
      <c r="G49">
        <f>_xll.TA_TYPPRICE(D49,E49,F49)</f>
        <v>40.300000000000004</v>
      </c>
      <c r="H49">
        <v>40.508851700381896</v>
      </c>
      <c r="I49" t="str">
        <f t="shared" si="0"/>
        <v>DOWN</v>
      </c>
      <c r="J49">
        <v>41.792242361284217</v>
      </c>
      <c r="K49">
        <v>39.578766115286733</v>
      </c>
      <c r="L49" t="str">
        <f t="shared" si="1"/>
        <v>No Confirmation</v>
      </c>
      <c r="M49" t="str">
        <f t="shared" si="2"/>
        <v>No Trend</v>
      </c>
      <c r="N49">
        <v>45.40189174012999</v>
      </c>
      <c r="O49" t="str">
        <f t="shared" si="3"/>
        <v>No Momentum</v>
      </c>
      <c r="P49" t="str">
        <f t="shared" si="4"/>
        <v>No Trend + Momentum</v>
      </c>
      <c r="Q49">
        <f t="shared" si="5"/>
        <v>0.20000000000000284</v>
      </c>
      <c r="R49">
        <f t="shared" si="6"/>
        <v>1.3000000000000043</v>
      </c>
      <c r="S49">
        <f t="shared" si="7"/>
        <v>0.15384615384615552</v>
      </c>
      <c r="T49" t="str">
        <f t="shared" si="8"/>
        <v>DOWN</v>
      </c>
      <c r="U49" t="str">
        <f t="shared" si="9"/>
        <v>No T+M+I</v>
      </c>
      <c r="V49">
        <v>40.392311499021794</v>
      </c>
      <c r="W49">
        <v>41.616411912221807</v>
      </c>
      <c r="X49">
        <f t="shared" si="10"/>
        <v>-1.2241004132000128</v>
      </c>
      <c r="Y49">
        <v>-1.3987788626453663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40.35</v>
      </c>
      <c r="D50">
        <v>41</v>
      </c>
      <c r="E50">
        <v>40.049999999999997</v>
      </c>
      <c r="F50">
        <v>40</v>
      </c>
      <c r="G50">
        <f>_xll.TA_TYPPRICE(D50,E50,F50)</f>
        <v>40.35</v>
      </c>
      <c r="H50">
        <v>40.429425850190952</v>
      </c>
      <c r="I50" t="str">
        <f t="shared" si="0"/>
        <v>DOWN</v>
      </c>
      <c r="J50">
        <v>41.616188503221061</v>
      </c>
      <c r="K50">
        <v>39.683484756334124</v>
      </c>
      <c r="L50" t="str">
        <f t="shared" si="1"/>
        <v>No Confirmation</v>
      </c>
      <c r="M50" t="str">
        <f t="shared" si="2"/>
        <v>No Trend</v>
      </c>
      <c r="N50">
        <v>45.40189174012999</v>
      </c>
      <c r="O50" t="str">
        <f t="shared" si="3"/>
        <v>No Momentum</v>
      </c>
      <c r="P50" t="str">
        <f t="shared" si="4"/>
        <v>No Trend + Momentum</v>
      </c>
      <c r="Q50">
        <f t="shared" si="5"/>
        <v>-4.9999999999997158E-2</v>
      </c>
      <c r="R50">
        <f t="shared" si="6"/>
        <v>0.95000000000000284</v>
      </c>
      <c r="S50">
        <f t="shared" si="7"/>
        <v>-5.2631578947365275E-2</v>
      </c>
      <c r="T50" t="str">
        <f t="shared" si="8"/>
        <v>DOWN</v>
      </c>
      <c r="U50" t="str">
        <f t="shared" si="9"/>
        <v>No T+M+I</v>
      </c>
      <c r="V50">
        <v>40.331955883787671</v>
      </c>
      <c r="W50">
        <v>41.496677696501671</v>
      </c>
      <c r="X50">
        <f t="shared" si="10"/>
        <v>-1.1647218127139993</v>
      </c>
      <c r="Y50">
        <v>-1.351967452659093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40.35</v>
      </c>
      <c r="D51">
        <v>40.6</v>
      </c>
      <c r="E51">
        <v>39.75</v>
      </c>
      <c r="F51">
        <v>40</v>
      </c>
      <c r="G51">
        <f>_xll.TA_TYPPRICE(D51,E51,F51)</f>
        <v>40.116666666666667</v>
      </c>
      <c r="H51">
        <v>40.273046258428806</v>
      </c>
      <c r="I51" t="str">
        <f t="shared" si="0"/>
        <v>DOWN</v>
      </c>
      <c r="J51">
        <v>41.390368835838601</v>
      </c>
      <c r="K51">
        <v>39.698265921593205</v>
      </c>
      <c r="L51" t="str">
        <f t="shared" si="1"/>
        <v>No Confirmation</v>
      </c>
      <c r="M51" t="str">
        <f t="shared" si="2"/>
        <v>No Trend</v>
      </c>
      <c r="N51">
        <v>45.401891740129983</v>
      </c>
      <c r="O51" t="str">
        <f t="shared" si="3"/>
        <v>No Momentum</v>
      </c>
      <c r="P51" t="str">
        <f t="shared" si="4"/>
        <v>No Trend + Momentum</v>
      </c>
      <c r="Q51">
        <f t="shared" si="5"/>
        <v>0.25</v>
      </c>
      <c r="R51">
        <f t="shared" si="6"/>
        <v>0.85000000000000142</v>
      </c>
      <c r="S51">
        <f t="shared" si="7"/>
        <v>0.29411764705882304</v>
      </c>
      <c r="T51" t="str">
        <f t="shared" si="8"/>
        <v>No Indication</v>
      </c>
      <c r="U51" t="str">
        <f t="shared" si="9"/>
        <v>No T+M+I</v>
      </c>
      <c r="V51">
        <v>40.280885747820335</v>
      </c>
      <c r="W51">
        <v>41.385812681945993</v>
      </c>
      <c r="X51">
        <f t="shared" si="10"/>
        <v>-1.1049269341256576</v>
      </c>
      <c r="Y51">
        <v>-1.3025593489524059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41.4</v>
      </c>
      <c r="D52">
        <v>42</v>
      </c>
      <c r="E52">
        <v>39.799999999999997</v>
      </c>
      <c r="F52">
        <v>40</v>
      </c>
      <c r="G52">
        <f>_xll.TA_TYPPRICE(D52,E52,F52)</f>
        <v>40.6</v>
      </c>
      <c r="H52">
        <v>40.436523129214407</v>
      </c>
      <c r="I52" t="str">
        <f t="shared" si="0"/>
        <v>DOWN</v>
      </c>
      <c r="J52">
        <v>41.525842427874466</v>
      </c>
      <c r="K52">
        <v>39.720873494572494</v>
      </c>
      <c r="L52" t="str">
        <f t="shared" si="1"/>
        <v>No Confirmation</v>
      </c>
      <c r="M52" t="str">
        <f t="shared" si="2"/>
        <v>No Trend</v>
      </c>
      <c r="N52">
        <v>45.40189174012999</v>
      </c>
      <c r="O52" t="str">
        <f t="shared" si="3"/>
        <v>No Momentum</v>
      </c>
      <c r="P52" t="str">
        <f t="shared" si="4"/>
        <v>No Trend + Momentum</v>
      </c>
      <c r="Q52">
        <f t="shared" si="5"/>
        <v>0.20000000000000284</v>
      </c>
      <c r="R52">
        <f t="shared" si="6"/>
        <v>2.2000000000000028</v>
      </c>
      <c r="S52">
        <f t="shared" si="7"/>
        <v>9.0909090909092077E-2</v>
      </c>
      <c r="T52" t="str">
        <f t="shared" si="8"/>
        <v>DOWN</v>
      </c>
      <c r="U52" t="str">
        <f t="shared" si="9"/>
        <v>No T+M+I</v>
      </c>
      <c r="V52">
        <v>40.237672555847979</v>
      </c>
      <c r="W52">
        <v>41.283159890690733</v>
      </c>
      <c r="X52">
        <f t="shared" si="10"/>
        <v>-1.045487334842754</v>
      </c>
      <c r="Y52">
        <v>-1.2511449461304756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40.35</v>
      </c>
      <c r="D53">
        <v>40.35</v>
      </c>
      <c r="E53">
        <v>38.75</v>
      </c>
      <c r="F53">
        <v>39</v>
      </c>
      <c r="G53">
        <f>_xll.TA_TYPPRICE(D53,E53,F53)</f>
        <v>39.366666666666667</v>
      </c>
      <c r="H53">
        <v>39.901594897940541</v>
      </c>
      <c r="I53" t="str">
        <f t="shared" si="0"/>
        <v>DOWN</v>
      </c>
      <c r="J53">
        <v>41.264544110569027</v>
      </c>
      <c r="K53">
        <v>39.505123829111938</v>
      </c>
      <c r="L53" t="str">
        <f t="shared" si="1"/>
        <v>DOWN</v>
      </c>
      <c r="M53" t="str">
        <f t="shared" si="2"/>
        <v>DOWN</v>
      </c>
      <c r="N53">
        <v>24.510106178138948</v>
      </c>
      <c r="O53" t="str">
        <f t="shared" si="3"/>
        <v>DOWN</v>
      </c>
      <c r="P53" t="str">
        <f t="shared" si="4"/>
        <v>DOWN</v>
      </c>
      <c r="Q53">
        <f t="shared" si="5"/>
        <v>0.25</v>
      </c>
      <c r="R53">
        <f t="shared" si="6"/>
        <v>1.6000000000000014</v>
      </c>
      <c r="S53">
        <f t="shared" si="7"/>
        <v>0.15624999999999986</v>
      </c>
      <c r="T53" t="str">
        <f t="shared" si="8"/>
        <v>DOWN</v>
      </c>
      <c r="U53" t="str">
        <f t="shared" si="9"/>
        <v>DOWN</v>
      </c>
      <c r="V53">
        <v>40.047261393409826</v>
      </c>
      <c r="W53">
        <v>41.11403693582475</v>
      </c>
      <c r="X53">
        <f t="shared" si="10"/>
        <v>-1.0667755424149234</v>
      </c>
      <c r="Y53">
        <v>-1.2142710653873652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39.549999999999997</v>
      </c>
      <c r="D54">
        <v>39.85</v>
      </c>
      <c r="E54">
        <v>38.75</v>
      </c>
      <c r="F54">
        <v>39</v>
      </c>
      <c r="G54">
        <f>_xll.TA_TYPPRICE(D54,E54,F54)</f>
        <v>39.199999999999996</v>
      </c>
      <c r="H54">
        <v>39.550797448970272</v>
      </c>
      <c r="I54" t="str">
        <f t="shared" si="0"/>
        <v>DOWN</v>
      </c>
      <c r="J54">
        <v>40.950200974887018</v>
      </c>
      <c r="K54">
        <v>39.337318533753731</v>
      </c>
      <c r="L54" t="str">
        <f t="shared" si="1"/>
        <v>DOWN</v>
      </c>
      <c r="M54" t="str">
        <f t="shared" si="2"/>
        <v>DOWN</v>
      </c>
      <c r="N54">
        <v>24.510106178138948</v>
      </c>
      <c r="O54" t="str">
        <f t="shared" si="3"/>
        <v>DOWN</v>
      </c>
      <c r="P54" t="str">
        <f t="shared" si="4"/>
        <v>DOWN</v>
      </c>
      <c r="Q54">
        <f t="shared" si="5"/>
        <v>0.25</v>
      </c>
      <c r="R54">
        <f t="shared" si="6"/>
        <v>1.1000000000000014</v>
      </c>
      <c r="S54">
        <f t="shared" si="7"/>
        <v>0.22727272727272699</v>
      </c>
      <c r="T54" t="str">
        <f t="shared" si="8"/>
        <v>No Indication</v>
      </c>
      <c r="U54" t="str">
        <f t="shared" si="9"/>
        <v>No T+M+I</v>
      </c>
      <c r="V54">
        <v>39.886144255962158</v>
      </c>
      <c r="W54">
        <v>40.957441607245137</v>
      </c>
      <c r="X54">
        <f t="shared" si="10"/>
        <v>-1.0712973512829791</v>
      </c>
      <c r="Y54">
        <v>-1.1856763225664879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39.299999999999997</v>
      </c>
      <c r="D55">
        <v>39.799999999999997</v>
      </c>
      <c r="E55">
        <v>38.950000000000003</v>
      </c>
      <c r="F55">
        <v>39</v>
      </c>
      <c r="G55">
        <f>_xll.TA_TYPPRICE(D55,E55,F55)</f>
        <v>39.25</v>
      </c>
      <c r="H55">
        <v>39.400398724485136</v>
      </c>
      <c r="I55" t="str">
        <f t="shared" si="0"/>
        <v>DOWN</v>
      </c>
      <c r="J55">
        <v>40.694600758245457</v>
      </c>
      <c r="K55">
        <v>39.251247748475123</v>
      </c>
      <c r="L55" t="str">
        <f t="shared" si="1"/>
        <v>DOWN</v>
      </c>
      <c r="M55" t="str">
        <f t="shared" si="2"/>
        <v>DOWN</v>
      </c>
      <c r="N55">
        <v>24.510106178138948</v>
      </c>
      <c r="O55" t="str">
        <f t="shared" si="3"/>
        <v>DOWN</v>
      </c>
      <c r="P55" t="str">
        <f t="shared" si="4"/>
        <v>DOWN</v>
      </c>
      <c r="Q55">
        <f t="shared" si="5"/>
        <v>4.9999999999997158E-2</v>
      </c>
      <c r="R55">
        <f t="shared" si="6"/>
        <v>0.84999999999999432</v>
      </c>
      <c r="S55">
        <f t="shared" si="7"/>
        <v>5.8823529411761756E-2</v>
      </c>
      <c r="T55" t="str">
        <f t="shared" si="8"/>
        <v>DOWN</v>
      </c>
      <c r="U55" t="str">
        <f t="shared" si="9"/>
        <v>DOWN</v>
      </c>
      <c r="V55">
        <v>39.749814370429519</v>
      </c>
      <c r="W55">
        <v>40.81244593263439</v>
      </c>
      <c r="X55">
        <f t="shared" si="10"/>
        <v>-1.0626315622048708</v>
      </c>
      <c r="Y55">
        <v>-1.1610673704941645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39.049999999999997</v>
      </c>
      <c r="D56">
        <v>39.450000000000003</v>
      </c>
      <c r="E56">
        <v>38.25</v>
      </c>
      <c r="F56">
        <v>38</v>
      </c>
      <c r="G56">
        <f>_xll.TA_TYPPRICE(D56,E56,F56)</f>
        <v>38.56666666666667</v>
      </c>
      <c r="H56">
        <v>38.983532695575903</v>
      </c>
      <c r="I56" t="str">
        <f t="shared" si="0"/>
        <v>DOWN</v>
      </c>
      <c r="J56">
        <v>40.41802281196869</v>
      </c>
      <c r="K56">
        <v>39.028748248813983</v>
      </c>
      <c r="L56" t="str">
        <f t="shared" si="1"/>
        <v>DOWN</v>
      </c>
      <c r="M56" t="str">
        <f t="shared" si="2"/>
        <v>DOWN</v>
      </c>
      <c r="N56">
        <v>12.908650401204843</v>
      </c>
      <c r="O56" t="str">
        <f t="shared" si="3"/>
        <v>DOWN</v>
      </c>
      <c r="P56" t="str">
        <f t="shared" si="4"/>
        <v>DOWN</v>
      </c>
      <c r="Q56">
        <f t="shared" si="5"/>
        <v>-0.25</v>
      </c>
      <c r="R56">
        <f t="shared" si="6"/>
        <v>1.2000000000000028</v>
      </c>
      <c r="S56">
        <f t="shared" si="7"/>
        <v>-0.20833333333333284</v>
      </c>
      <c r="T56" t="str">
        <f t="shared" si="8"/>
        <v>DOWN</v>
      </c>
      <c r="U56" t="str">
        <f t="shared" si="9"/>
        <v>DOWN</v>
      </c>
      <c r="V56">
        <v>39.480612159594209</v>
      </c>
      <c r="W56">
        <v>40.6041166042911</v>
      </c>
      <c r="X56">
        <f t="shared" si="10"/>
        <v>-1.1235044446968914</v>
      </c>
      <c r="Y56">
        <v>-1.1535547853347099</v>
      </c>
      <c r="Z56" t="str">
        <f t="shared" si="11"/>
        <v>UP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38.75</v>
      </c>
      <c r="D57">
        <v>39.4</v>
      </c>
      <c r="E57">
        <v>38.700000000000003</v>
      </c>
      <c r="F57">
        <v>39</v>
      </c>
      <c r="G57">
        <f>_xll.TA_TYPPRICE(D57,E57,F57)</f>
        <v>39.033333333333331</v>
      </c>
      <c r="H57">
        <v>39.008433014454617</v>
      </c>
      <c r="I57" t="str">
        <f t="shared" si="0"/>
        <v>DOWN</v>
      </c>
      <c r="J57">
        <v>40.191795520420094</v>
      </c>
      <c r="K57">
        <v>38.955693082410875</v>
      </c>
      <c r="L57" t="str">
        <f t="shared" si="1"/>
        <v>No Confirmation</v>
      </c>
      <c r="M57" t="str">
        <f t="shared" si="2"/>
        <v>No Trend</v>
      </c>
      <c r="N57">
        <v>45.282931394529534</v>
      </c>
      <c r="O57" t="str">
        <f t="shared" si="3"/>
        <v>No Momentum</v>
      </c>
      <c r="P57" t="str">
        <f t="shared" si="4"/>
        <v>No Trend + Momentum</v>
      </c>
      <c r="Q57">
        <f t="shared" si="5"/>
        <v>0.29999999999999716</v>
      </c>
      <c r="R57">
        <f t="shared" si="6"/>
        <v>0.69999999999999574</v>
      </c>
      <c r="S57">
        <f t="shared" si="7"/>
        <v>0.4285714285714271</v>
      </c>
      <c r="T57" t="str">
        <f t="shared" si="8"/>
        <v>No Indication</v>
      </c>
      <c r="U57" t="str">
        <f t="shared" si="9"/>
        <v>No T+M+I</v>
      </c>
      <c r="V57">
        <v>39.406671827348944</v>
      </c>
      <c r="W57">
        <v>40.485293152121386</v>
      </c>
      <c r="X57">
        <f t="shared" si="10"/>
        <v>-1.0786213247724419</v>
      </c>
      <c r="Y57">
        <v>-1.1385680932222564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39.049999999999997</v>
      </c>
      <c r="D58">
        <v>39.25</v>
      </c>
      <c r="E58">
        <v>38.85</v>
      </c>
      <c r="F58">
        <v>39</v>
      </c>
      <c r="G58">
        <f>_xll.TA_TYPPRICE(D58,E58,F58)</f>
        <v>39.033333333333331</v>
      </c>
      <c r="H58">
        <v>39.020883173893978</v>
      </c>
      <c r="I58" t="str">
        <f t="shared" si="0"/>
        <v>DOWN</v>
      </c>
      <c r="J58">
        <v>39.982507626993403</v>
      </c>
      <c r="K58">
        <v>38.932205730764011</v>
      </c>
      <c r="L58" t="str">
        <f t="shared" si="1"/>
        <v>No Confirmation</v>
      </c>
      <c r="M58" t="str">
        <f t="shared" si="2"/>
        <v>No Trend</v>
      </c>
      <c r="N58">
        <v>45.282931394529534</v>
      </c>
      <c r="O58" t="str">
        <f t="shared" si="3"/>
        <v>No Momentum</v>
      </c>
      <c r="P58" t="str">
        <f t="shared" si="4"/>
        <v>No Trend + Momentum</v>
      </c>
      <c r="Q58">
        <f t="shared" si="5"/>
        <v>0.14999999999999858</v>
      </c>
      <c r="R58">
        <f t="shared" si="6"/>
        <v>0.39999999999999858</v>
      </c>
      <c r="S58">
        <f t="shared" si="7"/>
        <v>0.37499999999999778</v>
      </c>
      <c r="T58" t="str">
        <f t="shared" si="8"/>
        <v>No Indication</v>
      </c>
      <c r="U58" t="str">
        <f t="shared" si="9"/>
        <v>No T+M+I</v>
      </c>
      <c r="V58">
        <v>39.344106930833725</v>
      </c>
      <c r="W58">
        <v>40.375271437149429</v>
      </c>
      <c r="X58">
        <f t="shared" si="10"/>
        <v>-1.0311645063157044</v>
      </c>
      <c r="Y58">
        <v>-1.1170873758409461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39.15</v>
      </c>
      <c r="D59">
        <v>39.299999999999997</v>
      </c>
      <c r="E59">
        <v>38.299999999999997</v>
      </c>
      <c r="F59">
        <v>38</v>
      </c>
      <c r="G59">
        <f>_xll.TA_TYPPRICE(D59,E59,F59)</f>
        <v>38.533333333333331</v>
      </c>
      <c r="H59">
        <v>38.777108253613655</v>
      </c>
      <c r="I59" t="str">
        <f t="shared" si="0"/>
        <v>DOWN</v>
      </c>
      <c r="J59">
        <v>39.830839265439316</v>
      </c>
      <c r="K59">
        <v>38.791715568372005</v>
      </c>
      <c r="L59" t="str">
        <f t="shared" si="1"/>
        <v>DOWN</v>
      </c>
      <c r="M59" t="str">
        <f t="shared" si="2"/>
        <v>DOWN</v>
      </c>
      <c r="N59">
        <v>28.645130023670955</v>
      </c>
      <c r="O59" t="str">
        <f t="shared" si="3"/>
        <v>DOWN</v>
      </c>
      <c r="P59" t="str">
        <f t="shared" si="4"/>
        <v>DOWN</v>
      </c>
      <c r="Q59">
        <f t="shared" si="5"/>
        <v>-0.29999999999999716</v>
      </c>
      <c r="R59">
        <f t="shared" si="6"/>
        <v>1</v>
      </c>
      <c r="S59">
        <f t="shared" si="7"/>
        <v>-0.29999999999999716</v>
      </c>
      <c r="T59" t="str">
        <f t="shared" si="8"/>
        <v>DOWN</v>
      </c>
      <c r="U59" t="str">
        <f t="shared" si="9"/>
        <v>DOWN</v>
      </c>
      <c r="V59">
        <v>39.137321249166995</v>
      </c>
      <c r="W59">
        <v>40.19932540476799</v>
      </c>
      <c r="X59">
        <f t="shared" si="10"/>
        <v>-1.0620041556009951</v>
      </c>
      <c r="Y59">
        <v>-1.1060707317929559</v>
      </c>
      <c r="Z59" t="str">
        <f t="shared" si="11"/>
        <v>UP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38.549999999999997</v>
      </c>
      <c r="D60">
        <v>39.200000000000003</v>
      </c>
      <c r="E60">
        <v>38.25</v>
      </c>
      <c r="F60">
        <v>39</v>
      </c>
      <c r="G60">
        <f>_xll.TA_TYPPRICE(D60,E60,F60)</f>
        <v>38.81666666666667</v>
      </c>
      <c r="H60">
        <v>38.796887460140162</v>
      </c>
      <c r="I60" t="str">
        <f t="shared" si="0"/>
        <v>UP</v>
      </c>
      <c r="J60">
        <v>39.690652762008355</v>
      </c>
      <c r="K60">
        <v>38.671334330956007</v>
      </c>
      <c r="L60" t="str">
        <f t="shared" si="1"/>
        <v>No Confirmation</v>
      </c>
      <c r="M60" t="str">
        <f t="shared" si="2"/>
        <v>No Trend</v>
      </c>
      <c r="N60">
        <v>51.102470819160331</v>
      </c>
      <c r="O60" t="str">
        <f t="shared" si="3"/>
        <v>No Momentum</v>
      </c>
      <c r="P60" t="str">
        <f t="shared" si="4"/>
        <v>No Trend + Momentum</v>
      </c>
      <c r="Q60">
        <f t="shared" si="5"/>
        <v>0.75</v>
      </c>
      <c r="R60">
        <f t="shared" si="6"/>
        <v>0.95000000000000284</v>
      </c>
      <c r="S60">
        <f t="shared" si="7"/>
        <v>0.789473684210524</v>
      </c>
      <c r="T60" t="str">
        <f t="shared" si="8"/>
        <v>No Indication</v>
      </c>
      <c r="U60" t="str">
        <f t="shared" si="9"/>
        <v>No T+M+I</v>
      </c>
      <c r="V60">
        <v>39.116194903141306</v>
      </c>
      <c r="W60">
        <v>40.110486485896288</v>
      </c>
      <c r="X60">
        <f t="shared" si="10"/>
        <v>-0.99429158275498253</v>
      </c>
      <c r="Y60">
        <v>-1.0837149019853611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39.6</v>
      </c>
      <c r="D61">
        <v>42.45</v>
      </c>
      <c r="E61">
        <v>38.65</v>
      </c>
      <c r="F61">
        <v>42</v>
      </c>
      <c r="G61">
        <f>_xll.TA_TYPPRICE(D61,E61,F61)</f>
        <v>41.033333333333331</v>
      </c>
      <c r="H61">
        <v>39.91511039673675</v>
      </c>
      <c r="I61" t="str">
        <f t="shared" si="0"/>
        <v>UP</v>
      </c>
      <c r="J61">
        <v>40.303841037117607</v>
      </c>
      <c r="K61">
        <v>38.66659336852134</v>
      </c>
      <c r="L61" t="str">
        <f t="shared" si="1"/>
        <v>UP</v>
      </c>
      <c r="M61" t="str">
        <f t="shared" si="2"/>
        <v>UP</v>
      </c>
      <c r="N61">
        <v>77.572288195671263</v>
      </c>
      <c r="O61" t="str">
        <f t="shared" si="3"/>
        <v>UP</v>
      </c>
      <c r="P61" t="str">
        <f t="shared" si="4"/>
        <v>UP</v>
      </c>
      <c r="Q61">
        <f t="shared" si="5"/>
        <v>3.3500000000000014</v>
      </c>
      <c r="R61">
        <f t="shared" si="6"/>
        <v>3.8000000000000043</v>
      </c>
      <c r="S61">
        <f t="shared" si="7"/>
        <v>0.88157894736842046</v>
      </c>
      <c r="T61" t="str">
        <f t="shared" si="8"/>
        <v>UP</v>
      </c>
      <c r="U61" t="str">
        <f t="shared" si="9"/>
        <v>UP</v>
      </c>
      <c r="V61">
        <v>39.559857225734952</v>
      </c>
      <c r="W61">
        <v>40.250450449903973</v>
      </c>
      <c r="X61">
        <f t="shared" si="10"/>
        <v>-0.69059322416902091</v>
      </c>
      <c r="Y61">
        <v>-1.005090566422093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41.7</v>
      </c>
      <c r="D62">
        <v>43.8</v>
      </c>
      <c r="E62">
        <v>40.549999999999997</v>
      </c>
      <c r="F62">
        <v>43</v>
      </c>
      <c r="G62">
        <f>_xll.TA_TYPPRICE(D62,E62,F62)</f>
        <v>42.449999999999996</v>
      </c>
      <c r="H62">
        <v>41.182555198368377</v>
      </c>
      <c r="I62" t="str">
        <f t="shared" si="0"/>
        <v>UP</v>
      </c>
      <c r="J62">
        <v>41.080765251091471</v>
      </c>
      <c r="K62">
        <v>39.085128175516594</v>
      </c>
      <c r="L62" t="str">
        <f t="shared" si="1"/>
        <v>UP</v>
      </c>
      <c r="M62" t="str">
        <f t="shared" si="2"/>
        <v>UP</v>
      </c>
      <c r="N62">
        <v>81.699957432834097</v>
      </c>
      <c r="O62" t="str">
        <f t="shared" si="3"/>
        <v>UP</v>
      </c>
      <c r="P62" t="str">
        <f t="shared" si="4"/>
        <v>UP</v>
      </c>
      <c r="Q62">
        <f t="shared" si="5"/>
        <v>2.4500000000000028</v>
      </c>
      <c r="R62">
        <f t="shared" si="6"/>
        <v>3.25</v>
      </c>
      <c r="S62">
        <f t="shared" si="7"/>
        <v>0.75384615384615472</v>
      </c>
      <c r="T62" t="str">
        <f t="shared" si="8"/>
        <v>No Indication</v>
      </c>
      <c r="U62" t="str">
        <f t="shared" si="9"/>
        <v>No T+M+I</v>
      </c>
      <c r="V62">
        <v>40.089109960237266</v>
      </c>
      <c r="W62">
        <v>40.454120786948124</v>
      </c>
      <c r="X62">
        <f t="shared" si="10"/>
        <v>-0.36501082671085783</v>
      </c>
      <c r="Y62">
        <v>-0.87707461847984602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43.65</v>
      </c>
      <c r="D63">
        <v>44.8</v>
      </c>
      <c r="E63">
        <v>42.1</v>
      </c>
      <c r="F63">
        <v>44</v>
      </c>
      <c r="G63">
        <f>_xll.TA_TYPPRICE(D63,E63,F63)</f>
        <v>43.633333333333333</v>
      </c>
      <c r="H63">
        <v>42.407944265850858</v>
      </c>
      <c r="I63" t="str">
        <f t="shared" si="0"/>
        <v>UP</v>
      </c>
      <c r="J63">
        <v>41.907261861960031</v>
      </c>
      <c r="K63">
        <v>39.755099692068463</v>
      </c>
      <c r="L63" t="str">
        <f t="shared" si="1"/>
        <v>UP</v>
      </c>
      <c r="M63" t="str">
        <f t="shared" si="2"/>
        <v>UP</v>
      </c>
      <c r="N63">
        <v>85.122570703205284</v>
      </c>
      <c r="O63" t="str">
        <f t="shared" si="3"/>
        <v>UP</v>
      </c>
      <c r="P63" t="str">
        <f t="shared" si="4"/>
        <v>UP</v>
      </c>
      <c r="Q63">
        <f t="shared" si="5"/>
        <v>1.8999999999999986</v>
      </c>
      <c r="R63">
        <f t="shared" si="6"/>
        <v>2.6999999999999957</v>
      </c>
      <c r="S63">
        <f t="shared" si="7"/>
        <v>0.70370370370370428</v>
      </c>
      <c r="T63" t="str">
        <f t="shared" si="8"/>
        <v>No Indication</v>
      </c>
      <c r="U63" t="str">
        <f t="shared" si="9"/>
        <v>No T+M+I</v>
      </c>
      <c r="V63">
        <v>40.690785350969996</v>
      </c>
      <c r="W63">
        <v>40.71677850643345</v>
      </c>
      <c r="X63">
        <f t="shared" si="10"/>
        <v>-2.5993155463453377E-2</v>
      </c>
      <c r="Y63">
        <v>-0.70685832587656749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43.2</v>
      </c>
      <c r="D64">
        <v>44.9</v>
      </c>
      <c r="E64">
        <v>42.75</v>
      </c>
      <c r="F64">
        <v>44.4</v>
      </c>
      <c r="G64">
        <f>_xll.TA_TYPPRICE(D64,E64,F64)</f>
        <v>44.016666666666673</v>
      </c>
      <c r="H64">
        <v>43.212305466258769</v>
      </c>
      <c r="I64" t="str">
        <f t="shared" si="0"/>
        <v>UP</v>
      </c>
      <c r="J64">
        <v>42.572314781524469</v>
      </c>
      <c r="K64">
        <v>40.420633093831029</v>
      </c>
      <c r="L64" t="str">
        <f t="shared" si="1"/>
        <v>UP</v>
      </c>
      <c r="M64" t="str">
        <f t="shared" si="2"/>
        <v>UP</v>
      </c>
      <c r="N64">
        <v>86.394840914107291</v>
      </c>
      <c r="O64" t="str">
        <f t="shared" si="3"/>
        <v>UP</v>
      </c>
      <c r="P64" t="str">
        <f t="shared" si="4"/>
        <v>UP</v>
      </c>
      <c r="Q64">
        <f t="shared" si="5"/>
        <v>1.6499999999999986</v>
      </c>
      <c r="R64">
        <f t="shared" si="6"/>
        <v>2.1499999999999986</v>
      </c>
      <c r="S64">
        <f t="shared" si="7"/>
        <v>0.76744186046511609</v>
      </c>
      <c r="T64" t="str">
        <f t="shared" si="8"/>
        <v>No Indication</v>
      </c>
      <c r="U64" t="str">
        <f t="shared" si="9"/>
        <v>No T+M+I</v>
      </c>
      <c r="V64">
        <v>41.261433758513071</v>
      </c>
      <c r="W64">
        <v>40.989609728179119</v>
      </c>
      <c r="X64">
        <f t="shared" si="10"/>
        <v>0.27182403033395275</v>
      </c>
      <c r="Y64">
        <v>-0.51112185463446347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44.7</v>
      </c>
      <c r="D65">
        <v>45.25</v>
      </c>
      <c r="E65">
        <v>43.55</v>
      </c>
      <c r="F65">
        <v>44.3</v>
      </c>
      <c r="G65">
        <f>_xll.TA_TYPPRICE(D65,E65,F65)</f>
        <v>44.366666666666667</v>
      </c>
      <c r="H65">
        <v>43.789486066462715</v>
      </c>
      <c r="I65" t="str">
        <f t="shared" si="0"/>
        <v>UP</v>
      </c>
      <c r="J65">
        <v>43.167355941185697</v>
      </c>
      <c r="K65">
        <v>41.116047961868574</v>
      </c>
      <c r="L65" t="str">
        <f t="shared" si="1"/>
        <v>UP</v>
      </c>
      <c r="M65" t="str">
        <f t="shared" si="2"/>
        <v>UP</v>
      </c>
      <c r="N65">
        <v>84.146119890878737</v>
      </c>
      <c r="O65" t="str">
        <f t="shared" si="3"/>
        <v>UP</v>
      </c>
      <c r="P65" t="str">
        <f t="shared" si="4"/>
        <v>UP</v>
      </c>
      <c r="Q65">
        <f t="shared" si="5"/>
        <v>0.75</v>
      </c>
      <c r="R65">
        <f t="shared" si="6"/>
        <v>1.7000000000000028</v>
      </c>
      <c r="S65">
        <f t="shared" si="7"/>
        <v>0.44117647058823456</v>
      </c>
      <c r="T65" t="str">
        <f t="shared" si="8"/>
        <v>No Indication</v>
      </c>
      <c r="U65" t="str">
        <f t="shared" si="9"/>
        <v>No T+M+I</v>
      </c>
      <c r="V65">
        <v>41.728905487972597</v>
      </c>
      <c r="W65">
        <v>41.234823822388073</v>
      </c>
      <c r="X65">
        <f t="shared" si="10"/>
        <v>0.49408166558452393</v>
      </c>
      <c r="Y65">
        <v>-0.31008115059066599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44.6</v>
      </c>
      <c r="D66">
        <v>44.6</v>
      </c>
      <c r="E66">
        <v>42.4</v>
      </c>
      <c r="F66">
        <v>42.8</v>
      </c>
      <c r="G66">
        <f>_xll.TA_TYPPRICE(D66,E66,F66)</f>
        <v>43.266666666666673</v>
      </c>
      <c r="H66">
        <v>43.52807636656469</v>
      </c>
      <c r="I66" t="str">
        <f t="shared" si="0"/>
        <v>DOWN</v>
      </c>
      <c r="J66">
        <v>43.485721287588873</v>
      </c>
      <c r="K66">
        <v>41.401370637008888</v>
      </c>
      <c r="L66" t="str">
        <f t="shared" si="1"/>
        <v>No Confirmation</v>
      </c>
      <c r="M66" t="str">
        <f t="shared" si="2"/>
        <v>No Trend</v>
      </c>
      <c r="N66">
        <v>56.548563904185414</v>
      </c>
      <c r="O66" t="str">
        <f t="shared" si="3"/>
        <v>No Momentum</v>
      </c>
      <c r="P66" t="str">
        <f t="shared" si="4"/>
        <v>No Trend + Momentum</v>
      </c>
      <c r="Q66">
        <f t="shared" si="5"/>
        <v>0.39999999999999858</v>
      </c>
      <c r="R66">
        <f t="shared" si="6"/>
        <v>2.2000000000000028</v>
      </c>
      <c r="S66">
        <f t="shared" si="7"/>
        <v>0.18181818181818094</v>
      </c>
      <c r="T66" t="str">
        <f t="shared" si="8"/>
        <v>DOWN</v>
      </c>
      <c r="U66" t="str">
        <f t="shared" si="9"/>
        <v>No T+M+I</v>
      </c>
      <c r="V66">
        <v>41.893689259053737</v>
      </c>
      <c r="W66">
        <v>41.350762798507475</v>
      </c>
      <c r="X66">
        <f t="shared" si="10"/>
        <v>0.54292646054626204</v>
      </c>
      <c r="Y66">
        <v>-0.13947962836328037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42.8</v>
      </c>
      <c r="D67">
        <v>43.4</v>
      </c>
      <c r="E67">
        <v>42.2</v>
      </c>
      <c r="F67">
        <v>42.5</v>
      </c>
      <c r="G67">
        <f>_xll.TA_TYPPRICE(D67,E67,F67)</f>
        <v>42.699999999999996</v>
      </c>
      <c r="H67">
        <v>43.114038183282346</v>
      </c>
      <c r="I67" t="str">
        <f t="shared" ref="I67:I82" si="20">IF(F67&gt;H67,"UP","DOWN")</f>
        <v>DOWN</v>
      </c>
      <c r="J67">
        <v>43.466672112569121</v>
      </c>
      <c r="K67">
        <v>41.578843828784692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52.263338368677928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0.29999999999999716</v>
      </c>
      <c r="R67">
        <f t="shared" ref="R67:R82" si="26">D67-E67</f>
        <v>1.1999999999999957</v>
      </c>
      <c r="S67">
        <f t="shared" ref="S67:S82" si="27">Q67/R67</f>
        <v>0.24999999999999853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41.986967834583929</v>
      </c>
      <c r="W67">
        <v>41.435891480099514</v>
      </c>
      <c r="X67">
        <f t="shared" ref="X67:X82" si="30">V67-W67</f>
        <v>0.55107635448441528</v>
      </c>
      <c r="Y67">
        <v>-1.3684317937412149E-3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42.65</v>
      </c>
      <c r="D68">
        <v>42.65</v>
      </c>
      <c r="E68">
        <v>39.6</v>
      </c>
      <c r="F68">
        <v>40.450000000000003</v>
      </c>
      <c r="G68">
        <f>_xll.TA_TYPPRICE(D68,E68,F68)</f>
        <v>40.9</v>
      </c>
      <c r="H68">
        <v>42.007019091641169</v>
      </c>
      <c r="I68" t="str">
        <f t="shared" si="20"/>
        <v>DOWN</v>
      </c>
      <c r="J68">
        <v>43.285189420887093</v>
      </c>
      <c r="K68">
        <v>41.139100755721429</v>
      </c>
      <c r="L68" t="str">
        <f t="shared" si="21"/>
        <v>DOWN</v>
      </c>
      <c r="M68" t="str">
        <f t="shared" si="22"/>
        <v>DOWN</v>
      </c>
      <c r="N68">
        <v>31.726979315309389</v>
      </c>
      <c r="O68" t="str">
        <f t="shared" si="23"/>
        <v>DOWN</v>
      </c>
      <c r="P68" t="str">
        <f t="shared" si="24"/>
        <v>DOWN</v>
      </c>
      <c r="Q68">
        <f t="shared" si="25"/>
        <v>0.85000000000000142</v>
      </c>
      <c r="R68">
        <f t="shared" si="26"/>
        <v>3.0499999999999972</v>
      </c>
      <c r="S68">
        <f t="shared" si="27"/>
        <v>0.27868852459016463</v>
      </c>
      <c r="T68" t="str">
        <f t="shared" si="28"/>
        <v>No Indication</v>
      </c>
      <c r="U68" t="str">
        <f t="shared" si="29"/>
        <v>No T+M+I</v>
      </c>
      <c r="V68">
        <v>41.750511244647939</v>
      </c>
      <c r="W68">
        <v>41.362862481573622</v>
      </c>
      <c r="X68">
        <f t="shared" si="30"/>
        <v>0.38764876307431706</v>
      </c>
      <c r="Y68">
        <v>7.6435007179870451E-2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40.450000000000003</v>
      </c>
      <c r="D69">
        <v>41.1</v>
      </c>
      <c r="E69">
        <v>39.5</v>
      </c>
      <c r="F69">
        <v>40.200000000000003</v>
      </c>
      <c r="G69">
        <f>_xll.TA_TYPPRICE(D69,E69,F69)</f>
        <v>40.266666666666666</v>
      </c>
      <c r="H69">
        <v>41.136842879153917</v>
      </c>
      <c r="I69" t="str">
        <f t="shared" si="20"/>
        <v>DOWN</v>
      </c>
      <c r="J69">
        <v>42.799591771801076</v>
      </c>
      <c r="K69">
        <v>40.774856143338887</v>
      </c>
      <c r="L69" t="str">
        <f t="shared" si="21"/>
        <v>DOWN</v>
      </c>
      <c r="M69" t="str">
        <f t="shared" si="22"/>
        <v>DOWN</v>
      </c>
      <c r="N69">
        <v>29.933953501956335</v>
      </c>
      <c r="O69" t="str">
        <f t="shared" si="23"/>
        <v>DOWN</v>
      </c>
      <c r="P69" t="str">
        <f t="shared" si="24"/>
        <v>DOWN</v>
      </c>
      <c r="Q69">
        <f t="shared" si="25"/>
        <v>0.70000000000000284</v>
      </c>
      <c r="R69">
        <f t="shared" si="26"/>
        <v>1.6000000000000014</v>
      </c>
      <c r="S69">
        <f t="shared" si="27"/>
        <v>0.43750000000000139</v>
      </c>
      <c r="T69" t="str">
        <f t="shared" si="28"/>
        <v>No Indication</v>
      </c>
      <c r="U69" t="str">
        <f t="shared" si="29"/>
        <v>No T+M+I</v>
      </c>
      <c r="V69">
        <v>41.511971053163641</v>
      </c>
      <c r="W69">
        <v>41.276724519975573</v>
      </c>
      <c r="X69">
        <f t="shared" si="30"/>
        <v>0.23524653318806799</v>
      </c>
      <c r="Y69">
        <v>0.10819731238150995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40.549999999999997</v>
      </c>
      <c r="D70">
        <v>41.6</v>
      </c>
      <c r="E70">
        <v>40.5</v>
      </c>
      <c r="F70">
        <v>40.75</v>
      </c>
      <c r="G70">
        <f>_xll.TA_TYPPRICE(D70,E70,F70)</f>
        <v>40.949999999999996</v>
      </c>
      <c r="H70">
        <v>41.04342143957696</v>
      </c>
      <c r="I70" t="str">
        <f t="shared" si="20"/>
        <v>DOWN</v>
      </c>
      <c r="J70">
        <v>42.533015822511949</v>
      </c>
      <c r="K70">
        <v>40.713777000374691</v>
      </c>
      <c r="L70" t="str">
        <f t="shared" si="21"/>
        <v>No Confirmation</v>
      </c>
      <c r="M70" t="str">
        <f t="shared" si="22"/>
        <v>No Trend</v>
      </c>
      <c r="N70">
        <v>39.35849970174511</v>
      </c>
      <c r="O70" t="str">
        <f t="shared" si="23"/>
        <v>DOWN</v>
      </c>
      <c r="P70" t="str">
        <f t="shared" si="24"/>
        <v>No Trend + Momentum</v>
      </c>
      <c r="Q70">
        <f t="shared" si="25"/>
        <v>0.25</v>
      </c>
      <c r="R70">
        <f t="shared" si="26"/>
        <v>1.1000000000000014</v>
      </c>
      <c r="S70">
        <f t="shared" si="27"/>
        <v>0.22727272727272699</v>
      </c>
      <c r="T70" t="str">
        <f t="shared" si="28"/>
        <v>No Indication</v>
      </c>
      <c r="U70" t="str">
        <f t="shared" si="29"/>
        <v>No T+M+I</v>
      </c>
      <c r="V70">
        <v>41.394744737292314</v>
      </c>
      <c r="W70">
        <v>41.237707888866275</v>
      </c>
      <c r="X70">
        <f t="shared" si="30"/>
        <v>0.15703684842603849</v>
      </c>
      <c r="Y70">
        <v>0.11796521959041566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40.9</v>
      </c>
      <c r="D71">
        <v>40.9</v>
      </c>
      <c r="E71">
        <v>37.65</v>
      </c>
      <c r="F71">
        <v>38.6</v>
      </c>
      <c r="G71">
        <f>_xll.TA_TYPPRICE(D71,E71,F71)</f>
        <v>39.050000000000004</v>
      </c>
      <c r="H71">
        <v>40.046710719788479</v>
      </c>
      <c r="I71" t="str">
        <f t="shared" si="20"/>
        <v>DOWN</v>
      </c>
      <c r="J71">
        <v>42.170123417509295</v>
      </c>
      <c r="K71">
        <v>40.032937666958091</v>
      </c>
      <c r="L71" t="str">
        <f t="shared" si="21"/>
        <v>DOWN</v>
      </c>
      <c r="M71" t="str">
        <f t="shared" si="22"/>
        <v>DOWN</v>
      </c>
      <c r="N71">
        <v>23.749109263831517</v>
      </c>
      <c r="O71" t="str">
        <f t="shared" si="23"/>
        <v>DOWN</v>
      </c>
      <c r="P71" t="str">
        <f t="shared" si="24"/>
        <v>DOWN</v>
      </c>
      <c r="Q71">
        <f t="shared" si="25"/>
        <v>0.95000000000000284</v>
      </c>
      <c r="R71">
        <f t="shared" si="26"/>
        <v>3.25</v>
      </c>
      <c r="S71">
        <f t="shared" si="27"/>
        <v>0.29230769230769316</v>
      </c>
      <c r="T71" t="str">
        <f t="shared" si="28"/>
        <v>No Indication</v>
      </c>
      <c r="U71" t="str">
        <f t="shared" si="29"/>
        <v>No T+M+I</v>
      </c>
      <c r="V71">
        <v>40.964784008478112</v>
      </c>
      <c r="W71">
        <v>41.042322119320623</v>
      </c>
      <c r="X71">
        <f t="shared" si="30"/>
        <v>-7.7538110842510832E-2</v>
      </c>
      <c r="Y71">
        <v>7.8864553503830356E-2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38.25</v>
      </c>
      <c r="D72">
        <v>38.549999999999997</v>
      </c>
      <c r="E72">
        <v>36.5</v>
      </c>
      <c r="F72">
        <v>36.950000000000003</v>
      </c>
      <c r="G72">
        <f>_xll.TA_TYPPRICE(D72,E72,F72)</f>
        <v>37.333333333333336</v>
      </c>
      <c r="H72">
        <v>38.690022026560911</v>
      </c>
      <c r="I72" t="str">
        <f t="shared" si="20"/>
        <v>DOWN</v>
      </c>
      <c r="J72">
        <v>41.365651546951675</v>
      </c>
      <c r="K72">
        <v>39.247840407634072</v>
      </c>
      <c r="L72" t="str">
        <f t="shared" si="21"/>
        <v>DOWN</v>
      </c>
      <c r="M72" t="str">
        <f t="shared" si="22"/>
        <v>DOWN</v>
      </c>
      <c r="N72">
        <v>17.203831450891787</v>
      </c>
      <c r="O72" t="str">
        <f t="shared" si="23"/>
        <v>DOWN</v>
      </c>
      <c r="P72" t="str">
        <f t="shared" si="24"/>
        <v>DOWN</v>
      </c>
      <c r="Q72">
        <f t="shared" si="25"/>
        <v>0.45000000000000284</v>
      </c>
      <c r="R72">
        <f t="shared" si="26"/>
        <v>2.0499999999999972</v>
      </c>
      <c r="S72">
        <f t="shared" si="27"/>
        <v>0.21951219512195291</v>
      </c>
      <c r="T72" t="str">
        <f t="shared" si="28"/>
        <v>No Indication</v>
      </c>
      <c r="U72" t="str">
        <f t="shared" si="29"/>
        <v>No T+M+I</v>
      </c>
      <c r="V72">
        <v>40.347124930250708</v>
      </c>
      <c r="W72">
        <v>40.739187147519097</v>
      </c>
      <c r="X72">
        <f t="shared" si="30"/>
        <v>-0.39206221726838919</v>
      </c>
      <c r="Y72">
        <v>-1.5320800650613559E-2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36.700000000000003</v>
      </c>
      <c r="D73">
        <v>37.799999999999997</v>
      </c>
      <c r="E73">
        <v>32.700000000000003</v>
      </c>
      <c r="F73">
        <v>34.75</v>
      </c>
      <c r="G73">
        <f>_xll.TA_TYPPRICE(D73,E73,F73)</f>
        <v>35.083333333333336</v>
      </c>
      <c r="H73">
        <v>36.886677679947127</v>
      </c>
      <c r="I73" t="str">
        <f t="shared" si="20"/>
        <v>DOWN</v>
      </c>
      <c r="J73">
        <v>40.573284536517967</v>
      </c>
      <c r="K73">
        <v>37.792764761493167</v>
      </c>
      <c r="L73" t="str">
        <f t="shared" si="21"/>
        <v>DOWN</v>
      </c>
      <c r="M73" t="str">
        <f t="shared" si="22"/>
        <v>DOWN</v>
      </c>
      <c r="N73">
        <v>11.788816017288498</v>
      </c>
      <c r="O73" t="str">
        <f t="shared" si="23"/>
        <v>DOWN</v>
      </c>
      <c r="P73" t="str">
        <f t="shared" si="24"/>
        <v>DOWN</v>
      </c>
      <c r="Q73">
        <f t="shared" si="25"/>
        <v>2.0499999999999972</v>
      </c>
      <c r="R73">
        <f t="shared" si="26"/>
        <v>5.0999999999999943</v>
      </c>
      <c r="S73">
        <f t="shared" si="27"/>
        <v>0.40196078431372539</v>
      </c>
      <c r="T73" t="str">
        <f t="shared" si="28"/>
        <v>No Indication</v>
      </c>
      <c r="U73" t="str">
        <f t="shared" si="29"/>
        <v>No T+M+I</v>
      </c>
      <c r="V73">
        <v>39.486028787135211</v>
      </c>
      <c r="W73">
        <v>40.295543655110272</v>
      </c>
      <c r="X73">
        <f t="shared" si="30"/>
        <v>-0.80951486797506078</v>
      </c>
      <c r="Y73">
        <v>-0.17415961411550301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33.200000000000003</v>
      </c>
      <c r="D74">
        <v>35.200000000000003</v>
      </c>
      <c r="E74">
        <v>32.15</v>
      </c>
      <c r="F74">
        <v>34.549999999999997</v>
      </c>
      <c r="G74">
        <f>_xll.TA_TYPPRICE(D74,E74,F74)</f>
        <v>33.966666666666661</v>
      </c>
      <c r="H74">
        <v>35.426672173306898</v>
      </c>
      <c r="I74" t="str">
        <f t="shared" si="20"/>
        <v>DOWN</v>
      </c>
      <c r="J74">
        <v>39.379221306180639</v>
      </c>
      <c r="K74">
        <v>36.538817036716907</v>
      </c>
      <c r="L74" t="str">
        <f t="shared" si="21"/>
        <v>DOWN</v>
      </c>
      <c r="M74" t="str">
        <f t="shared" si="22"/>
        <v>DOWN</v>
      </c>
      <c r="N74">
        <v>11.381717383294587</v>
      </c>
      <c r="O74" t="str">
        <f t="shared" si="23"/>
        <v>DOWN</v>
      </c>
      <c r="P74" t="str">
        <f t="shared" si="24"/>
        <v>DOWN</v>
      </c>
      <c r="Q74">
        <f t="shared" si="25"/>
        <v>2.3999999999999986</v>
      </c>
      <c r="R74">
        <f t="shared" si="26"/>
        <v>3.0500000000000043</v>
      </c>
      <c r="S74">
        <f t="shared" si="27"/>
        <v>0.78688524590163778</v>
      </c>
      <c r="T74" t="str">
        <f t="shared" si="28"/>
        <v>No Indication</v>
      </c>
      <c r="U74" t="str">
        <f t="shared" si="29"/>
        <v>No T+M+I</v>
      </c>
      <c r="V74">
        <v>38.726639742960565</v>
      </c>
      <c r="W74">
        <v>39.869947828805806</v>
      </c>
      <c r="X74">
        <f t="shared" si="30"/>
        <v>-1.1433080858452414</v>
      </c>
      <c r="Y74">
        <v>-0.36798930846145067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35.4</v>
      </c>
      <c r="D75">
        <v>37</v>
      </c>
      <c r="E75">
        <v>35.1</v>
      </c>
      <c r="F75">
        <v>36.700000000000003</v>
      </c>
      <c r="G75">
        <f>_xll.TA_TYPPRICE(D75,E75,F75)</f>
        <v>36.266666666666666</v>
      </c>
      <c r="H75">
        <v>35.846669419986782</v>
      </c>
      <c r="I75" t="str">
        <f t="shared" si="20"/>
        <v>UP</v>
      </c>
      <c r="J75">
        <v>38.850505460362719</v>
      </c>
      <c r="K75">
        <v>36.219079917446486</v>
      </c>
      <c r="L75" t="str">
        <f t="shared" si="21"/>
        <v>No Confirmation</v>
      </c>
      <c r="M75" t="str">
        <f t="shared" si="22"/>
        <v>No Trend</v>
      </c>
      <c r="N75">
        <v>39.469709327938496</v>
      </c>
      <c r="O75" t="str">
        <f t="shared" si="23"/>
        <v>DOWN</v>
      </c>
      <c r="P75" t="str">
        <f t="shared" si="24"/>
        <v>No Trend + Momentum</v>
      </c>
      <c r="Q75">
        <f t="shared" si="25"/>
        <v>1.6000000000000014</v>
      </c>
      <c r="R75">
        <f t="shared" si="26"/>
        <v>1.8999999999999986</v>
      </c>
      <c r="S75">
        <f t="shared" si="27"/>
        <v>0.84210526315789613</v>
      </c>
      <c r="T75" t="str">
        <f t="shared" si="28"/>
        <v>UP</v>
      </c>
      <c r="U75" t="str">
        <f t="shared" si="29"/>
        <v>No T+M+I</v>
      </c>
      <c r="V75">
        <v>38.414849013274328</v>
      </c>
      <c r="W75">
        <v>39.635136878523895</v>
      </c>
      <c r="X75">
        <f t="shared" si="30"/>
        <v>-1.220287865249567</v>
      </c>
      <c r="Y75">
        <v>-0.53844901981907389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36.15</v>
      </c>
      <c r="D76">
        <v>37.450000000000003</v>
      </c>
      <c r="E76">
        <v>36</v>
      </c>
      <c r="F76">
        <v>37</v>
      </c>
      <c r="G76">
        <f>_xll.TA_TYPPRICE(D76,E76,F76)</f>
        <v>36.81666666666667</v>
      </c>
      <c r="H76">
        <v>36.331668043326729</v>
      </c>
      <c r="I76" t="str">
        <f t="shared" si="20"/>
        <v>UP</v>
      </c>
      <c r="J76">
        <v>38.53928202472656</v>
      </c>
      <c r="K76">
        <v>36.170395491347264</v>
      </c>
      <c r="L76" t="str">
        <f t="shared" si="21"/>
        <v>No Confirmation</v>
      </c>
      <c r="M76" t="str">
        <f t="shared" si="22"/>
        <v>No Trend</v>
      </c>
      <c r="N76">
        <v>42.640693416942455</v>
      </c>
      <c r="O76" t="str">
        <f t="shared" si="23"/>
        <v>No Momentum</v>
      </c>
      <c r="P76" t="str">
        <f t="shared" si="24"/>
        <v>No Trend + Momentum</v>
      </c>
      <c r="Q76">
        <f t="shared" si="25"/>
        <v>1</v>
      </c>
      <c r="R76">
        <f t="shared" si="26"/>
        <v>1.4500000000000028</v>
      </c>
      <c r="S76">
        <f t="shared" si="27"/>
        <v>0.68965517241379171</v>
      </c>
      <c r="T76" t="str">
        <f t="shared" si="28"/>
        <v>No Indication</v>
      </c>
      <c r="U76" t="str">
        <f t="shared" si="29"/>
        <v>No T+M+I</v>
      </c>
      <c r="V76">
        <v>38.197179934309048</v>
      </c>
      <c r="W76">
        <v>39.439941554188792</v>
      </c>
      <c r="X76">
        <f t="shared" si="30"/>
        <v>-1.2427616198797438</v>
      </c>
      <c r="Y76">
        <v>-0.67931153983120784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36.85</v>
      </c>
      <c r="D77">
        <v>37.9</v>
      </c>
      <c r="E77">
        <v>36.85</v>
      </c>
      <c r="F77">
        <v>37.200000000000003</v>
      </c>
      <c r="G77">
        <f>_xll.TA_TYPPRICE(D77,E77,F77)</f>
        <v>37.31666666666667</v>
      </c>
      <c r="H77">
        <v>36.824167354996703</v>
      </c>
      <c r="I77" t="str">
        <f t="shared" si="20"/>
        <v>UP</v>
      </c>
      <c r="J77">
        <v>38.397219352565102</v>
      </c>
      <c r="K77">
        <v>36.321418715492314</v>
      </c>
      <c r="L77" t="str">
        <f t="shared" si="21"/>
        <v>No Confirmation</v>
      </c>
      <c r="M77" t="str">
        <f t="shared" si="22"/>
        <v>No Trend</v>
      </c>
      <c r="N77">
        <v>45.040005483256166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0.35000000000000142</v>
      </c>
      <c r="R77">
        <f t="shared" si="26"/>
        <v>1.0499999999999972</v>
      </c>
      <c r="S77">
        <f t="shared" si="27"/>
        <v>0.33333333333333559</v>
      </c>
      <c r="T77" t="str">
        <f t="shared" si="28"/>
        <v>No Indication</v>
      </c>
      <c r="U77" t="str">
        <f t="shared" si="29"/>
        <v>No T+M+I</v>
      </c>
      <c r="V77">
        <v>38.04376763672304</v>
      </c>
      <c r="W77">
        <v>39.274019957582212</v>
      </c>
      <c r="X77">
        <f t="shared" si="30"/>
        <v>-1.2302523208591722</v>
      </c>
      <c r="Y77">
        <v>-0.7894996960368007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37</v>
      </c>
      <c r="D78">
        <v>37</v>
      </c>
      <c r="E78">
        <v>36.25</v>
      </c>
      <c r="F78">
        <v>36.75</v>
      </c>
      <c r="G78">
        <f>_xll.TA_TYPPRICE(D78,E78,F78)</f>
        <v>36.666666666666664</v>
      </c>
      <c r="H78">
        <v>36.745417010831687</v>
      </c>
      <c r="I78" t="str">
        <f t="shared" si="20"/>
        <v>UP</v>
      </c>
      <c r="J78">
        <v>38.086726163106192</v>
      </c>
      <c r="K78">
        <v>36.305547889827352</v>
      </c>
      <c r="L78" t="str">
        <f t="shared" si="21"/>
        <v>No Confirmation</v>
      </c>
      <c r="M78" t="str">
        <f t="shared" si="22"/>
        <v>No Trend</v>
      </c>
      <c r="N78">
        <v>40.29900792537547</v>
      </c>
      <c r="O78" t="str">
        <f t="shared" si="23"/>
        <v>No Momentum</v>
      </c>
      <c r="P78" t="str">
        <f t="shared" si="24"/>
        <v>No Trend + Momentum</v>
      </c>
      <c r="Q78">
        <f t="shared" si="25"/>
        <v>0.5</v>
      </c>
      <c r="R78">
        <f t="shared" si="26"/>
        <v>0.75</v>
      </c>
      <c r="S78">
        <f t="shared" si="27"/>
        <v>0.66666666666666663</v>
      </c>
      <c r="T78" t="str">
        <f t="shared" si="28"/>
        <v>No Indication</v>
      </c>
      <c r="U78" t="str">
        <f t="shared" si="29"/>
        <v>No T+M+I</v>
      </c>
      <c r="V78">
        <v>37.844726461842569</v>
      </c>
      <c r="W78">
        <v>39.087055516279825</v>
      </c>
      <c r="X78">
        <f t="shared" si="30"/>
        <v>-1.2423290544372563</v>
      </c>
      <c r="Y78">
        <v>-0.88006556771689182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36.700000000000003</v>
      </c>
      <c r="D79">
        <v>37.35</v>
      </c>
      <c r="E79">
        <v>35.9</v>
      </c>
      <c r="F79">
        <v>36.200000000000003</v>
      </c>
      <c r="G79">
        <f>_xll.TA_TYPPRICE(D79,E79,F79)</f>
        <v>36.483333333333334</v>
      </c>
      <c r="H79">
        <v>36.614375172082511</v>
      </c>
      <c r="I79" t="str">
        <f t="shared" si="20"/>
        <v>DOWN</v>
      </c>
      <c r="J79">
        <v>37.923009237971485</v>
      </c>
      <c r="K79">
        <v>36.215426136532386</v>
      </c>
      <c r="L79" t="str">
        <f t="shared" si="21"/>
        <v>DOWN</v>
      </c>
      <c r="M79" t="str">
        <f t="shared" si="22"/>
        <v>DOWN</v>
      </c>
      <c r="N79">
        <v>34.716078395447859</v>
      </c>
      <c r="O79" t="str">
        <f t="shared" si="23"/>
        <v>DOWN</v>
      </c>
      <c r="P79" t="str">
        <f t="shared" si="24"/>
        <v>DOWN</v>
      </c>
      <c r="Q79">
        <f t="shared" si="25"/>
        <v>0.30000000000000426</v>
      </c>
      <c r="R79">
        <f t="shared" si="26"/>
        <v>1.4500000000000028</v>
      </c>
      <c r="S79">
        <f t="shared" si="27"/>
        <v>0.20689655172414045</v>
      </c>
      <c r="T79" t="str">
        <f t="shared" si="28"/>
        <v>No Indication</v>
      </c>
      <c r="U79" t="str">
        <f t="shared" si="29"/>
        <v>No T+M+I</v>
      </c>
      <c r="V79">
        <v>37.5916916215591</v>
      </c>
      <c r="W79">
        <v>38.873199552110947</v>
      </c>
      <c r="X79">
        <f t="shared" si="30"/>
        <v>-1.2815079305518466</v>
      </c>
      <c r="Y79">
        <v>-0.96035404028388283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36.200000000000003</v>
      </c>
      <c r="D80">
        <v>36.700000000000003</v>
      </c>
      <c r="E80">
        <v>35</v>
      </c>
      <c r="F80">
        <v>35.299999999999997</v>
      </c>
      <c r="G80">
        <f>_xll.TA_TYPPRICE(D80,E80,F80)</f>
        <v>35.666666666666664</v>
      </c>
      <c r="H80">
        <v>36.140520919374588</v>
      </c>
      <c r="I80" t="str">
        <f t="shared" si="20"/>
        <v>DOWN</v>
      </c>
      <c r="J80">
        <v>37.651229407311156</v>
      </c>
      <c r="K80">
        <v>35.945331439525191</v>
      </c>
      <c r="L80" t="str">
        <f t="shared" si="21"/>
        <v>DOWN</v>
      </c>
      <c r="M80" t="str">
        <f t="shared" si="22"/>
        <v>DOWN</v>
      </c>
      <c r="N80">
        <v>27.050665153247781</v>
      </c>
      <c r="O80" t="str">
        <f t="shared" si="23"/>
        <v>DOWN</v>
      </c>
      <c r="P80" t="str">
        <f t="shared" si="24"/>
        <v>DOWN</v>
      </c>
      <c r="Q80">
        <f t="shared" si="25"/>
        <v>0.29999999999999716</v>
      </c>
      <c r="R80">
        <f t="shared" si="26"/>
        <v>1.7000000000000028</v>
      </c>
      <c r="S80">
        <f t="shared" si="27"/>
        <v>0.17647058823529216</v>
      </c>
      <c r="T80" t="str">
        <f t="shared" si="28"/>
        <v>DOWN</v>
      </c>
      <c r="U80" t="str">
        <f t="shared" si="29"/>
        <v>DOWN</v>
      </c>
      <c r="V80">
        <v>37.239123679780775</v>
      </c>
      <c r="W80">
        <v>38.608518103806432</v>
      </c>
      <c r="X80">
        <f t="shared" si="30"/>
        <v>-1.369394424025657</v>
      </c>
      <c r="Y80">
        <v>-1.0421621170322377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35.6</v>
      </c>
      <c r="D81">
        <v>36.450000000000003</v>
      </c>
      <c r="E81">
        <v>35.4</v>
      </c>
      <c r="F81">
        <v>35.9</v>
      </c>
      <c r="G81">
        <f>_xll.TA_TYPPRICE(D81,E81,F81)</f>
        <v>35.916666666666664</v>
      </c>
      <c r="H81">
        <v>36.028593793020626</v>
      </c>
      <c r="I81" t="str">
        <f t="shared" si="20"/>
        <v>DOWN</v>
      </c>
      <c r="J81">
        <v>37.38428953901979</v>
      </c>
      <c r="K81">
        <v>35.824146675186256</v>
      </c>
      <c r="L81" t="str">
        <f t="shared" si="21"/>
        <v>No Confirmation</v>
      </c>
      <c r="M81" t="str">
        <f t="shared" si="22"/>
        <v>No Trend</v>
      </c>
      <c r="N81">
        <v>38.387514934295126</v>
      </c>
      <c r="O81" t="str">
        <f t="shared" si="23"/>
        <v>DOWN</v>
      </c>
      <c r="P81" t="str">
        <f t="shared" si="24"/>
        <v>No Trend + Momentum</v>
      </c>
      <c r="Q81">
        <f t="shared" si="25"/>
        <v>0.5</v>
      </c>
      <c r="R81">
        <f t="shared" si="26"/>
        <v>1.0500000000000043</v>
      </c>
      <c r="S81">
        <f t="shared" si="27"/>
        <v>0.47619047619047428</v>
      </c>
      <c r="T81" t="str">
        <f t="shared" si="28"/>
        <v>No Indication</v>
      </c>
      <c r="U81" t="str">
        <f t="shared" si="29"/>
        <v>No T+M+I</v>
      </c>
      <c r="V81">
        <v>37.033104652122191</v>
      </c>
      <c r="W81">
        <v>38.407887133154105</v>
      </c>
      <c r="X81">
        <f t="shared" si="30"/>
        <v>-1.3747824810319145</v>
      </c>
      <c r="Y81">
        <v>-1.1086861898321732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36.1</v>
      </c>
      <c r="D82">
        <v>37.1</v>
      </c>
      <c r="E82">
        <v>36.1</v>
      </c>
      <c r="F82">
        <v>36.4</v>
      </c>
      <c r="G82">
        <f>_xll.TA_TYPPRICE(D82,E82,F82)</f>
        <v>36.533333333333331</v>
      </c>
      <c r="H82">
        <v>36.280963563176982</v>
      </c>
      <c r="I82" t="str">
        <f t="shared" si="20"/>
        <v>UP</v>
      </c>
      <c r="J82">
        <v>37.321114085904284</v>
      </c>
      <c r="K82">
        <v>35.885447414033756</v>
      </c>
      <c r="L82" t="str">
        <f t="shared" si="21"/>
        <v>No Confirmation</v>
      </c>
      <c r="M82" t="str">
        <f t="shared" si="22"/>
        <v>No Trend</v>
      </c>
      <c r="N82">
        <v>46.971843841548477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0.29999999999999716</v>
      </c>
      <c r="R82">
        <f t="shared" si="26"/>
        <v>1</v>
      </c>
      <c r="S82">
        <f t="shared" si="27"/>
        <v>0.29999999999999716</v>
      </c>
      <c r="T82" t="str">
        <f t="shared" si="28"/>
        <v>No Indication</v>
      </c>
      <c r="U82" t="str">
        <f t="shared" si="29"/>
        <v>No T+M+I</v>
      </c>
      <c r="V82">
        <v>36.935703936411088</v>
      </c>
      <c r="W82">
        <v>38.259154752920466</v>
      </c>
      <c r="X82">
        <f t="shared" si="30"/>
        <v>-1.3234508165093786</v>
      </c>
      <c r="Y82">
        <v>-1.1516391151676142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2017-07-05T05:30:57Z</dcterms:created>
  <dcterms:modified xsi:type="dcterms:W3CDTF">2017-08-26T06:07:04Z</dcterms:modified>
</cp:coreProperties>
</file>