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9" i="1"/>
  <c r="N61" i="1"/>
  <c r="N65" i="1"/>
  <c r="N71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57" i="1"/>
  <c r="N63" i="1"/>
  <c r="N67" i="1"/>
  <c r="N69" i="1"/>
  <c r="N73" i="1"/>
  <c r="N75" i="1"/>
  <c r="N77" i="1"/>
  <c r="N81" i="1"/>
  <c r="K9" i="1"/>
  <c r="K4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3" i="1"/>
  <c r="J23" i="1"/>
  <c r="J35" i="1"/>
  <c r="J57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11" i="1"/>
  <c r="J15" i="1"/>
  <c r="J17" i="1"/>
  <c r="J19" i="1"/>
  <c r="J21" i="1"/>
  <c r="J25" i="1"/>
  <c r="J27" i="1"/>
  <c r="J29" i="1"/>
  <c r="J31" i="1"/>
  <c r="J33" i="1"/>
  <c r="J37" i="1"/>
  <c r="J39" i="1"/>
  <c r="J41" i="1"/>
  <c r="J43" i="1"/>
  <c r="J45" i="1"/>
  <c r="J47" i="1"/>
  <c r="J49" i="1"/>
  <c r="J51" i="1"/>
  <c r="J53" i="1"/>
  <c r="J55" i="1"/>
  <c r="J59" i="1"/>
  <c r="J61" i="1"/>
  <c r="J63" i="1"/>
  <c r="J65" i="1"/>
  <c r="J67" i="1"/>
  <c r="J69" i="1"/>
  <c r="J71" i="1"/>
  <c r="J73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2" i="1"/>
  <c r="G74" i="1"/>
  <c r="G76" i="1"/>
  <c r="G78" i="1"/>
  <c r="G80" i="1"/>
  <c r="G82" i="1"/>
  <c r="G70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6" i="1" l="1"/>
  <c r="AH31" i="1"/>
  <c r="AH44" i="1"/>
  <c r="AH32" i="1"/>
  <c r="AH12" i="1"/>
  <c r="AH28" i="1" l="1"/>
  <c r="AH36" i="1"/>
  <c r="AH48" i="1"/>
  <c r="AH43" i="1"/>
  <c r="AH50" i="1"/>
  <c r="AH15" i="1"/>
  <c r="AH3" i="1"/>
  <c r="AH5" i="1"/>
  <c r="AH17" i="1"/>
  <c r="AH21" i="1"/>
  <c r="AH53" i="1"/>
  <c r="AH35" i="1"/>
  <c r="AH7" i="1"/>
  <c r="AH23" i="1"/>
  <c r="AH4" i="1"/>
  <c r="AH8" i="1"/>
  <c r="AH11" i="1"/>
  <c r="AH19" i="1"/>
  <c r="AH29" i="1"/>
  <c r="AH51" i="1"/>
  <c r="AH2" i="1"/>
  <c r="AH39" i="1"/>
  <c r="AH55" i="1"/>
  <c r="AH47" i="1"/>
  <c r="AH27" i="1"/>
  <c r="AH54" i="1"/>
  <c r="AH46" i="1"/>
  <c r="AH38" i="1"/>
  <c r="AH14" i="1"/>
  <c r="AH56" i="1"/>
  <c r="AH22" i="1"/>
  <c r="AH16" i="1"/>
  <c r="AH30" i="1"/>
  <c r="AH24" i="1"/>
  <c r="AH40" i="1"/>
  <c r="AH41" i="1"/>
  <c r="AH42" i="1"/>
  <c r="AH34" i="1"/>
  <c r="AH26" i="1"/>
  <c r="AH18" i="1"/>
  <c r="AH10" i="1"/>
  <c r="AH52" i="1"/>
  <c r="AH20" i="1"/>
  <c r="AH49" i="1" l="1"/>
  <c r="AH33" i="1"/>
  <c r="AH25" i="1"/>
  <c r="AH9" i="1"/>
  <c r="AH45" i="1"/>
  <c r="AH37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<sst xmlns="http://schemas.openxmlformats.org/spreadsheetml/2006/main" count="115" uniqueCount="35">
  <si>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</si>
  <si>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</si>
  <si>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</si>
  <si>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</si>
  <si>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</si>
  <si>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DHFL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</si>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</sst>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429.45</v>
      </c>
      <c r="D2">
        <v>448.85</v>
      </c>
      <c r="E2">
        <v>424.45</v>
      </c>
      <c r="F2">
        <v>448</v>
      </c>
      <c r="G2">
        <f>_xll.TA_TYPPRICE(D2,E2,F2)</f>
        <v>440.43333333333334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23.550000000000011</v>
      </c>
      <c r="R2">
        <f>D2-E2</f>
        <v>24.400000000000034</v>
      </c>
      <c r="S2">
        <f>Q2/R2</f>
        <v>0.96516393442622861</v>
      </c>
      <c r="T2" t="str">
        <f>IF(S2&gt;0.8,"UP",IF(S2&lt;0.2,"DOWN","No Indication"))</f>
        <v>UP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450.9</v>
      </c>
      <c r="D3">
        <v>454.9</v>
      </c>
      <c r="E3">
        <v>441.2</v>
      </c>
      <c r="F3">
        <v>444</v>
      </c>
      <c r="G3">
        <f>_xll.TA_TYPPRICE(D3,E3,F3)</f>
        <v>446.7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2.8000000000000114</v>
      </c>
      <c r="R3">
        <f t="shared" ref="R3:R66" si="6">D3-E3</f>
        <v>13.699999999999989</v>
      </c>
      <c r="S3">
        <f t="shared" ref="S3:S66" si="7">Q3/R3</f>
        <v>0.20437956204379662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448</v>
      </c>
      <c r="D4">
        <v>449.9</v>
      </c>
      <c r="E4">
        <v>434.5</v>
      </c>
      <c r="F4">
        <v>439</v>
      </c>
      <c r="G4">
        <f>_xll.TA_TYPPRICE(D4,E4,F4)</f>
        <v>441.13333333333338</v>
      </c>
      <c r="H4">
        <v>442.75555555555553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4.5</v>
      </c>
      <c r="R4">
        <f t="shared" si="6"/>
        <v>15.399999999999977</v>
      </c>
      <c r="S4">
        <f t="shared" si="7"/>
        <v>0.29220779220779264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440</v>
      </c>
      <c r="D5">
        <v>441.25</v>
      </c>
      <c r="E5">
        <v>423.1</v>
      </c>
      <c r="F5">
        <v>431</v>
      </c>
      <c r="G5">
        <f>_xll.TA_TYPPRICE(D5,E5,F5)</f>
        <v>431.7833333333333</v>
      </c>
      <c r="H5">
        <v>437.26944444444439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7.8999999999999773</v>
      </c>
      <c r="R5">
        <f t="shared" si="6"/>
        <v>18.149999999999977</v>
      </c>
      <c r="S5">
        <f t="shared" si="7"/>
        <v>0.43526170798898001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434</v>
      </c>
      <c r="D6">
        <v>446</v>
      </c>
      <c r="E6">
        <v>429.95</v>
      </c>
      <c r="F6">
        <v>442</v>
      </c>
      <c r="G6">
        <f>_xll.TA_TYPPRICE(D6,E6,F6)</f>
        <v>439.31666666666666</v>
      </c>
      <c r="H6">
        <v>438.2930555555555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12.050000000000011</v>
      </c>
      <c r="R6">
        <f t="shared" si="6"/>
        <v>16.050000000000011</v>
      </c>
      <c r="S6">
        <f t="shared" si="7"/>
        <v>0.75077881619937714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442.95</v>
      </c>
      <c r="D7">
        <v>445.95</v>
      </c>
      <c r="E7">
        <v>434.45</v>
      </c>
      <c r="F7">
        <v>438</v>
      </c>
      <c r="G7">
        <f>_xll.TA_TYPPRICE(D7,E7,F7)</f>
        <v>439.4666666666667</v>
      </c>
      <c r="H7">
        <v>438.8798611111111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34.375</v>
      </c>
      <c r="O7" t="str">
        <f t="shared" si="3"/>
        <v>DOWN</v>
      </c>
      <c r="P7" t="e">
        <f t="shared" si="4"/>
        <v>#N/A</v>
      </c>
      <c r="Q7">
        <f t="shared" si="5"/>
        <v>3.5500000000000114</v>
      </c>
      <c r="R7">
        <f t="shared" si="6"/>
        <v>11.5</v>
      </c>
      <c r="S7">
        <f t="shared" si="7"/>
        <v>0.30869565217391404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437.9</v>
      </c>
      <c r="D8">
        <v>444.45</v>
      </c>
      <c r="E8">
        <v>436.5</v>
      </c>
      <c r="F8">
        <v>442</v>
      </c>
      <c r="G8">
        <f>_xll.TA_TYPPRICE(D8,E8,F8)</f>
        <v>440.98333333333335</v>
      </c>
      <c r="H8">
        <v>439.93159722222219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43.243243243243242</v>
      </c>
      <c r="O8" t="str">
        <f t="shared" si="3"/>
        <v>No Momentum</v>
      </c>
      <c r="P8" t="e">
        <f t="shared" si="4"/>
        <v>#N/A</v>
      </c>
      <c r="Q8">
        <f t="shared" si="5"/>
        <v>5.5</v>
      </c>
      <c r="R8">
        <f t="shared" si="6"/>
        <v>7.9499999999999886</v>
      </c>
      <c r="S8">
        <f t="shared" si="7"/>
        <v>0.69182389937107014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444</v>
      </c>
      <c r="D9">
        <v>447.1</v>
      </c>
      <c r="E9">
        <v>439.4</v>
      </c>
      <c r="F9">
        <v>442</v>
      </c>
      <c r="G9">
        <f>_xll.TA_TYPPRICE(D9,E9,F9)</f>
        <v>442.83333333333331</v>
      </c>
      <c r="H9">
        <v>441.38246527777778</v>
      </c>
      <c r="I9" t="str">
        <f t="shared" si="0"/>
        <v>UP</v>
      </c>
      <c r="J9">
        <v>447.29999999999995</v>
      </c>
      <c r="K9">
        <v>432.94374999999997</v>
      </c>
      <c r="L9" t="str">
        <f t="shared" si="1"/>
        <v>No Confirmation</v>
      </c>
      <c r="M9" t="str">
        <f t="shared" si="2"/>
        <v>No Trend</v>
      </c>
      <c r="N9">
        <v>43.243243243243242</v>
      </c>
      <c r="O9" t="str">
        <f t="shared" si="3"/>
        <v>No Momentum</v>
      </c>
      <c r="P9" t="str">
        <f t="shared" si="4"/>
        <v>No Trend + Momentum</v>
      </c>
      <c r="Q9">
        <f t="shared" si="5"/>
        <v>2.6000000000000227</v>
      </c>
      <c r="R9">
        <f t="shared" si="6"/>
        <v>7.7000000000000455</v>
      </c>
      <c r="S9">
        <f t="shared" si="7"/>
        <v>0.33766233766233861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442.5</v>
      </c>
      <c r="D10">
        <v>442.5</v>
      </c>
      <c r="E10">
        <v>421.45</v>
      </c>
      <c r="F10">
        <v>428</v>
      </c>
      <c r="G10">
        <f>_xll.TA_TYPPRICE(D10,E10,F10)</f>
        <v>430.65000000000003</v>
      </c>
      <c r="H10">
        <v>436.01623263888894</v>
      </c>
      <c r="I10" t="str">
        <f t="shared" si="0"/>
        <v>DOWN</v>
      </c>
      <c r="J10">
        <v>446.23333333333329</v>
      </c>
      <c r="K10">
        <v>430.38958333333329</v>
      </c>
      <c r="L10" t="str">
        <f t="shared" si="1"/>
        <v>DOWN</v>
      </c>
      <c r="M10" t="str">
        <f t="shared" si="2"/>
        <v>DOWN</v>
      </c>
      <c r="N10">
        <v>24.866440019426907</v>
      </c>
      <c r="O10" t="str">
        <f t="shared" si="3"/>
        <v>DOWN</v>
      </c>
      <c r="P10" t="str">
        <f t="shared" si="4"/>
        <v>DOWN</v>
      </c>
      <c r="Q10">
        <f t="shared" si="5"/>
        <v>6.5500000000000114</v>
      </c>
      <c r="R10">
        <f t="shared" si="6"/>
        <v>21.050000000000011</v>
      </c>
      <c r="S10">
        <f t="shared" si="7"/>
        <v>0.31116389548693624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429.5</v>
      </c>
      <c r="D11">
        <v>434.4</v>
      </c>
      <c r="E11">
        <v>427.05</v>
      </c>
      <c r="F11">
        <v>431</v>
      </c>
      <c r="G11">
        <f>_xll.TA_TYPPRICE(D11,E11,F11)</f>
        <v>430.81666666666666</v>
      </c>
      <c r="H11">
        <v>433.41644965277783</v>
      </c>
      <c r="I11" t="str">
        <f t="shared" si="0"/>
        <v>DOWN</v>
      </c>
      <c r="J11">
        <v>443.60370370370367</v>
      </c>
      <c r="K11">
        <v>429.64745370370366</v>
      </c>
      <c r="L11" t="str">
        <f t="shared" si="1"/>
        <v>No Confirmation</v>
      </c>
      <c r="M11" t="str">
        <f t="shared" si="2"/>
        <v>No Trend</v>
      </c>
      <c r="N11">
        <v>32.544830217474242</v>
      </c>
      <c r="O11" t="str">
        <f t="shared" si="3"/>
        <v>DOWN</v>
      </c>
      <c r="P11" t="str">
        <f t="shared" si="4"/>
        <v>No Trend + Momentum</v>
      </c>
      <c r="Q11">
        <f t="shared" si="5"/>
        <v>3.9499999999999886</v>
      </c>
      <c r="R11">
        <f t="shared" si="6"/>
        <v>7.3499999999999659</v>
      </c>
      <c r="S11">
        <f t="shared" si="7"/>
        <v>0.53741496598639549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431</v>
      </c>
      <c r="D12">
        <v>433.8</v>
      </c>
      <c r="E12">
        <v>421.65</v>
      </c>
      <c r="F12">
        <v>424</v>
      </c>
      <c r="G12">
        <f>_xll.TA_TYPPRICE(D12,E12,F12)</f>
        <v>426.48333333333335</v>
      </c>
      <c r="H12">
        <v>429.94989149305559</v>
      </c>
      <c r="I12" t="str">
        <f t="shared" si="0"/>
        <v>DOWN</v>
      </c>
      <c r="J12">
        <v>441.42510288065841</v>
      </c>
      <c r="K12">
        <v>427.87024176954731</v>
      </c>
      <c r="L12" t="str">
        <f t="shared" si="1"/>
        <v>DOWN</v>
      </c>
      <c r="M12" t="str">
        <f t="shared" si="2"/>
        <v>DOWN</v>
      </c>
      <c r="N12">
        <v>25.071643765155411</v>
      </c>
      <c r="O12" t="str">
        <f t="shared" si="3"/>
        <v>DOWN</v>
      </c>
      <c r="P12" t="str">
        <f t="shared" si="4"/>
        <v>DOWN</v>
      </c>
      <c r="Q12">
        <f t="shared" si="5"/>
        <v>2.3500000000000227</v>
      </c>
      <c r="R12">
        <f t="shared" si="6"/>
        <v>12.150000000000034</v>
      </c>
      <c r="S12">
        <f t="shared" si="7"/>
        <v>0.19341563786008364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424.5</v>
      </c>
      <c r="D13">
        <v>432.5</v>
      </c>
      <c r="E13">
        <v>420.1</v>
      </c>
      <c r="F13">
        <v>428</v>
      </c>
      <c r="G13">
        <f>_xll.TA_TYPPRICE(D13,E13,F13)</f>
        <v>426.86666666666662</v>
      </c>
      <c r="H13">
        <v>428.40827907986113</v>
      </c>
      <c r="I13" t="str">
        <f t="shared" si="0"/>
        <v>DOWN</v>
      </c>
      <c r="J13">
        <v>439.44174668495657</v>
      </c>
      <c r="K13">
        <v>426.1435213763146</v>
      </c>
      <c r="L13" t="str">
        <f t="shared" si="1"/>
        <v>No Confirmation</v>
      </c>
      <c r="M13" t="str">
        <f t="shared" si="2"/>
        <v>No Trend</v>
      </c>
      <c r="N13">
        <v>35.629644325806225</v>
      </c>
      <c r="O13" t="str">
        <f t="shared" si="3"/>
        <v>DOWN</v>
      </c>
      <c r="P13" t="str">
        <f t="shared" si="4"/>
        <v>No Trend + Momentum</v>
      </c>
      <c r="Q13">
        <f t="shared" si="5"/>
        <v>7.8999999999999773</v>
      </c>
      <c r="R13">
        <f t="shared" si="6"/>
        <v>12.399999999999977</v>
      </c>
      <c r="S13">
        <f t="shared" si="7"/>
        <v>0.63709677419354771</v>
      </c>
      <c r="T13" t="str">
        <f t="shared" si="8"/>
        <v>No Indication</v>
      </c>
      <c r="U13" t="str">
        <f t="shared" si="9"/>
        <v>No T+M+I</v>
      </c>
      <c r="V13">
        <v>436.41666666666669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424.95</v>
      </c>
      <c r="D14">
        <v>427.9</v>
      </c>
      <c r="E14">
        <v>416.55</v>
      </c>
      <c r="F14">
        <v>418</v>
      </c>
      <c r="G14">
        <f>_xll.TA_TYPPRICE(D14,E14,F14)</f>
        <v>420.81666666666666</v>
      </c>
      <c r="H14">
        <v>424.61247287326387</v>
      </c>
      <c r="I14" t="str">
        <f t="shared" si="0"/>
        <v>DOWN</v>
      </c>
      <c r="J14">
        <v>436.87691408829954</v>
      </c>
      <c r="K14">
        <v>424.01162773713355</v>
      </c>
      <c r="L14" t="str">
        <f t="shared" si="1"/>
        <v>DOWN</v>
      </c>
      <c r="M14" t="str">
        <f t="shared" si="2"/>
        <v>DOWN</v>
      </c>
      <c r="N14">
        <v>24.737013873833966</v>
      </c>
      <c r="O14" t="str">
        <f t="shared" si="3"/>
        <v>DOWN</v>
      </c>
      <c r="P14" t="str">
        <f t="shared" si="4"/>
        <v>DOWN</v>
      </c>
      <c r="Q14">
        <f t="shared" si="5"/>
        <v>1.4499999999999886</v>
      </c>
      <c r="R14">
        <f t="shared" si="6"/>
        <v>11.349999999999966</v>
      </c>
      <c r="S14">
        <f t="shared" si="7"/>
        <v>0.12775330396475709</v>
      </c>
      <c r="T14" t="str">
        <f t="shared" si="8"/>
        <v>DOWN</v>
      </c>
      <c r="U14" t="str">
        <f t="shared" si="9"/>
        <v>DOWN</v>
      </c>
      <c r="V14">
        <v>433.58333333333337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423</v>
      </c>
      <c r="D15">
        <v>426.45</v>
      </c>
      <c r="E15">
        <v>398.65</v>
      </c>
      <c r="F15">
        <v>406</v>
      </c>
      <c r="G15">
        <f>_xll.TA_TYPPRICE(D15,E15,F15)</f>
        <v>410.36666666666662</v>
      </c>
      <c r="H15">
        <v>417.48956976996521</v>
      </c>
      <c r="I15" t="str">
        <f t="shared" si="0"/>
        <v>DOWN</v>
      </c>
      <c r="J15">
        <v>434.55982206867742</v>
      </c>
      <c r="K15">
        <v>418.37571046221495</v>
      </c>
      <c r="L15" t="str">
        <f t="shared" si="1"/>
        <v>DOWN</v>
      </c>
      <c r="M15" t="str">
        <f t="shared" si="2"/>
        <v>DOWN</v>
      </c>
      <c r="N15">
        <v>16.959686725065886</v>
      </c>
      <c r="O15" t="str">
        <f t="shared" si="3"/>
        <v>DOWN</v>
      </c>
      <c r="P15" t="str">
        <f t="shared" si="4"/>
        <v>DOWN</v>
      </c>
      <c r="Q15">
        <f t="shared" si="5"/>
        <v>7.3500000000000227</v>
      </c>
      <c r="R15">
        <f t="shared" si="6"/>
        <v>27.800000000000011</v>
      </c>
      <c r="S15">
        <f t="shared" si="7"/>
        <v>0.26438848920863378</v>
      </c>
      <c r="T15" t="str">
        <f t="shared" si="8"/>
        <v>No Indication</v>
      </c>
      <c r="U15" t="str">
        <f t="shared" si="9"/>
        <v>No T+M+I</v>
      </c>
      <c r="V15">
        <v>429.33974358974365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408</v>
      </c>
      <c r="D16">
        <v>412.15</v>
      </c>
      <c r="E16">
        <v>400.25</v>
      </c>
      <c r="F16">
        <v>404</v>
      </c>
      <c r="G16">
        <f>_xll.TA_TYPPRICE(D16,E16,F16)</f>
        <v>405.4666666666667</v>
      </c>
      <c r="H16">
        <v>411.47811821831596</v>
      </c>
      <c r="I16" t="str">
        <f t="shared" si="0"/>
        <v>DOWN</v>
      </c>
      <c r="J16">
        <v>429.57986160897133</v>
      </c>
      <c r="K16">
        <v>414.34777480394496</v>
      </c>
      <c r="L16" t="str">
        <f t="shared" si="1"/>
        <v>DOWN</v>
      </c>
      <c r="M16" t="str">
        <f t="shared" si="2"/>
        <v>DOWN</v>
      </c>
      <c r="N16">
        <v>15.917114393526912</v>
      </c>
      <c r="O16" t="str">
        <f t="shared" si="3"/>
        <v>DOWN</v>
      </c>
      <c r="P16" t="str">
        <f t="shared" si="4"/>
        <v>DOWN</v>
      </c>
      <c r="Q16">
        <f t="shared" si="5"/>
        <v>3.75</v>
      </c>
      <c r="R16">
        <f t="shared" si="6"/>
        <v>11.899999999999977</v>
      </c>
      <c r="S16">
        <f t="shared" si="7"/>
        <v>0.31512605042016867</v>
      </c>
      <c r="T16" t="str">
        <f t="shared" si="8"/>
        <v>No Indication</v>
      </c>
      <c r="U16" t="str">
        <f t="shared" si="9"/>
        <v>No T+M+I</v>
      </c>
      <c r="V16">
        <v>425.44132149901384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405.95</v>
      </c>
      <c r="D17">
        <v>411.8</v>
      </c>
      <c r="E17">
        <v>387.2</v>
      </c>
      <c r="F17">
        <v>400</v>
      </c>
      <c r="G17">
        <f>_xll.TA_TYPPRICE(D17,E17,F17)</f>
        <v>399.66666666666669</v>
      </c>
      <c r="H17">
        <v>405.57239244249132</v>
      </c>
      <c r="I17" t="str">
        <f t="shared" si="0"/>
        <v>DOWN</v>
      </c>
      <c r="J17">
        <v>425.62878125142214</v>
      </c>
      <c r="K17">
        <v>408.31493595862383</v>
      </c>
      <c r="L17" t="str">
        <f t="shared" si="1"/>
        <v>DOWN</v>
      </c>
      <c r="M17" t="str">
        <f t="shared" si="2"/>
        <v>DOWN</v>
      </c>
      <c r="N17">
        <v>13.796772555282047</v>
      </c>
      <c r="O17" t="str">
        <f t="shared" si="3"/>
        <v>DOWN</v>
      </c>
      <c r="P17" t="str">
        <f t="shared" si="4"/>
        <v>DOWN</v>
      </c>
      <c r="Q17">
        <f t="shared" si="5"/>
        <v>12.800000000000011</v>
      </c>
      <c r="R17">
        <f t="shared" si="6"/>
        <v>24.600000000000023</v>
      </c>
      <c r="S17">
        <f t="shared" si="7"/>
        <v>0.52032520325203246</v>
      </c>
      <c r="T17" t="str">
        <f t="shared" si="8"/>
        <v>No Indication</v>
      </c>
      <c r="U17" t="str">
        <f t="shared" si="9"/>
        <v>No T+M+I</v>
      </c>
      <c r="V17">
        <v>421.52727203762709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404.8</v>
      </c>
      <c r="D18">
        <v>407.9</v>
      </c>
      <c r="E18">
        <v>392.5</v>
      </c>
      <c r="F18">
        <v>398</v>
      </c>
      <c r="G18">
        <f>_xll.TA_TYPPRICE(D18,E18,F18)</f>
        <v>399.4666666666667</v>
      </c>
      <c r="H18">
        <v>402.51952955457898</v>
      </c>
      <c r="I18" t="str">
        <f t="shared" si="0"/>
        <v>DOWN</v>
      </c>
      <c r="J18">
        <v>421.68905208443942</v>
      </c>
      <c r="K18">
        <v>404.8005057455963</v>
      </c>
      <c r="L18" t="str">
        <f t="shared" si="1"/>
        <v>DOWN</v>
      </c>
      <c r="M18" t="str">
        <f t="shared" si="2"/>
        <v>DOWN</v>
      </c>
      <c r="N18">
        <v>12.736377969581195</v>
      </c>
      <c r="O18" t="str">
        <f t="shared" si="3"/>
        <v>DOWN</v>
      </c>
      <c r="P18" t="str">
        <f t="shared" si="4"/>
        <v>DOWN</v>
      </c>
      <c r="Q18">
        <f t="shared" si="5"/>
        <v>5.5</v>
      </c>
      <c r="R18">
        <f t="shared" si="6"/>
        <v>15.399999999999977</v>
      </c>
      <c r="S18">
        <f t="shared" si="7"/>
        <v>0.35714285714285765</v>
      </c>
      <c r="T18" t="str">
        <f t="shared" si="8"/>
        <v>No Indication</v>
      </c>
      <c r="U18" t="str">
        <f t="shared" si="9"/>
        <v>No T+M+I</v>
      </c>
      <c r="V18">
        <v>417.90769172414599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397.45</v>
      </c>
      <c r="D19">
        <v>407.6</v>
      </c>
      <c r="E19">
        <v>397.3</v>
      </c>
      <c r="F19">
        <v>405</v>
      </c>
      <c r="G19">
        <f>_xll.TA_TYPPRICE(D19,E19,F19)</f>
        <v>403.3</v>
      </c>
      <c r="H19">
        <v>402.90976477728952</v>
      </c>
      <c r="I19" t="str">
        <f t="shared" si="0"/>
        <v>UP</v>
      </c>
      <c r="J19">
        <v>418.55815162123065</v>
      </c>
      <c r="K19">
        <v>403.13372669101932</v>
      </c>
      <c r="L19" t="str">
        <f t="shared" si="1"/>
        <v>No Confirmation</v>
      </c>
      <c r="M19" t="str">
        <f t="shared" si="2"/>
        <v>No Trend</v>
      </c>
      <c r="N19">
        <v>34.695355855569716</v>
      </c>
      <c r="O19" t="str">
        <f t="shared" si="3"/>
        <v>DOWN</v>
      </c>
      <c r="P19" t="str">
        <f t="shared" si="4"/>
        <v>No Trend + Momentum</v>
      </c>
      <c r="Q19">
        <f t="shared" si="5"/>
        <v>7.6999999999999886</v>
      </c>
      <c r="R19">
        <f t="shared" si="6"/>
        <v>10.300000000000011</v>
      </c>
      <c r="S19">
        <f t="shared" si="7"/>
        <v>0.7475728155339787</v>
      </c>
      <c r="T19" t="str">
        <f t="shared" si="8"/>
        <v>No Indication</v>
      </c>
      <c r="U19" t="str">
        <f t="shared" si="9"/>
        <v>No T+M+I</v>
      </c>
      <c r="V19">
        <v>415.92189299735429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411.9</v>
      </c>
      <c r="D20">
        <v>415.45</v>
      </c>
      <c r="E20">
        <v>408.7</v>
      </c>
      <c r="F20">
        <v>411</v>
      </c>
      <c r="G20">
        <f>_xll.TA_TYPPRICE(D20,E20,F20)</f>
        <v>411.7166666666667</v>
      </c>
      <c r="H20">
        <v>407.31321572197811</v>
      </c>
      <c r="I20" t="str">
        <f t="shared" si="0"/>
        <v>UP</v>
      </c>
      <c r="J20">
        <v>417.86745126095718</v>
      </c>
      <c r="K20">
        <v>404.37067631523723</v>
      </c>
      <c r="L20" t="str">
        <f t="shared" si="1"/>
        <v>No Confirmation</v>
      </c>
      <c r="M20" t="str">
        <f t="shared" si="2"/>
        <v>No Trend</v>
      </c>
      <c r="N20">
        <v>48.563378565623481</v>
      </c>
      <c r="O20" t="str">
        <f t="shared" si="3"/>
        <v>No Momentum</v>
      </c>
      <c r="P20" t="str">
        <f t="shared" si="4"/>
        <v>No Trend + Momentum</v>
      </c>
      <c r="Q20">
        <f t="shared" si="5"/>
        <v>2.3000000000000114</v>
      </c>
      <c r="R20">
        <f t="shared" si="6"/>
        <v>6.75</v>
      </c>
      <c r="S20">
        <f t="shared" si="7"/>
        <v>0.3407407407407424</v>
      </c>
      <c r="T20" t="str">
        <f t="shared" si="8"/>
        <v>No Indication</v>
      </c>
      <c r="U20" t="str">
        <f t="shared" si="9"/>
        <v>No T+M+I</v>
      </c>
      <c r="V20">
        <v>415.16467869006902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412</v>
      </c>
      <c r="D21">
        <v>419.7</v>
      </c>
      <c r="E21">
        <v>409.95</v>
      </c>
      <c r="F21">
        <v>411</v>
      </c>
      <c r="G21">
        <f>_xll.TA_TYPPRICE(D21,E21,F21)</f>
        <v>413.55</v>
      </c>
      <c r="H21">
        <v>410.43160786098906</v>
      </c>
      <c r="I21" t="str">
        <f t="shared" si="0"/>
        <v>UP</v>
      </c>
      <c r="J21">
        <v>418.27468431407783</v>
      </c>
      <c r="K21">
        <v>405.61052602296229</v>
      </c>
      <c r="L21" t="str">
        <f t="shared" si="1"/>
        <v>No Confirmation</v>
      </c>
      <c r="M21" t="str">
        <f t="shared" si="2"/>
        <v>No Trend</v>
      </c>
      <c r="N21">
        <v>48.563378565623481</v>
      </c>
      <c r="O21" t="str">
        <f t="shared" si="3"/>
        <v>No Momentum</v>
      </c>
      <c r="P21" t="str">
        <f t="shared" si="4"/>
        <v>No Trend + Momentum</v>
      </c>
      <c r="Q21">
        <f t="shared" si="5"/>
        <v>1.0500000000000114</v>
      </c>
      <c r="R21">
        <f t="shared" si="6"/>
        <v>9.75</v>
      </c>
      <c r="S21">
        <f t="shared" si="7"/>
        <v>0.10769230769230886</v>
      </c>
      <c r="T21" t="str">
        <f t="shared" si="8"/>
        <v>DOWN</v>
      </c>
      <c r="U21" t="str">
        <f t="shared" si="9"/>
        <v>No T+M+I</v>
      </c>
      <c r="V21">
        <v>414.52395889159686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411.2</v>
      </c>
      <c r="D22">
        <v>414</v>
      </c>
      <c r="E22">
        <v>408</v>
      </c>
      <c r="F22">
        <v>413</v>
      </c>
      <c r="G22">
        <f>_xll.TA_TYPPRICE(D22,E22,F22)</f>
        <v>411.66666666666669</v>
      </c>
      <c r="H22">
        <v>411.0491372638279</v>
      </c>
      <c r="I22" t="str">
        <f t="shared" si="0"/>
        <v>UP</v>
      </c>
      <c r="J22">
        <v>417.324754466505</v>
      </c>
      <c r="K22">
        <v>406.14152024008177</v>
      </c>
      <c r="L22" t="str">
        <f t="shared" si="1"/>
        <v>No Confirmation</v>
      </c>
      <c r="M22" t="str">
        <f t="shared" si="2"/>
        <v>No Trend</v>
      </c>
      <c r="N22">
        <v>53.685886118489677</v>
      </c>
      <c r="O22" t="str">
        <f t="shared" si="3"/>
        <v>No Momentum</v>
      </c>
      <c r="P22" t="str">
        <f t="shared" si="4"/>
        <v>No Trend + Momentum</v>
      </c>
      <c r="Q22">
        <f t="shared" si="5"/>
        <v>5</v>
      </c>
      <c r="R22">
        <f t="shared" si="6"/>
        <v>6</v>
      </c>
      <c r="S22">
        <f t="shared" si="7"/>
        <v>0.83333333333333337</v>
      </c>
      <c r="T22" t="str">
        <f t="shared" si="8"/>
        <v>UP</v>
      </c>
      <c r="U22" t="str">
        <f t="shared" si="9"/>
        <v>No T+M+I</v>
      </c>
      <c r="V22">
        <v>414.28950367750502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414.45</v>
      </c>
      <c r="D23">
        <v>421.45</v>
      </c>
      <c r="E23">
        <v>412.55</v>
      </c>
      <c r="F23">
        <v>418</v>
      </c>
      <c r="G23">
        <f>_xll.TA_TYPPRICE(D23,E23,F23)</f>
        <v>417.33333333333331</v>
      </c>
      <c r="H23">
        <v>414.19123529858064</v>
      </c>
      <c r="I23" t="str">
        <f t="shared" si="0"/>
        <v>UP</v>
      </c>
      <c r="J23">
        <v>418.24147569617054</v>
      </c>
      <c r="K23">
        <v>407.56562685339696</v>
      </c>
      <c r="L23" t="str">
        <f t="shared" si="1"/>
        <v>No Confirmation</v>
      </c>
      <c r="M23" t="str">
        <f t="shared" si="2"/>
        <v>No Trend</v>
      </c>
      <c r="N23">
        <v>64.67846833104106</v>
      </c>
      <c r="O23" t="str">
        <f t="shared" si="3"/>
        <v>UP</v>
      </c>
      <c r="P23" t="str">
        <f t="shared" si="4"/>
        <v>No Trend + Momentum</v>
      </c>
      <c r="Q23">
        <f t="shared" si="5"/>
        <v>5.4499999999999886</v>
      </c>
      <c r="R23">
        <f t="shared" si="6"/>
        <v>8.8999999999999773</v>
      </c>
      <c r="S23">
        <f t="shared" si="7"/>
        <v>0.61235955056179803</v>
      </c>
      <c r="T23" t="str">
        <f t="shared" si="8"/>
        <v>No Indication</v>
      </c>
      <c r="U23" t="str">
        <f t="shared" si="9"/>
        <v>No T+M+I</v>
      </c>
      <c r="V23">
        <v>414.86034926558119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417.7</v>
      </c>
      <c r="D24">
        <v>419.8</v>
      </c>
      <c r="E24">
        <v>414</v>
      </c>
      <c r="F24">
        <v>416</v>
      </c>
      <c r="G24">
        <f>_xll.TA_TYPPRICE(D24,E24,F24)</f>
        <v>416.59999999999997</v>
      </c>
      <c r="H24">
        <v>415.39561764929033</v>
      </c>
      <c r="I24" t="str">
        <f t="shared" si="0"/>
        <v>UP</v>
      </c>
      <c r="J24">
        <v>418.58781443035485</v>
      </c>
      <c r="K24">
        <v>408.99548755264209</v>
      </c>
      <c r="L24" t="str">
        <f t="shared" si="1"/>
        <v>No Confirmation</v>
      </c>
      <c r="M24" t="str">
        <f t="shared" si="2"/>
        <v>No Trend</v>
      </c>
      <c r="N24">
        <v>57.817072626081021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5.8000000000000114</v>
      </c>
      <c r="S24">
        <f t="shared" si="7"/>
        <v>0.34482758620689585</v>
      </c>
      <c r="T24" t="str">
        <f t="shared" si="8"/>
        <v>No Indication</v>
      </c>
      <c r="U24" t="str">
        <f t="shared" si="9"/>
        <v>No T+M+I</v>
      </c>
      <c r="V24">
        <v>415.0356801477995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418.5</v>
      </c>
      <c r="D25">
        <v>420.5</v>
      </c>
      <c r="E25">
        <v>410.25</v>
      </c>
      <c r="F25">
        <v>414</v>
      </c>
      <c r="G25">
        <f>_xll.TA_TYPPRICE(D25,E25,F25)</f>
        <v>414.91666666666669</v>
      </c>
      <c r="H25">
        <v>415.15614215797848</v>
      </c>
      <c r="I25" t="str">
        <f t="shared" si="0"/>
        <v>DOWN</v>
      </c>
      <c r="J25">
        <v>419.01274455694266</v>
      </c>
      <c r="K25">
        <v>409.27426809649938</v>
      </c>
      <c r="L25" t="str">
        <f t="shared" si="1"/>
        <v>No Confirmation</v>
      </c>
      <c r="M25" t="str">
        <f t="shared" si="2"/>
        <v>No Trend</v>
      </c>
      <c r="N25">
        <v>51.047830586022492</v>
      </c>
      <c r="O25" t="str">
        <f t="shared" si="3"/>
        <v>No Momentum</v>
      </c>
      <c r="P25" t="str">
        <f t="shared" si="4"/>
        <v>No Trend + Momentum</v>
      </c>
      <c r="Q25">
        <f t="shared" si="5"/>
        <v>3.75</v>
      </c>
      <c r="R25">
        <f t="shared" si="6"/>
        <v>10.25</v>
      </c>
      <c r="S25">
        <f t="shared" si="7"/>
        <v>0.36585365853658536</v>
      </c>
      <c r="T25" t="str">
        <f t="shared" si="8"/>
        <v>No Indication</v>
      </c>
      <c r="U25" t="str">
        <f t="shared" si="9"/>
        <v>No T+M+I</v>
      </c>
      <c r="V25">
        <v>414.87634474044575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415</v>
      </c>
      <c r="D26">
        <v>431.95</v>
      </c>
      <c r="E26">
        <v>414</v>
      </c>
      <c r="F26">
        <v>432</v>
      </c>
      <c r="G26">
        <f>_xll.TA_TYPPRICE(D26,E26,F26)</f>
        <v>425.98333333333335</v>
      </c>
      <c r="H26">
        <v>420.56973774565591</v>
      </c>
      <c r="I26" t="str">
        <f t="shared" si="0"/>
        <v>UP</v>
      </c>
      <c r="J26">
        <v>421.88769021095538</v>
      </c>
      <c r="K26">
        <v>410.32443074172176</v>
      </c>
      <c r="L26" t="str">
        <f t="shared" si="1"/>
        <v>UP</v>
      </c>
      <c r="M26" t="str">
        <f t="shared" si="2"/>
        <v>UP</v>
      </c>
      <c r="N26">
        <v>78.874008767879914</v>
      </c>
      <c r="O26" t="str">
        <f t="shared" si="3"/>
        <v>UP</v>
      </c>
      <c r="P26" t="str">
        <f t="shared" si="4"/>
        <v>UP</v>
      </c>
      <c r="Q26">
        <f t="shared" si="5"/>
        <v>18</v>
      </c>
      <c r="R26">
        <f t="shared" si="6"/>
        <v>17.949999999999989</v>
      </c>
      <c r="S26">
        <f t="shared" si="7"/>
        <v>1.0027855153203349</v>
      </c>
      <c r="T26" t="str">
        <f t="shared" si="8"/>
        <v>UP</v>
      </c>
      <c r="U26" t="str">
        <f t="shared" si="9"/>
        <v>UP</v>
      </c>
      <c r="V26">
        <v>417.51075324191561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433</v>
      </c>
      <c r="D27">
        <v>434.85</v>
      </c>
      <c r="E27">
        <v>422.15</v>
      </c>
      <c r="F27">
        <v>424</v>
      </c>
      <c r="G27">
        <f>_xll.TA_TYPPRICE(D27,E27,F27)</f>
        <v>427</v>
      </c>
      <c r="H27">
        <v>423.78486887282793</v>
      </c>
      <c r="I27" t="str">
        <f t="shared" si="0"/>
        <v>UP</v>
      </c>
      <c r="J27">
        <v>424.76820349740973</v>
      </c>
      <c r="K27">
        <v>412.95233502133914</v>
      </c>
      <c r="L27" t="str">
        <f t="shared" si="1"/>
        <v>No Confirmation</v>
      </c>
      <c r="M27" t="str">
        <f t="shared" si="2"/>
        <v>No Trend</v>
      </c>
      <c r="N27">
        <v>59.943866898928846</v>
      </c>
      <c r="O27" t="str">
        <f t="shared" si="3"/>
        <v>No Momentum</v>
      </c>
      <c r="P27" t="str">
        <f t="shared" si="4"/>
        <v>No Trend + Momentum</v>
      </c>
      <c r="Q27">
        <f t="shared" si="5"/>
        <v>1.8500000000000227</v>
      </c>
      <c r="R27">
        <f t="shared" si="6"/>
        <v>12.700000000000045</v>
      </c>
      <c r="S27">
        <f t="shared" si="7"/>
        <v>0.14566929133858394</v>
      </c>
      <c r="T27" t="str">
        <f t="shared" si="8"/>
        <v>DOWN</v>
      </c>
      <c r="U27" t="str">
        <f t="shared" si="9"/>
        <v>No T+M+I</v>
      </c>
      <c r="V27">
        <v>418.50909889700552</v>
      </c>
      <c r="W27">
        <v>423.34615384615387</v>
      </c>
      <c r="X27">
        <f t="shared" si="10"/>
        <v>-4.837054949148353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426.8</v>
      </c>
      <c r="D28">
        <v>433.9</v>
      </c>
      <c r="E28">
        <v>422.25</v>
      </c>
      <c r="F28">
        <v>434</v>
      </c>
      <c r="G28">
        <f>_xll.TA_TYPPRICE(D28,E28,F28)</f>
        <v>430.05</v>
      </c>
      <c r="H28">
        <v>426.91743443641394</v>
      </c>
      <c r="I28" t="str">
        <f t="shared" si="0"/>
        <v>UP</v>
      </c>
      <c r="J28">
        <v>426.79749160909643</v>
      </c>
      <c r="K28">
        <v>415.0184827943749</v>
      </c>
      <c r="L28" t="str">
        <f t="shared" si="1"/>
        <v>UP</v>
      </c>
      <c r="M28" t="str">
        <f t="shared" si="2"/>
        <v>UP</v>
      </c>
      <c r="N28">
        <v>70.868426225892051</v>
      </c>
      <c r="O28" t="str">
        <f t="shared" si="3"/>
        <v>UP</v>
      </c>
      <c r="P28" t="str">
        <f t="shared" si="4"/>
        <v>UP</v>
      </c>
      <c r="Q28">
        <f t="shared" si="5"/>
        <v>11.75</v>
      </c>
      <c r="R28">
        <f t="shared" si="6"/>
        <v>11.649999999999977</v>
      </c>
      <c r="S28">
        <f t="shared" si="7"/>
        <v>1.0085836909871264</v>
      </c>
      <c r="T28" t="str">
        <f t="shared" si="8"/>
        <v>UP</v>
      </c>
      <c r="U28" t="str">
        <f t="shared" si="9"/>
        <v>UP</v>
      </c>
      <c r="V28">
        <v>420.89231445131236</v>
      </c>
      <c r="W28">
        <v>424.13532763532766</v>
      </c>
      <c r="X28">
        <f t="shared" si="10"/>
        <v>-3.2430131840152967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UP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435</v>
      </c>
      <c r="D29">
        <v>438</v>
      </c>
      <c r="E29">
        <v>430.4</v>
      </c>
      <c r="F29">
        <v>434</v>
      </c>
      <c r="G29">
        <f>_xll.TA_TYPPRICE(D29,E29,F29)</f>
        <v>434.13333333333338</v>
      </c>
      <c r="H29">
        <v>430.52538388487369</v>
      </c>
      <c r="I29" t="str">
        <f t="shared" si="0"/>
        <v>UP</v>
      </c>
      <c r="J29">
        <v>429.28693791818608</v>
      </c>
      <c r="K29">
        <v>418.43659772895825</v>
      </c>
      <c r="L29" t="str">
        <f t="shared" si="1"/>
        <v>UP</v>
      </c>
      <c r="M29" t="str">
        <f t="shared" si="2"/>
        <v>UP</v>
      </c>
      <c r="N29">
        <v>70.868426225892051</v>
      </c>
      <c r="O29" t="str">
        <f t="shared" si="3"/>
        <v>UP</v>
      </c>
      <c r="P29" t="str">
        <f t="shared" si="4"/>
        <v>UP</v>
      </c>
      <c r="Q29">
        <f t="shared" si="5"/>
        <v>3.6000000000000227</v>
      </c>
      <c r="R29">
        <f t="shared" si="6"/>
        <v>7.6000000000000227</v>
      </c>
      <c r="S29">
        <f t="shared" si="7"/>
        <v>0.47368421052631737</v>
      </c>
      <c r="T29" t="str">
        <f t="shared" si="8"/>
        <v>No Indication</v>
      </c>
      <c r="U29" t="str">
        <f t="shared" si="9"/>
        <v>No T+M+I</v>
      </c>
      <c r="V29">
        <v>422.90888145880274</v>
      </c>
      <c r="W29">
        <v>424.86604410678484</v>
      </c>
      <c r="X29">
        <f t="shared" si="10"/>
        <v>-1.957162647982102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434.7</v>
      </c>
      <c r="D30">
        <v>437.8</v>
      </c>
      <c r="E30">
        <v>432.65</v>
      </c>
      <c r="F30">
        <v>435</v>
      </c>
      <c r="G30">
        <f>_xll.TA_TYPPRICE(D30,E30,F30)</f>
        <v>435.15000000000003</v>
      </c>
      <c r="H30">
        <v>432.83769194243689</v>
      </c>
      <c r="I30" t="str">
        <f t="shared" si="0"/>
        <v>UP</v>
      </c>
      <c r="J30">
        <v>431.17872949192252</v>
      </c>
      <c r="K30">
        <v>421.5951315669675</v>
      </c>
      <c r="L30" t="str">
        <f t="shared" si="1"/>
        <v>UP</v>
      </c>
      <c r="M30" t="str">
        <f t="shared" si="2"/>
        <v>UP</v>
      </c>
      <c r="N30">
        <v>72.059106666227763</v>
      </c>
      <c r="O30" t="str">
        <f t="shared" si="3"/>
        <v>UP</v>
      </c>
      <c r="P30" t="str">
        <f t="shared" si="4"/>
        <v>UP</v>
      </c>
      <c r="Q30">
        <f t="shared" si="5"/>
        <v>2.3500000000000227</v>
      </c>
      <c r="R30">
        <f t="shared" si="6"/>
        <v>5.1500000000000341</v>
      </c>
      <c r="S30">
        <f t="shared" si="7"/>
        <v>0.45631067961165189</v>
      </c>
      <c r="T30" t="str">
        <f t="shared" si="8"/>
        <v>No Indication</v>
      </c>
      <c r="U30" t="str">
        <f t="shared" si="9"/>
        <v>No T+M+I</v>
      </c>
      <c r="V30">
        <v>424.76905354206383</v>
      </c>
      <c r="W30">
        <v>425.61670750628224</v>
      </c>
      <c r="X30">
        <f t="shared" si="10"/>
        <v>-0.84765396421840933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UP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433.2</v>
      </c>
      <c r="D31">
        <v>436.2</v>
      </c>
      <c r="E31">
        <v>425.15</v>
      </c>
      <c r="F31">
        <v>429</v>
      </c>
      <c r="G31">
        <f>_xll.TA_TYPPRICE(D31,E31,F31)</f>
        <v>430.11666666666662</v>
      </c>
      <c r="H31">
        <v>431.47717930455178</v>
      </c>
      <c r="I31" t="str">
        <f t="shared" si="0"/>
        <v>DOWN</v>
      </c>
      <c r="J31">
        <v>432.29456738260643</v>
      </c>
      <c r="K31">
        <v>422.38510232986363</v>
      </c>
      <c r="L31" t="str">
        <f t="shared" si="1"/>
        <v>No Confirmation</v>
      </c>
      <c r="M31" t="str">
        <f t="shared" si="2"/>
        <v>No Trend</v>
      </c>
      <c r="N31">
        <v>55.152461561728593</v>
      </c>
      <c r="O31" t="str">
        <f t="shared" si="3"/>
        <v>No Momentum</v>
      </c>
      <c r="P31" t="str">
        <f t="shared" si="4"/>
        <v>No Trend + Momentum</v>
      </c>
      <c r="Q31">
        <f t="shared" si="5"/>
        <v>3.8500000000000227</v>
      </c>
      <c r="R31">
        <f t="shared" si="6"/>
        <v>11.050000000000011</v>
      </c>
      <c r="S31">
        <f t="shared" si="7"/>
        <v>0.34841628959276189</v>
      </c>
      <c r="T31" t="str">
        <f t="shared" si="8"/>
        <v>No Indication</v>
      </c>
      <c r="U31" t="str">
        <f t="shared" si="9"/>
        <v>No T+M+I</v>
      </c>
      <c r="V31">
        <v>425.41996838174634</v>
      </c>
      <c r="W31">
        <v>425.86732176507616</v>
      </c>
      <c r="X31">
        <f t="shared" si="10"/>
        <v>-0.447353383329812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429.6</v>
      </c>
      <c r="D32">
        <v>444.25</v>
      </c>
      <c r="E32">
        <v>429.1</v>
      </c>
      <c r="F32">
        <v>440</v>
      </c>
      <c r="G32">
        <f>_xll.TA_TYPPRICE(D32,E32,F32)</f>
        <v>437.7833333333333</v>
      </c>
      <c r="H32">
        <v>434.63025631894254</v>
      </c>
      <c r="I32" t="str">
        <f t="shared" si="0"/>
        <v>UP</v>
      </c>
      <c r="J32">
        <v>434.95133018647169</v>
      </c>
      <c r="K32">
        <v>423.87730181211617</v>
      </c>
      <c r="L32" t="str">
        <f t="shared" si="1"/>
        <v>UP</v>
      </c>
      <c r="M32" t="str">
        <f t="shared" si="2"/>
        <v>UP</v>
      </c>
      <c r="N32">
        <v>70.834192904231969</v>
      </c>
      <c r="O32" t="str">
        <f t="shared" si="3"/>
        <v>UP</v>
      </c>
      <c r="P32" t="str">
        <f t="shared" si="4"/>
        <v>UP</v>
      </c>
      <c r="Q32">
        <f t="shared" si="5"/>
        <v>10.899999999999977</v>
      </c>
      <c r="R32">
        <f t="shared" si="6"/>
        <v>15.149999999999977</v>
      </c>
      <c r="S32">
        <f t="shared" si="7"/>
        <v>0.71947194719471907</v>
      </c>
      <c r="T32" t="str">
        <f t="shared" si="8"/>
        <v>No Indication</v>
      </c>
      <c r="U32" t="str">
        <f t="shared" si="9"/>
        <v>No T+M+I</v>
      </c>
      <c r="V32">
        <v>427.66305016916999</v>
      </c>
      <c r="W32">
        <v>426.91418681951495</v>
      </c>
      <c r="X32">
        <f t="shared" si="10"/>
        <v>0.7488633496550392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442</v>
      </c>
      <c r="D33">
        <v>449</v>
      </c>
      <c r="E33">
        <v>441.55</v>
      </c>
      <c r="F33">
        <v>446</v>
      </c>
      <c r="G33">
        <f>_xll.TA_TYPPRICE(D33,E33,F33)</f>
        <v>445.51666666666665</v>
      </c>
      <c r="H33">
        <v>440.0734614928046</v>
      </c>
      <c r="I33" t="str">
        <f t="shared" si="0"/>
        <v>UP</v>
      </c>
      <c r="J33">
        <v>438.07325681170022</v>
      </c>
      <c r="K33">
        <v>427.80456807609033</v>
      </c>
      <c r="L33" t="str">
        <f t="shared" si="1"/>
        <v>UP</v>
      </c>
      <c r="M33" t="str">
        <f t="shared" si="2"/>
        <v>UP</v>
      </c>
      <c r="N33">
        <v>76.448984227141608</v>
      </c>
      <c r="O33" t="str">
        <f t="shared" si="3"/>
        <v>UP</v>
      </c>
      <c r="P33" t="str">
        <f t="shared" si="4"/>
        <v>UP</v>
      </c>
      <c r="Q33">
        <f t="shared" si="5"/>
        <v>4.4499999999999886</v>
      </c>
      <c r="R33">
        <f t="shared" si="6"/>
        <v>7.4499999999999886</v>
      </c>
      <c r="S33">
        <f t="shared" si="7"/>
        <v>0.5973154362416101</v>
      </c>
      <c r="T33" t="str">
        <f t="shared" si="8"/>
        <v>No Indication</v>
      </c>
      <c r="U33" t="str">
        <f t="shared" si="9"/>
        <v>No T+M+I</v>
      </c>
      <c r="V33">
        <v>430.48411937391307</v>
      </c>
      <c r="W33">
        <v>428.32795075881012</v>
      </c>
      <c r="X33">
        <f t="shared" si="10"/>
        <v>2.1561686151029562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UP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446</v>
      </c>
      <c r="D34">
        <v>464.7</v>
      </c>
      <c r="E34">
        <v>443.4</v>
      </c>
      <c r="F34">
        <v>465</v>
      </c>
      <c r="G34">
        <f>_xll.TA_TYPPRICE(D34,E34,F34)</f>
        <v>457.7</v>
      </c>
      <c r="H34">
        <v>448.88673074640229</v>
      </c>
      <c r="I34" t="str">
        <f t="shared" si="0"/>
        <v>UP</v>
      </c>
      <c r="J34">
        <v>443.9903108535446</v>
      </c>
      <c r="K34">
        <v>431.2702196147369</v>
      </c>
      <c r="L34" t="str">
        <f t="shared" si="1"/>
        <v>UP</v>
      </c>
      <c r="M34" t="str">
        <f t="shared" si="2"/>
        <v>UP</v>
      </c>
      <c r="N34">
        <v>86.634156196967567</v>
      </c>
      <c r="O34" t="str">
        <f t="shared" si="3"/>
        <v>UP</v>
      </c>
      <c r="P34" t="str">
        <f t="shared" si="4"/>
        <v>UP</v>
      </c>
      <c r="Q34">
        <f t="shared" si="5"/>
        <v>21.600000000000023</v>
      </c>
      <c r="R34">
        <f t="shared" si="6"/>
        <v>21.300000000000011</v>
      </c>
      <c r="S34">
        <f t="shared" si="7"/>
        <v>1.0140845070422539</v>
      </c>
      <c r="T34" t="str">
        <f t="shared" si="8"/>
        <v>UP</v>
      </c>
      <c r="U34" t="str">
        <f t="shared" si="9"/>
        <v>UP</v>
      </c>
      <c r="V34">
        <v>435.7942548548495</v>
      </c>
      <c r="W34">
        <v>431.0443988507501</v>
      </c>
      <c r="X34">
        <f t="shared" si="10"/>
        <v>4.7498560040993993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464</v>
      </c>
      <c r="D35">
        <v>466.6</v>
      </c>
      <c r="E35">
        <v>451.1</v>
      </c>
      <c r="F35">
        <v>453</v>
      </c>
      <c r="G35">
        <f>_xll.TA_TYPPRICE(D35,E35,F35)</f>
        <v>456.90000000000003</v>
      </c>
      <c r="H35">
        <v>452.89336537320116</v>
      </c>
      <c r="I35" t="str">
        <f t="shared" si="0"/>
        <v>UP</v>
      </c>
      <c r="J35">
        <v>449.0146862194236</v>
      </c>
      <c r="K35">
        <v>435.67683747812873</v>
      </c>
      <c r="L35" t="str">
        <f t="shared" si="1"/>
        <v>UP</v>
      </c>
      <c r="M35" t="str">
        <f t="shared" si="2"/>
        <v>UP</v>
      </c>
      <c r="N35">
        <v>64.58363474012198</v>
      </c>
      <c r="O35" t="str">
        <f t="shared" si="3"/>
        <v>UP</v>
      </c>
      <c r="P35" t="str">
        <f t="shared" si="4"/>
        <v>UP</v>
      </c>
      <c r="Q35">
        <f t="shared" si="5"/>
        <v>1.8999999999999773</v>
      </c>
      <c r="R35">
        <f t="shared" si="6"/>
        <v>15.5</v>
      </c>
      <c r="S35">
        <f t="shared" si="7"/>
        <v>0.12258064516128886</v>
      </c>
      <c r="T35" t="str">
        <f t="shared" si="8"/>
        <v>DOWN</v>
      </c>
      <c r="U35" t="str">
        <f t="shared" si="9"/>
        <v>No T+M+I</v>
      </c>
      <c r="V35">
        <v>438.44129256948804</v>
      </c>
      <c r="W35">
        <v>432.67073967662049</v>
      </c>
      <c r="X35">
        <f t="shared" si="10"/>
        <v>5.7705528928675562</v>
      </c>
      <c r="Y35">
        <v>0.23257808144788644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457</v>
      </c>
      <c r="D36">
        <v>461.95</v>
      </c>
      <c r="E36">
        <v>455.1</v>
      </c>
      <c r="F36">
        <v>458</v>
      </c>
      <c r="G36">
        <f>_xll.TA_TYPPRICE(D36,E36,F36)</f>
        <v>458.34999999999997</v>
      </c>
      <c r="H36">
        <v>455.62168268660059</v>
      </c>
      <c r="I36" t="str">
        <f t="shared" si="0"/>
        <v>UP</v>
      </c>
      <c r="J36">
        <v>451.88920039288502</v>
      </c>
      <c r="K36">
        <v>439.99309581632235</v>
      </c>
      <c r="L36" t="str">
        <f t="shared" si="1"/>
        <v>UP</v>
      </c>
      <c r="M36" t="str">
        <f t="shared" si="2"/>
        <v>UP</v>
      </c>
      <c r="N36">
        <v>68.72906280309023</v>
      </c>
      <c r="O36" t="str">
        <f t="shared" si="3"/>
        <v>UP</v>
      </c>
      <c r="P36" t="str">
        <f t="shared" si="4"/>
        <v>UP</v>
      </c>
      <c r="Q36">
        <f t="shared" si="5"/>
        <v>2.8999999999999773</v>
      </c>
      <c r="R36">
        <f t="shared" si="6"/>
        <v>6.8499999999999659</v>
      </c>
      <c r="S36">
        <f t="shared" si="7"/>
        <v>0.4233576642335754</v>
      </c>
      <c r="T36" t="str">
        <f t="shared" si="8"/>
        <v>No Indication</v>
      </c>
      <c r="U36" t="str">
        <f t="shared" si="9"/>
        <v>No T+M+I</v>
      </c>
      <c r="V36">
        <v>441.45032448187447</v>
      </c>
      <c r="W36">
        <v>434.54698118205602</v>
      </c>
      <c r="X36">
        <f t="shared" si="10"/>
        <v>6.9033432998184594</v>
      </c>
      <c r="Y36">
        <v>1.5667311251220011</v>
      </c>
      <c r="Z36" t="str">
        <f t="shared" si="11"/>
        <v>UP</v>
      </c>
      <c r="AA36" t="str">
        <f t="shared" si="12"/>
        <v>No TMIM</v>
      </c>
      <c r="AB36" t="str">
        <f t="shared" si="13"/>
        <v>UP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459.5</v>
      </c>
      <c r="D37">
        <v>466.85</v>
      </c>
      <c r="E37">
        <v>455.55</v>
      </c>
      <c r="F37">
        <v>459</v>
      </c>
      <c r="G37">
        <f>_xll.TA_TYPPRICE(D37,E37,F37)</f>
        <v>460.4666666666667</v>
      </c>
      <c r="H37">
        <v>458.04417467663365</v>
      </c>
      <c r="I37" t="str">
        <f t="shared" si="0"/>
        <v>UP</v>
      </c>
      <c r="J37">
        <v>455.21382252779944</v>
      </c>
      <c r="K37">
        <v>443.45018563491737</v>
      </c>
      <c r="L37" t="str">
        <f t="shared" si="1"/>
        <v>UP</v>
      </c>
      <c r="M37" t="str">
        <f t="shared" si="2"/>
        <v>UP</v>
      </c>
      <c r="N37">
        <v>69.618100798875844</v>
      </c>
      <c r="O37" t="str">
        <f t="shared" si="3"/>
        <v>UP</v>
      </c>
      <c r="P37" t="str">
        <f t="shared" si="4"/>
        <v>UP</v>
      </c>
      <c r="Q37">
        <f t="shared" si="5"/>
        <v>3.4499999999999886</v>
      </c>
      <c r="R37">
        <f t="shared" si="6"/>
        <v>11.300000000000011</v>
      </c>
      <c r="S37">
        <f t="shared" si="7"/>
        <v>0.30530973451327303</v>
      </c>
      <c r="T37" t="str">
        <f t="shared" si="8"/>
        <v>No Indication</v>
      </c>
      <c r="U37" t="str">
        <f t="shared" si="9"/>
        <v>No T+M+I</v>
      </c>
      <c r="V37">
        <v>444.15027456158612</v>
      </c>
      <c r="W37">
        <v>436.3583159093111</v>
      </c>
      <c r="X37">
        <f t="shared" si="10"/>
        <v>7.7919586522750137</v>
      </c>
      <c r="Y37">
        <v>2.811776630552604</v>
      </c>
      <c r="Z37" t="str">
        <f t="shared" si="11"/>
        <v>UP</v>
      </c>
      <c r="AA37" t="str">
        <f t="shared" si="12"/>
        <v>No TMIM</v>
      </c>
      <c r="AB37" t="str">
        <f t="shared" si="13"/>
        <v>UP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458.1</v>
      </c>
      <c r="D38">
        <v>465.4</v>
      </c>
      <c r="E38">
        <v>457.6</v>
      </c>
      <c r="F38">
        <v>461</v>
      </c>
      <c r="G38">
        <f>_xll.TA_TYPPRICE(D38,E38,F38)</f>
        <v>461.33333333333331</v>
      </c>
      <c r="H38">
        <v>459.68875400498348</v>
      </c>
      <c r="I38" t="str">
        <f t="shared" si="0"/>
        <v>UP</v>
      </c>
      <c r="J38">
        <v>457.47741752162176</v>
      </c>
      <c r="K38">
        <v>446.59458882715796</v>
      </c>
      <c r="L38" t="str">
        <f t="shared" si="1"/>
        <v>UP</v>
      </c>
      <c r="M38" t="str">
        <f t="shared" si="2"/>
        <v>UP</v>
      </c>
      <c r="N38">
        <v>71.634211149945102</v>
      </c>
      <c r="O38" t="str">
        <f t="shared" si="3"/>
        <v>UP</v>
      </c>
      <c r="P38" t="str">
        <f t="shared" si="4"/>
        <v>UP</v>
      </c>
      <c r="Q38">
        <f t="shared" si="5"/>
        <v>3.3999999999999773</v>
      </c>
      <c r="R38">
        <f t="shared" si="6"/>
        <v>7.7999999999999545</v>
      </c>
      <c r="S38">
        <f t="shared" si="7"/>
        <v>0.43589743589743551</v>
      </c>
      <c r="T38" t="str">
        <f t="shared" si="8"/>
        <v>No Indication</v>
      </c>
      <c r="U38" t="str">
        <f t="shared" si="9"/>
        <v>No T+M+I</v>
      </c>
      <c r="V38">
        <v>446.74254001364977</v>
      </c>
      <c r="W38">
        <v>438.18362584195472</v>
      </c>
      <c r="X38">
        <f t="shared" si="10"/>
        <v>8.5589141716950508</v>
      </c>
      <c r="Y38">
        <v>3.9612041387810937</v>
      </c>
      <c r="Z38" t="str">
        <f t="shared" si="11"/>
        <v>UP</v>
      </c>
      <c r="AA38" t="str">
        <f t="shared" si="12"/>
        <v>No TMIM</v>
      </c>
      <c r="AB38" t="str">
        <f t="shared" si="13"/>
        <v>UP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462</v>
      </c>
      <c r="D39">
        <v>468.7</v>
      </c>
      <c r="E39">
        <v>452.55</v>
      </c>
      <c r="F39">
        <v>457</v>
      </c>
      <c r="G39">
        <f>_xll.TA_TYPPRICE(D39,E39,F39)</f>
        <v>459.41666666666669</v>
      </c>
      <c r="H39">
        <v>459.55271033582505</v>
      </c>
      <c r="I39" t="str">
        <f t="shared" si="0"/>
        <v>DOWN</v>
      </c>
      <c r="J39">
        <v>459.97132473903912</v>
      </c>
      <c r="K39">
        <v>447.918013532234</v>
      </c>
      <c r="L39" t="str">
        <f t="shared" si="1"/>
        <v>No Confirmation</v>
      </c>
      <c r="M39" t="str">
        <f t="shared" si="2"/>
        <v>No Trend</v>
      </c>
      <c r="N39">
        <v>61.441268856818333</v>
      </c>
      <c r="O39" t="str">
        <f t="shared" si="3"/>
        <v>UP</v>
      </c>
      <c r="P39" t="str">
        <f t="shared" si="4"/>
        <v>No Trend + Momentum</v>
      </c>
      <c r="Q39">
        <f t="shared" si="5"/>
        <v>4.4499999999999886</v>
      </c>
      <c r="R39">
        <f t="shared" si="6"/>
        <v>16.149999999999977</v>
      </c>
      <c r="S39">
        <f t="shared" si="7"/>
        <v>0.27554179566563436</v>
      </c>
      <c r="T39" t="str">
        <f t="shared" si="8"/>
        <v>No Indication</v>
      </c>
      <c r="U39" t="str">
        <f t="shared" si="9"/>
        <v>No T+M+I</v>
      </c>
      <c r="V39">
        <v>448.32061078078056</v>
      </c>
      <c r="W39">
        <v>439.57743133514327</v>
      </c>
      <c r="X39">
        <f t="shared" si="10"/>
        <v>8.7431794456372813</v>
      </c>
      <c r="Y39">
        <v>4.9175992001523312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457.95</v>
      </c>
      <c r="D40">
        <v>458.1</v>
      </c>
      <c r="E40">
        <v>436</v>
      </c>
      <c r="F40">
        <v>441</v>
      </c>
      <c r="G40">
        <f>_xll.TA_TYPPRICE(D40,E40,F40)</f>
        <v>445.0333333333333</v>
      </c>
      <c r="H40">
        <v>452.29302183457918</v>
      </c>
      <c r="I40" t="str">
        <f t="shared" si="0"/>
        <v>DOWN</v>
      </c>
      <c r="J40">
        <v>459.55547479703046</v>
      </c>
      <c r="K40">
        <v>445.26956608062642</v>
      </c>
      <c r="L40" t="str">
        <f t="shared" si="1"/>
        <v>DOWN</v>
      </c>
      <c r="M40" t="str">
        <f t="shared" si="2"/>
        <v>DOWN</v>
      </c>
      <c r="N40">
        <v>35.899963333369335</v>
      </c>
      <c r="O40" t="str">
        <f t="shared" si="3"/>
        <v>DOWN</v>
      </c>
      <c r="P40" t="str">
        <f t="shared" si="4"/>
        <v>DOWN</v>
      </c>
      <c r="Q40">
        <f t="shared" si="5"/>
        <v>5</v>
      </c>
      <c r="R40">
        <f t="shared" si="6"/>
        <v>22.100000000000023</v>
      </c>
      <c r="S40">
        <f t="shared" si="7"/>
        <v>0.22624434389140249</v>
      </c>
      <c r="T40" t="str">
        <f t="shared" si="8"/>
        <v>No Indication</v>
      </c>
      <c r="U40" t="str">
        <f t="shared" si="9"/>
        <v>No T+M+I</v>
      </c>
      <c r="V40">
        <v>447.19436296835278</v>
      </c>
      <c r="W40">
        <v>439.68280679179935</v>
      </c>
      <c r="X40">
        <f t="shared" si="10"/>
        <v>7.5115561765534267</v>
      </c>
      <c r="Y40">
        <v>5.4363905954325507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440</v>
      </c>
      <c r="D41">
        <v>440.7</v>
      </c>
      <c r="E41">
        <v>422.7</v>
      </c>
      <c r="F41">
        <v>426</v>
      </c>
      <c r="G41">
        <f>_xll.TA_TYPPRICE(D41,E41,F41)</f>
        <v>429.8</v>
      </c>
      <c r="H41">
        <v>441.04651091728959</v>
      </c>
      <c r="I41" t="str">
        <f t="shared" si="0"/>
        <v>DOWN</v>
      </c>
      <c r="J41">
        <v>455.36536928657927</v>
      </c>
      <c r="K41">
        <v>440.25410695159832</v>
      </c>
      <c r="L41" t="str">
        <f t="shared" si="1"/>
        <v>DOWN</v>
      </c>
      <c r="M41" t="str">
        <f t="shared" si="2"/>
        <v>DOWN</v>
      </c>
      <c r="N41">
        <v>24.140081869583859</v>
      </c>
      <c r="O41" t="str">
        <f t="shared" si="3"/>
        <v>DOWN</v>
      </c>
      <c r="P41" t="str">
        <f t="shared" si="4"/>
        <v>DOWN</v>
      </c>
      <c r="Q41">
        <f t="shared" si="5"/>
        <v>3.3000000000000114</v>
      </c>
      <c r="R41">
        <f t="shared" si="6"/>
        <v>18</v>
      </c>
      <c r="S41">
        <f t="shared" si="7"/>
        <v>0.18333333333333396</v>
      </c>
      <c r="T41" t="str">
        <f t="shared" si="8"/>
        <v>DOWN</v>
      </c>
      <c r="U41" t="str">
        <f t="shared" si="9"/>
        <v>DOWN</v>
      </c>
      <c r="V41">
        <v>443.93369174245237</v>
      </c>
      <c r="W41">
        <v>438.66926554796237</v>
      </c>
      <c r="X41">
        <f t="shared" si="10"/>
        <v>5.2644261944899995</v>
      </c>
      <c r="Y41">
        <v>5.4019977152440406</v>
      </c>
      <c r="Z41" t="str">
        <f t="shared" si="11"/>
        <v>DOWN</v>
      </c>
      <c r="AA41" t="str">
        <f t="shared" si="12"/>
        <v>DOWN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423.5</v>
      </c>
      <c r="D42">
        <v>435</v>
      </c>
      <c r="E42">
        <v>417.85</v>
      </c>
      <c r="F42">
        <v>428</v>
      </c>
      <c r="G42">
        <f>_xll.TA_TYPPRICE(D42,E42,F42)</f>
        <v>426.95</v>
      </c>
      <c r="H42">
        <v>433.99825545864479</v>
      </c>
      <c r="I42" t="str">
        <f t="shared" si="0"/>
        <v>DOWN</v>
      </c>
      <c r="J42">
        <v>450.83973166733944</v>
      </c>
      <c r="K42">
        <v>435.27541651790983</v>
      </c>
      <c r="L42" t="str">
        <f t="shared" si="1"/>
        <v>DOWN</v>
      </c>
      <c r="M42" t="str">
        <f t="shared" si="2"/>
        <v>DOWN</v>
      </c>
      <c r="N42">
        <v>28.06729165373622</v>
      </c>
      <c r="O42" t="str">
        <f t="shared" si="3"/>
        <v>DOWN</v>
      </c>
      <c r="P42" t="str">
        <f t="shared" si="4"/>
        <v>DOWN</v>
      </c>
      <c r="Q42">
        <f t="shared" si="5"/>
        <v>10.149999999999977</v>
      </c>
      <c r="R42">
        <f t="shared" si="6"/>
        <v>17.149999999999977</v>
      </c>
      <c r="S42">
        <f t="shared" si="7"/>
        <v>0.59183673469387699</v>
      </c>
      <c r="T42" t="str">
        <f t="shared" si="8"/>
        <v>No Indication</v>
      </c>
      <c r="U42" t="str">
        <f t="shared" si="9"/>
        <v>No T+M+I</v>
      </c>
      <c r="V42">
        <v>441.48235455130583</v>
      </c>
      <c r="W42">
        <v>437.87894958144665</v>
      </c>
      <c r="X42">
        <f t="shared" si="10"/>
        <v>3.6034049698591843</v>
      </c>
      <c r="Y42">
        <v>5.0422791661670692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428.75</v>
      </c>
      <c r="D43">
        <v>442</v>
      </c>
      <c r="E43">
        <v>428.75</v>
      </c>
      <c r="F43">
        <v>437</v>
      </c>
      <c r="G43">
        <f>_xll.TA_TYPPRICE(D43,E43,F43)</f>
        <v>435.91666666666669</v>
      </c>
      <c r="H43">
        <v>434.95746106265574</v>
      </c>
      <c r="I43" t="str">
        <f t="shared" si="0"/>
        <v>UP</v>
      </c>
      <c r="J43">
        <v>448.87534685237512</v>
      </c>
      <c r="K43">
        <v>433.82532395837433</v>
      </c>
      <c r="L43" t="str">
        <f t="shared" si="1"/>
        <v>No Confirmation</v>
      </c>
      <c r="M43" t="str">
        <f t="shared" si="2"/>
        <v>No Trend</v>
      </c>
      <c r="N43">
        <v>44.290117345491396</v>
      </c>
      <c r="O43" t="str">
        <f t="shared" si="3"/>
        <v>No Momentum</v>
      </c>
      <c r="P43" t="str">
        <f t="shared" si="4"/>
        <v>No Trend + Momentum</v>
      </c>
      <c r="Q43">
        <f t="shared" si="5"/>
        <v>8.25</v>
      </c>
      <c r="R43">
        <f t="shared" si="6"/>
        <v>13.25</v>
      </c>
      <c r="S43">
        <f t="shared" si="7"/>
        <v>0.62264150943396224</v>
      </c>
      <c r="T43" t="str">
        <f t="shared" si="8"/>
        <v>No Indication</v>
      </c>
      <c r="U43" t="str">
        <f t="shared" si="9"/>
        <v>No T+M+I</v>
      </c>
      <c r="V43">
        <v>440.79276154341261</v>
      </c>
      <c r="W43">
        <v>437.81384220504322</v>
      </c>
      <c r="X43">
        <f t="shared" si="10"/>
        <v>2.9789193383693942</v>
      </c>
      <c r="Y43">
        <v>4.6296072006075342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436.95</v>
      </c>
      <c r="D44">
        <v>439.5</v>
      </c>
      <c r="E44">
        <v>430</v>
      </c>
      <c r="F44">
        <v>436</v>
      </c>
      <c r="G44">
        <f>_xll.TA_TYPPRICE(D44,E44,F44)</f>
        <v>435.16666666666669</v>
      </c>
      <c r="H44">
        <v>435.06206386466124</v>
      </c>
      <c r="I44" t="str">
        <f t="shared" si="0"/>
        <v>UP</v>
      </c>
      <c r="J44">
        <v>446.79193644073621</v>
      </c>
      <c r="K44">
        <v>432.9752519676245</v>
      </c>
      <c r="L44" t="str">
        <f t="shared" si="1"/>
        <v>No Confirmation</v>
      </c>
      <c r="M44" t="str">
        <f t="shared" si="2"/>
        <v>No Trend</v>
      </c>
      <c r="N44">
        <v>42.944939853298671</v>
      </c>
      <c r="O44" t="str">
        <f t="shared" si="3"/>
        <v>No Momentum</v>
      </c>
      <c r="P44" t="str">
        <f t="shared" si="4"/>
        <v>No Trend + Momentum</v>
      </c>
      <c r="Q44">
        <f t="shared" si="5"/>
        <v>6</v>
      </c>
      <c r="R44">
        <f t="shared" si="6"/>
        <v>9.5</v>
      </c>
      <c r="S44">
        <f t="shared" si="7"/>
        <v>0.63157894736842102</v>
      </c>
      <c r="T44" t="str">
        <f t="shared" si="8"/>
        <v>No Indication</v>
      </c>
      <c r="U44" t="str">
        <f t="shared" si="9"/>
        <v>No T+M+I</v>
      </c>
      <c r="V44">
        <v>440.05541361365681</v>
      </c>
      <c r="W44">
        <v>437.67948352318814</v>
      </c>
      <c r="X44">
        <f t="shared" si="10"/>
        <v>2.3759300904686711</v>
      </c>
      <c r="Y44">
        <v>4.1788717785797616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437.2</v>
      </c>
      <c r="D45">
        <v>445.5</v>
      </c>
      <c r="E45">
        <v>437.2</v>
      </c>
      <c r="F45">
        <v>443</v>
      </c>
      <c r="G45">
        <f>_xll.TA_TYPPRICE(D45,E45,F45)</f>
        <v>441.90000000000003</v>
      </c>
      <c r="H45">
        <v>438.48103193233067</v>
      </c>
      <c r="I45" t="str">
        <f t="shared" si="0"/>
        <v>UP</v>
      </c>
      <c r="J45">
        <v>446.50483945390596</v>
      </c>
      <c r="K45">
        <v>433.91408486370796</v>
      </c>
      <c r="L45" t="str">
        <f t="shared" si="1"/>
        <v>No Confirmation</v>
      </c>
      <c r="M45" t="str">
        <f t="shared" si="2"/>
        <v>No Trend</v>
      </c>
      <c r="N45">
        <v>54.924074936953041</v>
      </c>
      <c r="O45" t="str">
        <f t="shared" si="3"/>
        <v>No Momentum</v>
      </c>
      <c r="P45" t="str">
        <f t="shared" si="4"/>
        <v>No Trend + Momentum</v>
      </c>
      <c r="Q45">
        <f t="shared" si="5"/>
        <v>5.8000000000000114</v>
      </c>
      <c r="R45">
        <f t="shared" si="6"/>
        <v>8.3000000000000114</v>
      </c>
      <c r="S45">
        <f t="shared" si="7"/>
        <v>0.69879518072289193</v>
      </c>
      <c r="T45" t="str">
        <f t="shared" si="8"/>
        <v>No Indication</v>
      </c>
      <c r="U45" t="str">
        <f t="shared" si="9"/>
        <v>No T+M+I</v>
      </c>
      <c r="V45">
        <v>440.50842690386344</v>
      </c>
      <c r="W45">
        <v>438.07359585480384</v>
      </c>
      <c r="X45">
        <f t="shared" si="10"/>
        <v>2.4348310490595964</v>
      </c>
      <c r="Y45">
        <v>3.8300636326757287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443.05</v>
      </c>
      <c r="D46">
        <v>446.45</v>
      </c>
      <c r="E46">
        <v>432.15</v>
      </c>
      <c r="F46">
        <v>436</v>
      </c>
      <c r="G46">
        <f>_xll.TA_TYPPRICE(D46,E46,F46)</f>
        <v>438.2</v>
      </c>
      <c r="H46">
        <v>438.3405159661653</v>
      </c>
      <c r="I46" t="str">
        <f t="shared" si="0"/>
        <v>DOWN</v>
      </c>
      <c r="J46">
        <v>446.49265290859353</v>
      </c>
      <c r="K46">
        <v>433.52206600510618</v>
      </c>
      <c r="L46" t="str">
        <f t="shared" si="1"/>
        <v>No Confirmation</v>
      </c>
      <c r="M46" t="str">
        <f t="shared" si="2"/>
        <v>No Trend</v>
      </c>
      <c r="N46">
        <v>43.506050515787059</v>
      </c>
      <c r="O46" t="str">
        <f t="shared" si="3"/>
        <v>No Momentum</v>
      </c>
      <c r="P46" t="str">
        <f t="shared" si="4"/>
        <v>No Trend + Momentum</v>
      </c>
      <c r="Q46">
        <f t="shared" si="5"/>
        <v>3.8500000000000227</v>
      </c>
      <c r="R46">
        <f t="shared" si="6"/>
        <v>14.300000000000011</v>
      </c>
      <c r="S46">
        <f t="shared" si="7"/>
        <v>0.26923076923077061</v>
      </c>
      <c r="T46" t="str">
        <f t="shared" si="8"/>
        <v>No Indication</v>
      </c>
      <c r="U46" t="str">
        <f t="shared" si="9"/>
        <v>No T+M+I</v>
      </c>
      <c r="V46">
        <v>439.8148227648075</v>
      </c>
      <c r="W46">
        <v>437.91999616185541</v>
      </c>
      <c r="X46">
        <f t="shared" si="10"/>
        <v>1.8948266029520937</v>
      </c>
      <c r="Y46">
        <v>3.4430162267310016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438</v>
      </c>
      <c r="D47">
        <v>438.8</v>
      </c>
      <c r="E47">
        <v>433.6</v>
      </c>
      <c r="F47">
        <v>436</v>
      </c>
      <c r="G47">
        <f>_xll.TA_TYPPRICE(D47,E47,F47)</f>
        <v>436.13333333333338</v>
      </c>
      <c r="H47">
        <v>437.23692464974931</v>
      </c>
      <c r="I47" t="str">
        <f t="shared" si="0"/>
        <v>DOWN</v>
      </c>
      <c r="J47">
        <v>444.78317448446165</v>
      </c>
      <c r="K47">
        <v>433.53938467063813</v>
      </c>
      <c r="L47" t="str">
        <f t="shared" si="1"/>
        <v>No Confirmation</v>
      </c>
      <c r="M47" t="str">
        <f t="shared" si="2"/>
        <v>No Trend</v>
      </c>
      <c r="N47">
        <v>43.506050515787059</v>
      </c>
      <c r="O47" t="str">
        <f t="shared" si="3"/>
        <v>No Momentum</v>
      </c>
      <c r="P47" t="str">
        <f t="shared" si="4"/>
        <v>No Trend + Momentum</v>
      </c>
      <c r="Q47">
        <f t="shared" si="5"/>
        <v>2.3999999999999773</v>
      </c>
      <c r="R47">
        <f t="shared" si="6"/>
        <v>5.1999999999999886</v>
      </c>
      <c r="S47">
        <f t="shared" si="7"/>
        <v>0.46153846153845818</v>
      </c>
      <c r="T47" t="str">
        <f t="shared" si="8"/>
        <v>No Indication</v>
      </c>
      <c r="U47" t="str">
        <f t="shared" si="9"/>
        <v>No T+M+I</v>
      </c>
      <c r="V47">
        <v>439.22792695483713</v>
      </c>
      <c r="W47">
        <v>437.77777422394018</v>
      </c>
      <c r="X47">
        <f t="shared" si="10"/>
        <v>1.4501527308969457</v>
      </c>
      <c r="Y47">
        <v>3.0444435275641903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436</v>
      </c>
      <c r="D48">
        <v>442.15</v>
      </c>
      <c r="E48">
        <v>435.8</v>
      </c>
      <c r="F48">
        <v>437</v>
      </c>
      <c r="G48">
        <f>_xll.TA_TYPPRICE(D48,E48,F48)</f>
        <v>438.31666666666666</v>
      </c>
      <c r="H48">
        <v>437.77679565820802</v>
      </c>
      <c r="I48" t="str">
        <f t="shared" si="0"/>
        <v>DOWN</v>
      </c>
      <c r="J48">
        <v>444.1980245990257</v>
      </c>
      <c r="K48">
        <v>434.04174363271852</v>
      </c>
      <c r="L48" t="str">
        <f t="shared" si="1"/>
        <v>No Confirmation</v>
      </c>
      <c r="M48" t="str">
        <f t="shared" si="2"/>
        <v>No Trend</v>
      </c>
      <c r="N48">
        <v>46.011311528932502</v>
      </c>
      <c r="O48" t="str">
        <f t="shared" si="3"/>
        <v>No Momentum</v>
      </c>
      <c r="P48" t="str">
        <f t="shared" si="4"/>
        <v>No Trend + Momentum</v>
      </c>
      <c r="Q48">
        <f t="shared" si="5"/>
        <v>1.1999999999999886</v>
      </c>
      <c r="R48">
        <f t="shared" si="6"/>
        <v>6.3499999999999659</v>
      </c>
      <c r="S48">
        <f t="shared" si="7"/>
        <v>0.18897637795275513</v>
      </c>
      <c r="T48" t="str">
        <f t="shared" si="8"/>
        <v>DOWN</v>
      </c>
      <c r="U48" t="str">
        <f t="shared" si="9"/>
        <v>No T+M+I</v>
      </c>
      <c r="V48">
        <v>438.88516896178527</v>
      </c>
      <c r="W48">
        <v>437.72016131846311</v>
      </c>
      <c r="X48">
        <f t="shared" si="10"/>
        <v>1.1650076433221557</v>
      </c>
      <c r="Y48">
        <v>2.6685563507157832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436.95</v>
      </c>
      <c r="D49">
        <v>438.95</v>
      </c>
      <c r="E49">
        <v>434.5</v>
      </c>
      <c r="F49">
        <v>435</v>
      </c>
      <c r="G49">
        <f>_xll.TA_TYPPRICE(D49,E49,F49)</f>
        <v>436.15000000000003</v>
      </c>
      <c r="H49">
        <v>436.963397829104</v>
      </c>
      <c r="I49" t="str">
        <f t="shared" si="0"/>
        <v>DOWN</v>
      </c>
      <c r="J49">
        <v>443.03179691035331</v>
      </c>
      <c r="K49">
        <v>434.14357838100329</v>
      </c>
      <c r="L49" t="str">
        <f t="shared" si="1"/>
        <v>No Confirmation</v>
      </c>
      <c r="M49" t="str">
        <f t="shared" si="2"/>
        <v>No Trend</v>
      </c>
      <c r="N49">
        <v>41.419387219483092</v>
      </c>
      <c r="O49" t="str">
        <f t="shared" si="3"/>
        <v>No Momentum</v>
      </c>
      <c r="P49" t="str">
        <f t="shared" si="4"/>
        <v>No Trend + Momentum</v>
      </c>
      <c r="Q49">
        <f t="shared" si="5"/>
        <v>0.5</v>
      </c>
      <c r="R49">
        <f t="shared" si="6"/>
        <v>4.4499999999999886</v>
      </c>
      <c r="S49">
        <f t="shared" si="7"/>
        <v>0.11235955056179804</v>
      </c>
      <c r="T49" t="str">
        <f t="shared" si="8"/>
        <v>DOWN</v>
      </c>
      <c r="U49" t="str">
        <f t="shared" si="9"/>
        <v>No T+M+I</v>
      </c>
      <c r="V49">
        <v>438.28745065997214</v>
      </c>
      <c r="W49">
        <v>437.51866788746582</v>
      </c>
      <c r="X49">
        <f t="shared" si="10"/>
        <v>0.76878277250631299</v>
      </c>
      <c r="Y49">
        <v>2.2886016350738894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435.95</v>
      </c>
      <c r="D50">
        <v>471</v>
      </c>
      <c r="E50">
        <v>435.95</v>
      </c>
      <c r="F50">
        <v>438</v>
      </c>
      <c r="G50">
        <f>_xll.TA_TYPPRICE(D50,E50,F50)</f>
        <v>448.31666666666666</v>
      </c>
      <c r="H50">
        <v>442.6400322478853</v>
      </c>
      <c r="I50" t="str">
        <f t="shared" si="0"/>
        <v>DOWN</v>
      </c>
      <c r="J50">
        <v>449.24695315249704</v>
      </c>
      <c r="K50">
        <v>434.54500540744698</v>
      </c>
      <c r="L50" t="str">
        <f t="shared" si="1"/>
        <v>No Confirmation</v>
      </c>
      <c r="M50" t="str">
        <f t="shared" si="2"/>
        <v>No Trend</v>
      </c>
      <c r="N50">
        <v>50.653366753453788</v>
      </c>
      <c r="O50" t="str">
        <f t="shared" si="3"/>
        <v>No Momentum</v>
      </c>
      <c r="P50" t="str">
        <f t="shared" si="4"/>
        <v>No Trend + Momentum</v>
      </c>
      <c r="Q50">
        <f t="shared" si="5"/>
        <v>2.0500000000000114</v>
      </c>
      <c r="R50">
        <f t="shared" si="6"/>
        <v>35.050000000000011</v>
      </c>
      <c r="S50">
        <f t="shared" si="7"/>
        <v>5.8487874465050237E-2</v>
      </c>
      <c r="T50" t="str">
        <f t="shared" si="8"/>
        <v>DOWN</v>
      </c>
      <c r="U50" t="str">
        <f t="shared" si="9"/>
        <v>No T+M+I</v>
      </c>
      <c r="V50">
        <v>438.24322748151491</v>
      </c>
      <c r="W50">
        <v>437.55432211802389</v>
      </c>
      <c r="X50">
        <f t="shared" si="10"/>
        <v>0.68890536349101694</v>
      </c>
      <c r="Y50">
        <v>1.9686623807573149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438.9</v>
      </c>
      <c r="D51">
        <v>446.5</v>
      </c>
      <c r="E51">
        <v>435</v>
      </c>
      <c r="F51">
        <v>436</v>
      </c>
      <c r="G51">
        <f>_xll.TA_TYPPRICE(D51,E51,F51)</f>
        <v>439.16666666666669</v>
      </c>
      <c r="H51">
        <v>440.90334945727602</v>
      </c>
      <c r="I51" t="str">
        <f t="shared" si="0"/>
        <v>DOWN</v>
      </c>
      <c r="J51">
        <v>448.63651911860882</v>
      </c>
      <c r="K51">
        <v>434.64611531690321</v>
      </c>
      <c r="L51" t="str">
        <f t="shared" si="1"/>
        <v>No Confirmation</v>
      </c>
      <c r="M51" t="str">
        <f t="shared" si="2"/>
        <v>No Trend</v>
      </c>
      <c r="N51">
        <v>44.772215644864133</v>
      </c>
      <c r="O51" t="str">
        <f t="shared" si="3"/>
        <v>No Momentum</v>
      </c>
      <c r="P51" t="str">
        <f t="shared" si="4"/>
        <v>No Trend + Momentum</v>
      </c>
      <c r="Q51">
        <f t="shared" si="5"/>
        <v>1</v>
      </c>
      <c r="R51">
        <f t="shared" si="6"/>
        <v>11.5</v>
      </c>
      <c r="S51">
        <f t="shared" si="7"/>
        <v>8.6956521739130432E-2</v>
      </c>
      <c r="T51" t="str">
        <f t="shared" si="8"/>
        <v>DOWN</v>
      </c>
      <c r="U51" t="str">
        <f t="shared" si="9"/>
        <v>No T+M+I</v>
      </c>
      <c r="V51">
        <v>437.89811556128183</v>
      </c>
      <c r="W51">
        <v>437.43918714631843</v>
      </c>
      <c r="X51">
        <f t="shared" si="10"/>
        <v>0.45892841496339543</v>
      </c>
      <c r="Y51">
        <v>1.6667155875985311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438</v>
      </c>
      <c r="D52">
        <v>438</v>
      </c>
      <c r="E52">
        <v>428.3</v>
      </c>
      <c r="F52">
        <v>436</v>
      </c>
      <c r="G52">
        <f>_xll.TA_TYPPRICE(D52,E52,F52)</f>
        <v>434.09999999999997</v>
      </c>
      <c r="H52">
        <v>437.50167472863802</v>
      </c>
      <c r="I52" t="str">
        <f t="shared" si="0"/>
        <v>DOWN</v>
      </c>
      <c r="J52">
        <v>446.2728482033624</v>
      </c>
      <c r="K52">
        <v>433.23586746870251</v>
      </c>
      <c r="L52" t="str">
        <f t="shared" si="1"/>
        <v>No Confirmation</v>
      </c>
      <c r="M52" t="str">
        <f t="shared" si="2"/>
        <v>No Trend</v>
      </c>
      <c r="N52">
        <v>44.772215644864133</v>
      </c>
      <c r="O52" t="str">
        <f t="shared" si="3"/>
        <v>No Momentum</v>
      </c>
      <c r="P52" t="str">
        <f t="shared" si="4"/>
        <v>No Trend + Momentum</v>
      </c>
      <c r="Q52">
        <f t="shared" si="5"/>
        <v>7.6999999999999886</v>
      </c>
      <c r="R52">
        <f t="shared" si="6"/>
        <v>9.6999999999999886</v>
      </c>
      <c r="S52">
        <f t="shared" si="7"/>
        <v>0.79381443298969045</v>
      </c>
      <c r="T52" t="str">
        <f t="shared" si="8"/>
        <v>No Indication</v>
      </c>
      <c r="U52" t="str">
        <f t="shared" si="9"/>
        <v>No T+M+I</v>
      </c>
      <c r="V52">
        <v>437.60609778262307</v>
      </c>
      <c r="W52">
        <v>437.33258069103556</v>
      </c>
      <c r="X52">
        <f t="shared" si="10"/>
        <v>0.27351709158750737</v>
      </c>
      <c r="Y52">
        <v>1.3880758883963265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436.1</v>
      </c>
      <c r="D53">
        <v>444.4</v>
      </c>
      <c r="E53">
        <v>434.45</v>
      </c>
      <c r="F53">
        <v>444</v>
      </c>
      <c r="G53">
        <f>_xll.TA_TYPPRICE(D53,E53,F53)</f>
        <v>440.95</v>
      </c>
      <c r="H53">
        <v>439.22583736431898</v>
      </c>
      <c r="I53" t="str">
        <f t="shared" si="0"/>
        <v>UP</v>
      </c>
      <c r="J53">
        <v>445.85665971372629</v>
      </c>
      <c r="K53">
        <v>433.50567469787973</v>
      </c>
      <c r="L53" t="str">
        <f t="shared" si="1"/>
        <v>No Confirmation</v>
      </c>
      <c r="M53" t="str">
        <f t="shared" si="2"/>
        <v>No Trend</v>
      </c>
      <c r="N53">
        <v>67.996164558511367</v>
      </c>
      <c r="O53" t="str">
        <f t="shared" si="3"/>
        <v>UP</v>
      </c>
      <c r="P53" t="str">
        <f t="shared" si="4"/>
        <v>No Trend + Momentum</v>
      </c>
      <c r="Q53">
        <f t="shared" si="5"/>
        <v>9.5500000000000114</v>
      </c>
      <c r="R53">
        <f t="shared" si="6"/>
        <v>9.9499999999999886</v>
      </c>
      <c r="S53">
        <f t="shared" si="7"/>
        <v>0.95979899497487664</v>
      </c>
      <c r="T53" t="str">
        <f t="shared" si="8"/>
        <v>UP</v>
      </c>
      <c r="U53" t="str">
        <f t="shared" si="9"/>
        <v>No T+M+I</v>
      </c>
      <c r="V53">
        <v>438.58977504683492</v>
      </c>
      <c r="W53">
        <v>437.82646360281069</v>
      </c>
      <c r="X53">
        <f t="shared" si="10"/>
        <v>0.76331144402422524</v>
      </c>
      <c r="Y53">
        <v>1.2631229995219062</v>
      </c>
      <c r="Z53" t="str">
        <f t="shared" si="11"/>
        <v>DOWN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445.5</v>
      </c>
      <c r="D54">
        <v>446</v>
      </c>
      <c r="E54">
        <v>440</v>
      </c>
      <c r="F54">
        <v>442</v>
      </c>
      <c r="G54">
        <f>_xll.TA_TYPPRICE(D54,E54,F54)</f>
        <v>442.66666666666669</v>
      </c>
      <c r="H54">
        <v>440.94625201549286</v>
      </c>
      <c r="I54" t="str">
        <f t="shared" si="0"/>
        <v>UP</v>
      </c>
      <c r="J54">
        <v>445.888513110676</v>
      </c>
      <c r="K54">
        <v>434.94885809835091</v>
      </c>
      <c r="L54" t="str">
        <f t="shared" si="1"/>
        <v>No Confirmation</v>
      </c>
      <c r="M54" t="str">
        <f t="shared" si="2"/>
        <v>No Trend</v>
      </c>
      <c r="N54">
        <v>60.09860579834978</v>
      </c>
      <c r="O54" t="str">
        <f t="shared" si="3"/>
        <v>UP</v>
      </c>
      <c r="P54" t="str">
        <f t="shared" si="4"/>
        <v>No Trend + Momentum</v>
      </c>
      <c r="Q54">
        <f t="shared" si="5"/>
        <v>2</v>
      </c>
      <c r="R54">
        <f t="shared" si="6"/>
        <v>6</v>
      </c>
      <c r="S54">
        <f t="shared" si="7"/>
        <v>0.33333333333333331</v>
      </c>
      <c r="T54" t="str">
        <f t="shared" si="8"/>
        <v>No Indication</v>
      </c>
      <c r="U54" t="str">
        <f t="shared" si="9"/>
        <v>No T+M+I</v>
      </c>
      <c r="V54">
        <v>439.11442503962957</v>
      </c>
      <c r="W54">
        <v>438.13561444704692</v>
      </c>
      <c r="X54">
        <f t="shared" si="10"/>
        <v>0.97881059258264713</v>
      </c>
      <c r="Y54">
        <v>1.2062605181340544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446</v>
      </c>
      <c r="D55">
        <v>457.6</v>
      </c>
      <c r="E55">
        <v>442</v>
      </c>
      <c r="F55">
        <v>457</v>
      </c>
      <c r="G55">
        <f>_xll.TA_TYPPRICE(D55,E55,F55)</f>
        <v>452.2</v>
      </c>
      <c r="H55">
        <v>446.5731260077464</v>
      </c>
      <c r="I55" t="str">
        <f t="shared" si="0"/>
        <v>UP</v>
      </c>
      <c r="J55">
        <v>448.491065752748</v>
      </c>
      <c r="K55">
        <v>436.51577852093959</v>
      </c>
      <c r="L55" t="str">
        <f t="shared" si="1"/>
        <v>UP</v>
      </c>
      <c r="M55" t="str">
        <f t="shared" si="2"/>
        <v>UP</v>
      </c>
      <c r="N55">
        <v>80.898180685921574</v>
      </c>
      <c r="O55" t="str">
        <f t="shared" si="3"/>
        <v>UP</v>
      </c>
      <c r="P55" t="str">
        <f t="shared" si="4"/>
        <v>UP</v>
      </c>
      <c r="Q55">
        <f t="shared" si="5"/>
        <v>15</v>
      </c>
      <c r="R55">
        <f t="shared" si="6"/>
        <v>15.600000000000023</v>
      </c>
      <c r="S55">
        <f t="shared" si="7"/>
        <v>0.96153846153846012</v>
      </c>
      <c r="T55" t="str">
        <f t="shared" si="8"/>
        <v>UP</v>
      </c>
      <c r="U55" t="str">
        <f t="shared" si="9"/>
        <v>UP</v>
      </c>
      <c r="V55">
        <v>441.86605195660962</v>
      </c>
      <c r="W55">
        <v>439.53297633985824</v>
      </c>
      <c r="X55">
        <f t="shared" si="10"/>
        <v>2.3330756167513869</v>
      </c>
      <c r="Y55">
        <v>1.4316235378575208</v>
      </c>
      <c r="Z55" t="str">
        <f t="shared" si="11"/>
        <v>UP</v>
      </c>
      <c r="AA55" t="str">
        <f t="shared" si="12"/>
        <v>UP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457.15</v>
      </c>
      <c r="D56">
        <v>463.2</v>
      </c>
      <c r="E56">
        <v>454.4</v>
      </c>
      <c r="F56">
        <v>460</v>
      </c>
      <c r="G56">
        <f>_xll.TA_TYPPRICE(D56,E56,F56)</f>
        <v>459.2</v>
      </c>
      <c r="H56">
        <v>452.88656300387322</v>
      </c>
      <c r="I56" t="str">
        <f t="shared" si="0"/>
        <v>UP</v>
      </c>
      <c r="J56">
        <v>451.75971780769288</v>
      </c>
      <c r="K56">
        <v>440.4900499607308</v>
      </c>
      <c r="L56" t="str">
        <f t="shared" si="1"/>
        <v>UP</v>
      </c>
      <c r="M56" t="str">
        <f t="shared" si="2"/>
        <v>UP</v>
      </c>
      <c r="N56">
        <v>83.100499841338873</v>
      </c>
      <c r="O56" t="str">
        <f t="shared" si="3"/>
        <v>UP</v>
      </c>
      <c r="P56" t="str">
        <f t="shared" si="4"/>
        <v>UP</v>
      </c>
      <c r="Q56">
        <f t="shared" si="5"/>
        <v>5.6000000000000227</v>
      </c>
      <c r="R56">
        <f t="shared" si="6"/>
        <v>8.8000000000000114</v>
      </c>
      <c r="S56">
        <f t="shared" si="7"/>
        <v>0.63636363636363813</v>
      </c>
      <c r="T56" t="str">
        <f t="shared" si="8"/>
        <v>No Indication</v>
      </c>
      <c r="U56" t="str">
        <f t="shared" si="9"/>
        <v>No T+M+I</v>
      </c>
      <c r="V56">
        <v>444.65589011713121</v>
      </c>
      <c r="W56">
        <v>441.04905216653543</v>
      </c>
      <c r="X56">
        <f t="shared" si="10"/>
        <v>3.6068379505957751</v>
      </c>
      <c r="Y56">
        <v>1.8666664204051717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462.8</v>
      </c>
      <c r="D57">
        <v>470.9</v>
      </c>
      <c r="E57">
        <v>460.25</v>
      </c>
      <c r="F57">
        <v>470</v>
      </c>
      <c r="G57">
        <f>_xll.TA_TYPPRICE(D57,E57,F57)</f>
        <v>467.05</v>
      </c>
      <c r="H57">
        <v>459.96828150193664</v>
      </c>
      <c r="I57" t="str">
        <f t="shared" si="0"/>
        <v>UP</v>
      </c>
      <c r="J57">
        <v>456.01311385042777</v>
      </c>
      <c r="K57">
        <v>444.88114996945728</v>
      </c>
      <c r="L57" t="str">
        <f t="shared" si="1"/>
        <v>UP</v>
      </c>
      <c r="M57" t="str">
        <f t="shared" si="2"/>
        <v>UP</v>
      </c>
      <c r="N57">
        <v>88.584429728262236</v>
      </c>
      <c r="O57" t="str">
        <f t="shared" si="3"/>
        <v>UP</v>
      </c>
      <c r="P57" t="str">
        <f t="shared" si="4"/>
        <v>UP</v>
      </c>
      <c r="Q57">
        <f t="shared" si="5"/>
        <v>9.75</v>
      </c>
      <c r="R57">
        <f t="shared" si="6"/>
        <v>10.649999999999977</v>
      </c>
      <c r="S57">
        <f t="shared" si="7"/>
        <v>0.91549295774648087</v>
      </c>
      <c r="T57" t="str">
        <f t="shared" si="8"/>
        <v>UP</v>
      </c>
      <c r="U57" t="str">
        <f t="shared" si="9"/>
        <v>UP</v>
      </c>
      <c r="V57">
        <v>448.55498394526489</v>
      </c>
      <c r="W57">
        <v>443.19356682086612</v>
      </c>
      <c r="X57">
        <f t="shared" si="10"/>
        <v>5.3614171243987698</v>
      </c>
      <c r="Y57">
        <v>2.5656165612038917</v>
      </c>
      <c r="Z57" t="str">
        <f t="shared" si="11"/>
        <v>UP</v>
      </c>
      <c r="AA57" t="str">
        <f t="shared" si="12"/>
        <v>UP</v>
      </c>
      <c r="AB57" t="str">
        <f t="shared" si="13"/>
        <v>UP</v>
      </c>
      <c r="AC57" t="str">
        <f t="shared" si="14"/>
        <v>UP</v>
      </c>
      <c r="AD57">
        <f t="shared" si="15"/>
        <v>461.45000000000005</v>
      </c>
      <c r="AE57">
        <f t="shared" si="16"/>
        <v>464.3</v>
      </c>
      <c r="AF57">
        <f t="shared" si="17"/>
        <v>465.6</v>
      </c>
      <c r="AG57">
        <f t="shared" si="18"/>
        <v>466.85</v>
      </c>
    </row>
    <row r="58" spans="1:34" x14ac:dyDescent="0.25">
      <c r="A58" t="s">
        <v>5</v>
      </c>
      <c r="B58" s="1">
        <v>42936</v>
      </c>
      <c r="C58">
        <v>471.2</v>
      </c>
      <c r="D58">
        <v>478.65</v>
      </c>
      <c r="E58">
        <v>469.55</v>
      </c>
      <c r="F58">
        <v>478</v>
      </c>
      <c r="G58">
        <f>_xll.TA_TYPPRICE(D58,E58,F58)</f>
        <v>475.40000000000003</v>
      </c>
      <c r="H58">
        <v>467.68414075096837</v>
      </c>
      <c r="I58" t="str">
        <f t="shared" si="0"/>
        <v>UP</v>
      </c>
      <c r="J58">
        <v>461.04353299477714</v>
      </c>
      <c r="K58">
        <v>450.36311664291122</v>
      </c>
      <c r="L58" t="str">
        <f t="shared" si="1"/>
        <v>UP</v>
      </c>
      <c r="M58" t="str">
        <f t="shared" si="2"/>
        <v>UP</v>
      </c>
      <c r="N58">
        <v>91.38123910296332</v>
      </c>
      <c r="O58" t="str">
        <f t="shared" si="3"/>
        <v>UP</v>
      </c>
      <c r="P58" t="str">
        <f t="shared" si="4"/>
        <v>UP</v>
      </c>
      <c r="Q58">
        <f t="shared" si="5"/>
        <v>8.4499999999999886</v>
      </c>
      <c r="R58">
        <f t="shared" si="6"/>
        <v>9.0999999999999659</v>
      </c>
      <c r="S58">
        <f t="shared" si="7"/>
        <v>0.92857142857143082</v>
      </c>
      <c r="T58" t="str">
        <f t="shared" si="8"/>
        <v>UP</v>
      </c>
      <c r="U58" t="str">
        <f t="shared" si="9"/>
        <v>UP</v>
      </c>
      <c r="V58">
        <v>453.08498641522414</v>
      </c>
      <c r="W58">
        <v>445.77182113043159</v>
      </c>
      <c r="X58">
        <f t="shared" si="10"/>
        <v>7.3131652847925466</v>
      </c>
      <c r="Y58">
        <v>3.5151263059216227</v>
      </c>
      <c r="Z58" t="str">
        <f t="shared" si="11"/>
        <v>UP</v>
      </c>
      <c r="AA58" t="str">
        <f t="shared" si="12"/>
        <v>UP</v>
      </c>
      <c r="AB58" t="str">
        <f t="shared" si="13"/>
        <v>UP</v>
      </c>
      <c r="AC58" t="str">
        <f t="shared" si="14"/>
        <v>UP</v>
      </c>
      <c r="AD58">
        <f t="shared" si="15"/>
        <v>470.6</v>
      </c>
      <c r="AE58">
        <f t="shared" si="16"/>
        <v>473.05</v>
      </c>
      <c r="AF58">
        <f t="shared" si="17"/>
        <v>474.1</v>
      </c>
      <c r="AG58">
        <f t="shared" si="18"/>
        <v>475.15000000000003</v>
      </c>
    </row>
    <row r="59" spans="1:34" x14ac:dyDescent="0.25">
      <c r="A59" t="s">
        <v>5</v>
      </c>
      <c r="B59" s="1">
        <v>42937</v>
      </c>
      <c r="C59">
        <v>478.4</v>
      </c>
      <c r="D59">
        <v>478.5</v>
      </c>
      <c r="E59">
        <v>447.2</v>
      </c>
      <c r="F59">
        <v>457</v>
      </c>
      <c r="G59">
        <f>_xll.TA_TYPPRICE(D59,E59,F59)</f>
        <v>460.90000000000003</v>
      </c>
      <c r="H59">
        <v>464.29207037548417</v>
      </c>
      <c r="I59" t="str">
        <f t="shared" si="0"/>
        <v>DOWN</v>
      </c>
      <c r="J59">
        <v>464.92274788482666</v>
      </c>
      <c r="K59">
        <v>449.66020183337537</v>
      </c>
      <c r="L59" t="str">
        <f t="shared" si="1"/>
        <v>No Confirmation</v>
      </c>
      <c r="M59" t="str">
        <f t="shared" si="2"/>
        <v>No Trend</v>
      </c>
      <c r="N59">
        <v>50.65746453559764</v>
      </c>
      <c r="O59" t="str">
        <f t="shared" si="3"/>
        <v>No Momentum</v>
      </c>
      <c r="P59" t="str">
        <f t="shared" si="4"/>
        <v>No Trend + Momentum</v>
      </c>
      <c r="Q59">
        <f t="shared" si="5"/>
        <v>9.8000000000000114</v>
      </c>
      <c r="R59">
        <f t="shared" si="6"/>
        <v>31.300000000000011</v>
      </c>
      <c r="S59">
        <f t="shared" si="7"/>
        <v>0.31309904153354656</v>
      </c>
      <c r="T59" t="str">
        <f t="shared" si="8"/>
        <v>No Indication</v>
      </c>
      <c r="U59" t="str">
        <f t="shared" si="9"/>
        <v>No T+M+I</v>
      </c>
      <c r="V59">
        <v>453.68729619749735</v>
      </c>
      <c r="W59">
        <v>446.60353808373293</v>
      </c>
      <c r="X59">
        <f t="shared" si="10"/>
        <v>7.0837581137644179</v>
      </c>
      <c r="Y59">
        <v>4.2288526674901821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461</v>
      </c>
      <c r="D60">
        <v>462.65</v>
      </c>
      <c r="E60">
        <v>453</v>
      </c>
      <c r="F60">
        <v>456</v>
      </c>
      <c r="G60">
        <f>_xll.TA_TYPPRICE(D60,E60,F60)</f>
        <v>457.2166666666667</v>
      </c>
      <c r="H60">
        <v>460.75436852107543</v>
      </c>
      <c r="I60" t="str">
        <f t="shared" si="0"/>
        <v>DOWN</v>
      </c>
      <c r="J60">
        <v>464.41769279930963</v>
      </c>
      <c r="K60">
        <v>450.40237920373642</v>
      </c>
      <c r="L60" t="str">
        <f t="shared" si="1"/>
        <v>No Confirmation</v>
      </c>
      <c r="M60" t="str">
        <f t="shared" si="2"/>
        <v>No Trend</v>
      </c>
      <c r="N60">
        <v>49.348418442371958</v>
      </c>
      <c r="O60" t="str">
        <f t="shared" si="3"/>
        <v>No Momentum</v>
      </c>
      <c r="P60" t="str">
        <f t="shared" si="4"/>
        <v>No Trend + Momentum</v>
      </c>
      <c r="Q60">
        <f t="shared" si="5"/>
        <v>3</v>
      </c>
      <c r="R60">
        <f t="shared" si="6"/>
        <v>9.6499999999999773</v>
      </c>
      <c r="S60">
        <f t="shared" si="7"/>
        <v>0.31088082901554476</v>
      </c>
      <c r="T60" t="str">
        <f t="shared" si="8"/>
        <v>No Indication</v>
      </c>
      <c r="U60" t="str">
        <f t="shared" si="9"/>
        <v>No T+M+I</v>
      </c>
      <c r="V60">
        <v>454.04309678249774</v>
      </c>
      <c r="W60">
        <v>447.2995722997527</v>
      </c>
      <c r="X60">
        <f t="shared" si="10"/>
        <v>6.7435244827450447</v>
      </c>
      <c r="Y60">
        <v>4.7317870305411542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456</v>
      </c>
      <c r="D61">
        <v>463.9</v>
      </c>
      <c r="E61">
        <v>454.3</v>
      </c>
      <c r="F61">
        <v>463</v>
      </c>
      <c r="G61">
        <f>_xll.TA_TYPPRICE(D61,E61,F61)</f>
        <v>460.40000000000003</v>
      </c>
      <c r="H61">
        <v>460.57718426053771</v>
      </c>
      <c r="I61" t="str">
        <f t="shared" si="0"/>
        <v>UP</v>
      </c>
      <c r="J61">
        <v>464.30264995501858</v>
      </c>
      <c r="K61">
        <v>451.26851715846163</v>
      </c>
      <c r="L61" t="str">
        <f t="shared" si="1"/>
        <v>No Confirmation</v>
      </c>
      <c r="M61" t="str">
        <f t="shared" si="2"/>
        <v>No Trend</v>
      </c>
      <c r="N61">
        <v>58.689198813505946</v>
      </c>
      <c r="O61" t="str">
        <f t="shared" si="3"/>
        <v>No Momentum</v>
      </c>
      <c r="P61" t="str">
        <f t="shared" si="4"/>
        <v>No Trend + Momentum</v>
      </c>
      <c r="Q61">
        <f t="shared" si="5"/>
        <v>8.6999999999999886</v>
      </c>
      <c r="R61">
        <f t="shared" si="6"/>
        <v>9.5999999999999659</v>
      </c>
      <c r="S61">
        <f t="shared" si="7"/>
        <v>0.906250000000002</v>
      </c>
      <c r="T61" t="str">
        <f t="shared" si="8"/>
        <v>UP</v>
      </c>
      <c r="U61" t="str">
        <f t="shared" si="9"/>
        <v>No T+M+I</v>
      </c>
      <c r="V61">
        <v>455.42108189288268</v>
      </c>
      <c r="W61">
        <v>448.46256694421544</v>
      </c>
      <c r="X61">
        <f t="shared" si="10"/>
        <v>6.9585149486672435</v>
      </c>
      <c r="Y61">
        <v>5.1771326141663723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463.5</v>
      </c>
      <c r="D62">
        <v>465.5</v>
      </c>
      <c r="E62">
        <v>456.1</v>
      </c>
      <c r="F62">
        <v>459</v>
      </c>
      <c r="G62">
        <f>_xll.TA_TYPPRICE(D62,E62,F62)</f>
        <v>460.2</v>
      </c>
      <c r="H62">
        <v>460.38859213026888</v>
      </c>
      <c r="I62" t="str">
        <f t="shared" si="0"/>
        <v>DOWN</v>
      </c>
      <c r="J62">
        <v>464.56872774279225</v>
      </c>
      <c r="K62">
        <v>452.34218001213685</v>
      </c>
      <c r="L62" t="str">
        <f t="shared" si="1"/>
        <v>No Confirmation</v>
      </c>
      <c r="M62" t="str">
        <f t="shared" si="2"/>
        <v>No Trend</v>
      </c>
      <c r="N62">
        <v>51.858264723926972</v>
      </c>
      <c r="O62" t="str">
        <f t="shared" si="3"/>
        <v>No Momentum</v>
      </c>
      <c r="P62" t="str">
        <f t="shared" si="4"/>
        <v>No Trend + Momentum</v>
      </c>
      <c r="Q62">
        <f t="shared" si="5"/>
        <v>2.8999999999999773</v>
      </c>
      <c r="R62">
        <f t="shared" si="6"/>
        <v>9.3999999999999773</v>
      </c>
      <c r="S62">
        <f t="shared" si="7"/>
        <v>0.30851063829787068</v>
      </c>
      <c r="T62" t="str">
        <f t="shared" si="8"/>
        <v>No Indication</v>
      </c>
      <c r="U62" t="str">
        <f t="shared" si="9"/>
        <v>No T+M+I</v>
      </c>
      <c r="V62">
        <v>455.97168467859302</v>
      </c>
      <c r="W62">
        <v>449.2431175409402</v>
      </c>
      <c r="X62">
        <f t="shared" si="10"/>
        <v>6.7285671376528171</v>
      </c>
      <c r="Y62">
        <v>5.4874195188636614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461.45</v>
      </c>
      <c r="D63">
        <v>462.5</v>
      </c>
      <c r="E63">
        <v>446.25</v>
      </c>
      <c r="F63">
        <v>453</v>
      </c>
      <c r="G63">
        <f>_xll.TA_TYPPRICE(D63,E63,F63)</f>
        <v>453.91666666666669</v>
      </c>
      <c r="H63">
        <v>457.15262939846775</v>
      </c>
      <c r="I63" t="str">
        <f t="shared" si="0"/>
        <v>DOWN</v>
      </c>
      <c r="J63">
        <v>464.10901046661621</v>
      </c>
      <c r="K63">
        <v>450.98836223166199</v>
      </c>
      <c r="L63" t="str">
        <f t="shared" si="1"/>
        <v>No Confirmation</v>
      </c>
      <c r="M63" t="str">
        <f t="shared" si="2"/>
        <v>No Trend</v>
      </c>
      <c r="N63">
        <v>42.568380281365108</v>
      </c>
      <c r="O63" t="str">
        <f t="shared" si="3"/>
        <v>No Momentum</v>
      </c>
      <c r="P63" t="str">
        <f t="shared" si="4"/>
        <v>No Trend + Momentum</v>
      </c>
      <c r="Q63">
        <f t="shared" si="5"/>
        <v>6.75</v>
      </c>
      <c r="R63">
        <f t="shared" si="6"/>
        <v>16.25</v>
      </c>
      <c r="S63">
        <f t="shared" si="7"/>
        <v>0.41538461538461541</v>
      </c>
      <c r="T63" t="str">
        <f t="shared" si="8"/>
        <v>No Indication</v>
      </c>
      <c r="U63" t="str">
        <f t="shared" si="9"/>
        <v>No T+M+I</v>
      </c>
      <c r="V63">
        <v>455.51450242034792</v>
      </c>
      <c r="W63">
        <v>449.52140513050017</v>
      </c>
      <c r="X63">
        <f t="shared" si="10"/>
        <v>5.9930972898477535</v>
      </c>
      <c r="Y63">
        <v>5.5885550730604798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449.95</v>
      </c>
      <c r="D64">
        <v>461.75</v>
      </c>
      <c r="E64">
        <v>448.25</v>
      </c>
      <c r="F64">
        <v>459.15</v>
      </c>
      <c r="G64">
        <f>_xll.TA_TYPPRICE(D64,E64,F64)</f>
        <v>456.38333333333338</v>
      </c>
      <c r="H64">
        <v>456.7679813659006</v>
      </c>
      <c r="I64" t="str">
        <f t="shared" si="0"/>
        <v>UP</v>
      </c>
      <c r="J64">
        <v>463.58478591847927</v>
      </c>
      <c r="K64">
        <v>450.37983729129269</v>
      </c>
      <c r="L64" t="str">
        <f t="shared" si="1"/>
        <v>No Confirmation</v>
      </c>
      <c r="M64" t="str">
        <f t="shared" si="2"/>
        <v>No Trend</v>
      </c>
      <c r="N64">
        <v>53.289511651550249</v>
      </c>
      <c r="O64" t="str">
        <f t="shared" si="3"/>
        <v>No Momentum</v>
      </c>
      <c r="P64" t="str">
        <f t="shared" si="4"/>
        <v>No Trend + Momentum</v>
      </c>
      <c r="Q64">
        <f t="shared" si="5"/>
        <v>10.899999999999977</v>
      </c>
      <c r="R64">
        <f t="shared" si="6"/>
        <v>13.5</v>
      </c>
      <c r="S64">
        <f t="shared" si="7"/>
        <v>0.80740740740740569</v>
      </c>
      <c r="T64" t="str">
        <f t="shared" si="8"/>
        <v>UP</v>
      </c>
      <c r="U64" t="str">
        <f t="shared" si="9"/>
        <v>No T+M+I</v>
      </c>
      <c r="V64">
        <v>456.07380974029439</v>
      </c>
      <c r="W64">
        <v>450.23463438009276</v>
      </c>
      <c r="X64">
        <f t="shared" si="10"/>
        <v>5.8391753602016365</v>
      </c>
      <c r="Y64">
        <v>5.6386791304887112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464.05</v>
      </c>
      <c r="D65">
        <v>464.3</v>
      </c>
      <c r="E65">
        <v>455.9</v>
      </c>
      <c r="F65">
        <v>457.1</v>
      </c>
      <c r="G65">
        <f>_xll.TA_TYPPRICE(D65,E65,F65)</f>
        <v>459.10000000000008</v>
      </c>
      <c r="H65">
        <v>457.93399068295037</v>
      </c>
      <c r="I65" t="str">
        <f t="shared" si="0"/>
        <v>DOWN</v>
      </c>
      <c r="J65">
        <v>463.74372238103945</v>
      </c>
      <c r="K65">
        <v>451.60654011544989</v>
      </c>
      <c r="L65" t="str">
        <f t="shared" si="1"/>
        <v>No Confirmation</v>
      </c>
      <c r="M65" t="str">
        <f t="shared" si="2"/>
        <v>No Trend</v>
      </c>
      <c r="N65">
        <v>49.443689622484101</v>
      </c>
      <c r="O65" t="str">
        <f t="shared" si="3"/>
        <v>No Momentum</v>
      </c>
      <c r="P65" t="str">
        <f t="shared" si="4"/>
        <v>No Trend + Momentum</v>
      </c>
      <c r="Q65">
        <f t="shared" si="5"/>
        <v>1.2000000000000455</v>
      </c>
      <c r="R65">
        <f t="shared" si="6"/>
        <v>8.4000000000000341</v>
      </c>
      <c r="S65">
        <f t="shared" si="7"/>
        <v>0.14285714285714768</v>
      </c>
      <c r="T65" t="str">
        <f t="shared" si="8"/>
        <v>DOWN</v>
      </c>
      <c r="U65" t="str">
        <f t="shared" si="9"/>
        <v>No T+M+I</v>
      </c>
      <c r="V65">
        <v>456.23168516486447</v>
      </c>
      <c r="W65">
        <v>450.74317998156738</v>
      </c>
      <c r="X65">
        <f t="shared" si="10"/>
        <v>5.488505183297093</v>
      </c>
      <c r="Y65">
        <v>5.6086443410503879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459</v>
      </c>
      <c r="D66">
        <v>466.85</v>
      </c>
      <c r="E66">
        <v>457</v>
      </c>
      <c r="F66">
        <v>466.7</v>
      </c>
      <c r="G66">
        <f>_xll.TA_TYPPRICE(D66,E66,F66)</f>
        <v>463.51666666666665</v>
      </c>
      <c r="H66">
        <v>460.72532867480851</v>
      </c>
      <c r="I66" t="str">
        <f t="shared" si="0"/>
        <v>UP</v>
      </c>
      <c r="J66">
        <v>464.43400629636403</v>
      </c>
      <c r="K66">
        <v>452.80508675646104</v>
      </c>
      <c r="L66" t="str">
        <f t="shared" si="1"/>
        <v>UP</v>
      </c>
      <c r="M66" t="str">
        <f t="shared" si="2"/>
        <v>UP</v>
      </c>
      <c r="N66">
        <v>64.458274655806321</v>
      </c>
      <c r="O66" t="str">
        <f t="shared" si="3"/>
        <v>UP</v>
      </c>
      <c r="P66" t="str">
        <f t="shared" si="4"/>
        <v>UP</v>
      </c>
      <c r="Q66">
        <f t="shared" si="5"/>
        <v>9.6999999999999886</v>
      </c>
      <c r="R66">
        <f t="shared" si="6"/>
        <v>9.8500000000000227</v>
      </c>
      <c r="S66">
        <f t="shared" si="7"/>
        <v>0.98477157360405754</v>
      </c>
      <c r="T66" t="str">
        <f t="shared" si="8"/>
        <v>UP</v>
      </c>
      <c r="U66" t="str">
        <f t="shared" si="9"/>
        <v>UP</v>
      </c>
      <c r="V66">
        <v>457.84219513950069</v>
      </c>
      <c r="W66">
        <v>451.92516664959942</v>
      </c>
      <c r="X66">
        <f t="shared" si="10"/>
        <v>5.9170284899012699</v>
      </c>
      <c r="Y66">
        <v>5.6703211708205643</v>
      </c>
      <c r="Z66" t="str">
        <f t="shared" si="11"/>
        <v>UP</v>
      </c>
      <c r="AA66" t="str">
        <f t="shared" si="12"/>
        <v>UP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468</v>
      </c>
      <c r="D67">
        <v>468.5</v>
      </c>
      <c r="E67">
        <v>459</v>
      </c>
      <c r="F67">
        <v>459.1</v>
      </c>
      <c r="G67">
        <f>_xll.TA_TYPPRICE(D67,E67,F67)</f>
        <v>462.2</v>
      </c>
      <c r="H67">
        <v>461.46266433740425</v>
      </c>
      <c r="I67" t="str">
        <f t="shared" ref="I67:I82" si="20">IF(F67&gt;H67,"UP","DOWN")</f>
        <v>DOWN</v>
      </c>
      <c r="J67">
        <v>465.33756045272759</v>
      </c>
      <c r="K67">
        <v>454.18173414391413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49.817286145075727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0.10000000000002274</v>
      </c>
      <c r="R67">
        <f t="shared" ref="R67:R82" si="26">D67-E67</f>
        <v>9.5</v>
      </c>
      <c r="S67">
        <f t="shared" ref="S67:S82" si="27">Q67/R67</f>
        <v>1.0526315789476078E-2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458.0357035795775</v>
      </c>
      <c r="W67">
        <v>452.45663578666614</v>
      </c>
      <c r="X67">
        <f t="shared" ref="X67:X82" si="30">V67-W67</f>
        <v>5.5790677929113599</v>
      </c>
      <c r="Y67">
        <v>5.6520704952387231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460</v>
      </c>
      <c r="D68">
        <v>460</v>
      </c>
      <c r="E68">
        <v>446.25</v>
      </c>
      <c r="F68">
        <v>451.3</v>
      </c>
      <c r="G68">
        <f>_xll.TA_TYPPRICE(D68,E68,F68)</f>
        <v>452.51666666666665</v>
      </c>
      <c r="H68">
        <v>456.98966550203545</v>
      </c>
      <c r="I68" t="str">
        <f t="shared" si="20"/>
        <v>DOWN</v>
      </c>
      <c r="J68">
        <v>464.15143590767701</v>
      </c>
      <c r="K68">
        <v>452.41912655637765</v>
      </c>
      <c r="L68" t="str">
        <f t="shared" si="21"/>
        <v>DOWN</v>
      </c>
      <c r="M68" t="str">
        <f t="shared" si="22"/>
        <v>DOWN</v>
      </c>
      <c r="N68">
        <v>38.576321956192174</v>
      </c>
      <c r="O68" t="str">
        <f t="shared" si="23"/>
        <v>DOWN</v>
      </c>
      <c r="P68" t="str">
        <f t="shared" si="24"/>
        <v>DOWN</v>
      </c>
      <c r="Q68">
        <f t="shared" si="25"/>
        <v>5.0500000000000114</v>
      </c>
      <c r="R68">
        <f t="shared" si="26"/>
        <v>13.75</v>
      </c>
      <c r="S68">
        <f t="shared" si="27"/>
        <v>0.36727272727272808</v>
      </c>
      <c r="T68" t="str">
        <f t="shared" si="28"/>
        <v>No Indication</v>
      </c>
      <c r="U68" t="str">
        <f t="shared" si="29"/>
        <v>No T+M+I</v>
      </c>
      <c r="V68">
        <v>456.99944149041175</v>
      </c>
      <c r="W68">
        <v>452.37095906172789</v>
      </c>
      <c r="X68">
        <f t="shared" si="30"/>
        <v>4.6284824286838671</v>
      </c>
      <c r="Y68">
        <v>5.4473528819277517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448.95</v>
      </c>
      <c r="D69">
        <v>458.3</v>
      </c>
      <c r="E69">
        <v>443.25</v>
      </c>
      <c r="F69">
        <v>456.55</v>
      </c>
      <c r="G69">
        <f>_xll.TA_TYPPRICE(D69,E69,F69)</f>
        <v>452.7</v>
      </c>
      <c r="H69">
        <v>454.84483275101775</v>
      </c>
      <c r="I69" t="str">
        <f t="shared" si="20"/>
        <v>UP</v>
      </c>
      <c r="J69">
        <v>462.85111681708213</v>
      </c>
      <c r="K69">
        <v>450.3815428771826</v>
      </c>
      <c r="L69" t="str">
        <f t="shared" si="21"/>
        <v>No Confirmation</v>
      </c>
      <c r="M69" t="str">
        <f t="shared" si="22"/>
        <v>No Trend</v>
      </c>
      <c r="N69">
        <v>48.376721760658576</v>
      </c>
      <c r="O69" t="str">
        <f t="shared" si="23"/>
        <v>No Momentum</v>
      </c>
      <c r="P69" t="str">
        <f t="shared" si="24"/>
        <v>No Trend + Momentum</v>
      </c>
      <c r="Q69">
        <f t="shared" si="25"/>
        <v>13.300000000000011</v>
      </c>
      <c r="R69">
        <f t="shared" si="26"/>
        <v>15.050000000000011</v>
      </c>
      <c r="S69">
        <f t="shared" si="27"/>
        <v>0.88372093023255827</v>
      </c>
      <c r="T69" t="str">
        <f t="shared" si="28"/>
        <v>UP</v>
      </c>
      <c r="U69" t="str">
        <f t="shared" si="29"/>
        <v>No T+M+I</v>
      </c>
      <c r="V69">
        <v>456.93029664573305</v>
      </c>
      <c r="W69">
        <v>452.68051764974803</v>
      </c>
      <c r="X69">
        <f t="shared" si="30"/>
        <v>4.2497789959850252</v>
      </c>
      <c r="Y69">
        <v>5.2078381047392064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459</v>
      </c>
      <c r="D70">
        <v>462.5</v>
      </c>
      <c r="E70">
        <v>454.6</v>
      </c>
      <c r="F70">
        <v>456.35</v>
      </c>
      <c r="G70">
        <f>_xll.TA_TYPPRICE(D70,E70,F70)</f>
        <v>457.81666666666666</v>
      </c>
      <c r="H70">
        <v>456.33074970884218</v>
      </c>
      <c r="I70" t="str">
        <f t="shared" si="20"/>
        <v>UP</v>
      </c>
      <c r="J70">
        <v>462.77309085773055</v>
      </c>
      <c r="K70">
        <v>451.31897779336424</v>
      </c>
      <c r="L70" t="str">
        <f t="shared" si="21"/>
        <v>No Confirmation</v>
      </c>
      <c r="M70" t="str">
        <f t="shared" si="22"/>
        <v>No Trend</v>
      </c>
      <c r="N70">
        <v>48.011935982522388</v>
      </c>
      <c r="O70" t="str">
        <f t="shared" si="23"/>
        <v>No Momentum</v>
      </c>
      <c r="P70" t="str">
        <f t="shared" si="24"/>
        <v>No Trend + Momentum</v>
      </c>
      <c r="Q70">
        <f t="shared" si="25"/>
        <v>1.75</v>
      </c>
      <c r="R70">
        <f t="shared" si="26"/>
        <v>7.8999999999999773</v>
      </c>
      <c r="S70">
        <f t="shared" si="27"/>
        <v>0.22151898734177278</v>
      </c>
      <c r="T70" t="str">
        <f t="shared" si="28"/>
        <v>No Indication</v>
      </c>
      <c r="U70" t="str">
        <f t="shared" si="29"/>
        <v>No T+M+I</v>
      </c>
      <c r="V70">
        <v>456.84102023869718</v>
      </c>
      <c r="W70">
        <v>452.95233115717411</v>
      </c>
      <c r="X70">
        <f t="shared" si="30"/>
        <v>3.8886890815230686</v>
      </c>
      <c r="Y70">
        <v>4.9440083000959785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457.4</v>
      </c>
      <c r="D71">
        <v>461.5</v>
      </c>
      <c r="E71">
        <v>446.5</v>
      </c>
      <c r="F71">
        <v>449</v>
      </c>
      <c r="G71">
        <f>_xll.TA_TYPPRICE(D71,E71,F71)</f>
        <v>452.33333333333331</v>
      </c>
      <c r="H71">
        <v>454.33204152108772</v>
      </c>
      <c r="I71" t="str">
        <f t="shared" si="20"/>
        <v>DOWN</v>
      </c>
      <c r="J71">
        <v>462.4901817782349</v>
      </c>
      <c r="K71">
        <v>450.24809383928329</v>
      </c>
      <c r="L71" t="str">
        <f t="shared" si="21"/>
        <v>DOWN</v>
      </c>
      <c r="M71" t="str">
        <f t="shared" si="22"/>
        <v>DOWN</v>
      </c>
      <c r="N71">
        <v>35.659680466934795</v>
      </c>
      <c r="O71" t="str">
        <f t="shared" si="23"/>
        <v>DOWN</v>
      </c>
      <c r="P71" t="str">
        <f t="shared" si="24"/>
        <v>DOWN</v>
      </c>
      <c r="Q71">
        <f t="shared" si="25"/>
        <v>2.5</v>
      </c>
      <c r="R71">
        <f t="shared" si="26"/>
        <v>15</v>
      </c>
      <c r="S71">
        <f t="shared" si="27"/>
        <v>0.16666666666666666</v>
      </c>
      <c r="T71" t="str">
        <f t="shared" si="28"/>
        <v>DOWN</v>
      </c>
      <c r="U71" t="str">
        <f t="shared" si="29"/>
        <v>DOWN</v>
      </c>
      <c r="V71">
        <v>455.63470943274376</v>
      </c>
      <c r="W71">
        <v>452.65956588627233</v>
      </c>
      <c r="X71">
        <f t="shared" si="30"/>
        <v>2.9751435464714291</v>
      </c>
      <c r="Y71">
        <v>4.5502353493710688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446</v>
      </c>
      <c r="D72">
        <v>447.4</v>
      </c>
      <c r="E72">
        <v>424.2</v>
      </c>
      <c r="F72">
        <v>424.7</v>
      </c>
      <c r="G72">
        <f>_xll.TA_TYPPRICE(D72,E72,F72)</f>
        <v>432.09999999999997</v>
      </c>
      <c r="H72">
        <v>443.21602076054387</v>
      </c>
      <c r="I72" t="str">
        <f t="shared" si="20"/>
        <v>DOWN</v>
      </c>
      <c r="J72">
        <v>459.13680804973825</v>
      </c>
      <c r="K72">
        <v>444.45962854166476</v>
      </c>
      <c r="L72" t="str">
        <f t="shared" si="21"/>
        <v>DOWN</v>
      </c>
      <c r="M72" t="str">
        <f t="shared" si="22"/>
        <v>DOWN</v>
      </c>
      <c r="N72">
        <v>17.283449905951294</v>
      </c>
      <c r="O72" t="str">
        <f t="shared" si="23"/>
        <v>DOWN</v>
      </c>
      <c r="P72" t="str">
        <f t="shared" si="24"/>
        <v>DOWN</v>
      </c>
      <c r="Q72">
        <f t="shared" si="25"/>
        <v>0.5</v>
      </c>
      <c r="R72">
        <f t="shared" si="26"/>
        <v>23.199999999999989</v>
      </c>
      <c r="S72">
        <f t="shared" si="27"/>
        <v>2.1551724137931046E-2</v>
      </c>
      <c r="T72" t="str">
        <f t="shared" si="28"/>
        <v>DOWN</v>
      </c>
      <c r="U72" t="str">
        <f t="shared" si="29"/>
        <v>DOWN</v>
      </c>
      <c r="V72">
        <v>450.87552336616778</v>
      </c>
      <c r="W72">
        <v>450.58848693173366</v>
      </c>
      <c r="X72">
        <f t="shared" si="30"/>
        <v>0.2870364344341283</v>
      </c>
      <c r="Y72">
        <v>3.6975955663836806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444.75</v>
      </c>
      <c r="AE72">
        <f t="shared" si="36"/>
        <v>438.55</v>
      </c>
      <c r="AF72">
        <f t="shared" si="37"/>
        <v>435.8</v>
      </c>
      <c r="AG72">
        <f t="shared" si="38"/>
        <v>433.05</v>
      </c>
    </row>
    <row r="73" spans="1:33" x14ac:dyDescent="0.25">
      <c r="A73" t="s">
        <v>5</v>
      </c>
      <c r="B73" s="1">
        <v>42957</v>
      </c>
      <c r="C73">
        <v>422.05</v>
      </c>
      <c r="D73">
        <v>427.35</v>
      </c>
      <c r="E73">
        <v>391.3</v>
      </c>
      <c r="F73">
        <v>412.05</v>
      </c>
      <c r="G73">
        <f>_xll.TA_TYPPRICE(D73,E73,F73)</f>
        <v>410.23333333333335</v>
      </c>
      <c r="H73">
        <v>426.72467704693861</v>
      </c>
      <c r="I73" t="str">
        <f t="shared" si="20"/>
        <v>DOWN</v>
      </c>
      <c r="J73">
        <v>452.07307292757417</v>
      </c>
      <c r="K73">
        <v>432.64637775462813</v>
      </c>
      <c r="L73" t="str">
        <f t="shared" si="21"/>
        <v>DOWN</v>
      </c>
      <c r="M73" t="str">
        <f t="shared" si="22"/>
        <v>DOWN</v>
      </c>
      <c r="N73">
        <v>12.943198694372631</v>
      </c>
      <c r="O73" t="str">
        <f t="shared" si="23"/>
        <v>DOWN</v>
      </c>
      <c r="P73" t="str">
        <f t="shared" si="24"/>
        <v>DOWN</v>
      </c>
      <c r="Q73">
        <f t="shared" si="25"/>
        <v>20.75</v>
      </c>
      <c r="R73">
        <f t="shared" si="26"/>
        <v>36.050000000000011</v>
      </c>
      <c r="S73">
        <f t="shared" si="27"/>
        <v>0.57558945908460457</v>
      </c>
      <c r="T73" t="str">
        <f t="shared" si="28"/>
        <v>No Indication</v>
      </c>
      <c r="U73" t="str">
        <f t="shared" si="29"/>
        <v>No T+M+I</v>
      </c>
      <c r="V73">
        <v>444.90236592521887</v>
      </c>
      <c r="W73">
        <v>447.73378419604967</v>
      </c>
      <c r="X73">
        <f t="shared" si="30"/>
        <v>-2.8314182708307953</v>
      </c>
      <c r="Y73">
        <v>2.3917927989407852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395.05</v>
      </c>
      <c r="D74">
        <v>420</v>
      </c>
      <c r="E74">
        <v>391.2</v>
      </c>
      <c r="F74">
        <v>419</v>
      </c>
      <c r="G74">
        <f>_xll.TA_TYPPRICE(D74,E74,F74)</f>
        <v>410.06666666666666</v>
      </c>
      <c r="H74">
        <v>418.39567185680266</v>
      </c>
      <c r="I74" t="str">
        <f t="shared" si="20"/>
        <v>UP</v>
      </c>
      <c r="J74">
        <v>444.94572338811327</v>
      </c>
      <c r="K74">
        <v>423.436071586933</v>
      </c>
      <c r="L74" t="str">
        <f t="shared" si="21"/>
        <v>DOWN</v>
      </c>
      <c r="M74" t="str">
        <f t="shared" si="22"/>
        <v>No Trend</v>
      </c>
      <c r="N74">
        <v>25.748604456388946</v>
      </c>
      <c r="O74" t="str">
        <f t="shared" si="23"/>
        <v>DOWN</v>
      </c>
      <c r="P74" t="str">
        <f t="shared" si="24"/>
        <v>No Trend + Momentum</v>
      </c>
      <c r="Q74">
        <f t="shared" si="25"/>
        <v>27.800000000000011</v>
      </c>
      <c r="R74">
        <f t="shared" si="26"/>
        <v>28.800000000000011</v>
      </c>
      <c r="S74">
        <f t="shared" si="27"/>
        <v>0.96527777777777779</v>
      </c>
      <c r="T74" t="str">
        <f t="shared" si="28"/>
        <v>UP</v>
      </c>
      <c r="U74" t="str">
        <f t="shared" si="29"/>
        <v>No T+M+I</v>
      </c>
      <c r="V74">
        <v>440.91738655210827</v>
      </c>
      <c r="W74">
        <v>445.60535573708302</v>
      </c>
      <c r="X74">
        <f t="shared" si="30"/>
        <v>-4.6879691849747473</v>
      </c>
      <c r="Y74">
        <v>0.97584040215767853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422.4</v>
      </c>
      <c r="D75">
        <v>441.4</v>
      </c>
      <c r="E75">
        <v>422.4</v>
      </c>
      <c r="F75">
        <v>437.05</v>
      </c>
      <c r="G75">
        <f>_xll.TA_TYPPRICE(D75,E75,F75)</f>
        <v>433.61666666666662</v>
      </c>
      <c r="H75">
        <v>426.00616926173461</v>
      </c>
      <c r="I75" t="str">
        <f t="shared" si="20"/>
        <v>UP</v>
      </c>
      <c r="J75">
        <v>444.1577848574214</v>
      </c>
      <c r="K75">
        <v>423.20583345650346</v>
      </c>
      <c r="L75" t="str">
        <f t="shared" si="21"/>
        <v>No Confirmation</v>
      </c>
      <c r="M75" t="str">
        <f t="shared" si="22"/>
        <v>No Trend</v>
      </c>
      <c r="N75">
        <v>49.745984238738892</v>
      </c>
      <c r="O75" t="str">
        <f t="shared" si="23"/>
        <v>No Momentum</v>
      </c>
      <c r="P75" t="str">
        <f t="shared" si="24"/>
        <v>No Trend + Momentum</v>
      </c>
      <c r="Q75">
        <f t="shared" si="25"/>
        <v>14.650000000000034</v>
      </c>
      <c r="R75">
        <f t="shared" si="26"/>
        <v>19</v>
      </c>
      <c r="S75">
        <f t="shared" si="27"/>
        <v>0.77105263157894921</v>
      </c>
      <c r="T75" t="str">
        <f t="shared" si="28"/>
        <v>No Indication</v>
      </c>
      <c r="U75" t="str">
        <f t="shared" si="29"/>
        <v>No T+M+I</v>
      </c>
      <c r="V75">
        <v>440.32240400563006</v>
      </c>
      <c r="W75">
        <v>444.97162568248427</v>
      </c>
      <c r="X75">
        <f t="shared" si="30"/>
        <v>-4.6492216768542107</v>
      </c>
      <c r="Y75">
        <v>-0.14917201364469945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440.45</v>
      </c>
      <c r="D76">
        <v>453.15</v>
      </c>
      <c r="E76">
        <v>427.65</v>
      </c>
      <c r="F76">
        <v>448</v>
      </c>
      <c r="G76">
        <f>_xll.TA_TYPPRICE(D76,E76,F76)</f>
        <v>442.93333333333334</v>
      </c>
      <c r="H76">
        <v>434.469751297534</v>
      </c>
      <c r="I76" t="str">
        <f t="shared" si="20"/>
        <v>UP</v>
      </c>
      <c r="J76">
        <v>446.15605488910552</v>
      </c>
      <c r="K76">
        <v>424.19342602172492</v>
      </c>
      <c r="L76" t="str">
        <f t="shared" si="21"/>
        <v>UP</v>
      </c>
      <c r="M76" t="str">
        <f t="shared" si="22"/>
        <v>UP</v>
      </c>
      <c r="N76">
        <v>59.637890393240532</v>
      </c>
      <c r="O76" t="str">
        <f t="shared" si="23"/>
        <v>No Momentum</v>
      </c>
      <c r="P76" t="str">
        <f t="shared" si="24"/>
        <v>No Trend + Momentum</v>
      </c>
      <c r="Q76">
        <f t="shared" si="25"/>
        <v>20.350000000000023</v>
      </c>
      <c r="R76">
        <f t="shared" si="26"/>
        <v>25.5</v>
      </c>
      <c r="S76">
        <f t="shared" si="27"/>
        <v>0.79803921568627545</v>
      </c>
      <c r="T76" t="str">
        <f t="shared" si="28"/>
        <v>No Indication</v>
      </c>
      <c r="U76" t="str">
        <f t="shared" si="29"/>
        <v>No T+M+I</v>
      </c>
      <c r="V76">
        <v>441.50357262014853</v>
      </c>
      <c r="W76">
        <v>445.19594970600394</v>
      </c>
      <c r="X76">
        <f t="shared" si="30"/>
        <v>-3.6923770858554121</v>
      </c>
      <c r="Y76">
        <v>-0.85781302808684201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449.3</v>
      </c>
      <c r="D77">
        <v>454.5</v>
      </c>
      <c r="E77">
        <v>443.4</v>
      </c>
      <c r="F77">
        <v>448</v>
      </c>
      <c r="G77">
        <f>_xll.TA_TYPPRICE(D77,E77,F77)</f>
        <v>448.63333333333338</v>
      </c>
      <c r="H77">
        <v>441.55154231543372</v>
      </c>
      <c r="I77" t="str">
        <f t="shared" si="20"/>
        <v>UP</v>
      </c>
      <c r="J77">
        <v>448.01026491374876</v>
      </c>
      <c r="K77">
        <v>428.46155357245271</v>
      </c>
      <c r="L77" t="str">
        <f t="shared" si="21"/>
        <v>No Confirmation</v>
      </c>
      <c r="M77" t="str">
        <f t="shared" si="22"/>
        <v>No Trend</v>
      </c>
      <c r="N77">
        <v>59.637890393240532</v>
      </c>
      <c r="O77" t="str">
        <f t="shared" si="23"/>
        <v>No Momentum</v>
      </c>
      <c r="P77" t="str">
        <f t="shared" si="24"/>
        <v>No Trend + Momentum</v>
      </c>
      <c r="Q77">
        <f t="shared" si="25"/>
        <v>4.6000000000000227</v>
      </c>
      <c r="R77">
        <f t="shared" si="26"/>
        <v>11.100000000000023</v>
      </c>
      <c r="S77">
        <f t="shared" si="27"/>
        <v>0.41441441441441562</v>
      </c>
      <c r="T77" t="str">
        <f t="shared" si="28"/>
        <v>No Indication</v>
      </c>
      <c r="U77" t="str">
        <f t="shared" si="29"/>
        <v>No T+M+I</v>
      </c>
      <c r="V77">
        <v>442.50302298627952</v>
      </c>
      <c r="W77">
        <v>445.40365713518884</v>
      </c>
      <c r="X77">
        <f t="shared" si="30"/>
        <v>-2.9006341489093188</v>
      </c>
      <c r="Y77">
        <v>-1.2663772522513375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440</v>
      </c>
      <c r="D78">
        <v>453</v>
      </c>
      <c r="E78">
        <v>438.05</v>
      </c>
      <c r="F78">
        <v>450.05</v>
      </c>
      <c r="G78">
        <f>_xll.TA_TYPPRICE(D78,E78,F78)</f>
        <v>447.0333333333333</v>
      </c>
      <c r="H78">
        <v>444.29243782438351</v>
      </c>
      <c r="I78" t="str">
        <f t="shared" si="20"/>
        <v>UP</v>
      </c>
      <c r="J78">
        <v>449.11909493291569</v>
      </c>
      <c r="K78">
        <v>430.592319445241</v>
      </c>
      <c r="L78" t="str">
        <f t="shared" si="21"/>
        <v>UP</v>
      </c>
      <c r="M78" t="str">
        <f t="shared" si="22"/>
        <v>UP</v>
      </c>
      <c r="N78">
        <v>61.83539481546282</v>
      </c>
      <c r="O78" t="str">
        <f t="shared" si="23"/>
        <v>UP</v>
      </c>
      <c r="P78" t="str">
        <f t="shared" si="24"/>
        <v>UP</v>
      </c>
      <c r="Q78">
        <f t="shared" si="25"/>
        <v>12</v>
      </c>
      <c r="R78">
        <f t="shared" si="26"/>
        <v>14.949999999999989</v>
      </c>
      <c r="S78">
        <f t="shared" si="27"/>
        <v>0.80267558528428151</v>
      </c>
      <c r="T78" t="str">
        <f t="shared" si="28"/>
        <v>UP</v>
      </c>
      <c r="U78" t="str">
        <f t="shared" si="29"/>
        <v>UP</v>
      </c>
      <c r="V78">
        <v>443.66409637300575</v>
      </c>
      <c r="W78">
        <v>445.74783068073043</v>
      </c>
      <c r="X78">
        <f t="shared" si="30"/>
        <v>-2.0837343077246828</v>
      </c>
      <c r="Y78">
        <v>-1.4298486633460066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447</v>
      </c>
      <c r="D79">
        <v>462.25</v>
      </c>
      <c r="E79">
        <v>446.25</v>
      </c>
      <c r="F79">
        <v>449</v>
      </c>
      <c r="G79">
        <f>_xll.TA_TYPPRICE(D79,E79,F79)</f>
        <v>452.5</v>
      </c>
      <c r="H79">
        <v>448.39621891219178</v>
      </c>
      <c r="I79" t="str">
        <f t="shared" si="20"/>
        <v>UP</v>
      </c>
      <c r="J79">
        <v>452.03707383671218</v>
      </c>
      <c r="K79">
        <v>434.07180401296523</v>
      </c>
      <c r="L79" t="str">
        <f t="shared" si="21"/>
        <v>No Confirmation</v>
      </c>
      <c r="M79" t="str">
        <f t="shared" si="22"/>
        <v>No Trend</v>
      </c>
      <c r="N79">
        <v>59.752545913929268</v>
      </c>
      <c r="O79" t="str">
        <f t="shared" si="23"/>
        <v>No Momentum</v>
      </c>
      <c r="P79" t="str">
        <f t="shared" si="24"/>
        <v>No Trend + Momentum</v>
      </c>
      <c r="Q79">
        <f t="shared" si="25"/>
        <v>2.75</v>
      </c>
      <c r="R79">
        <f t="shared" si="26"/>
        <v>16</v>
      </c>
      <c r="S79">
        <f t="shared" si="27"/>
        <v>0.171875</v>
      </c>
      <c r="T79" t="str">
        <f t="shared" si="28"/>
        <v>DOWN</v>
      </c>
      <c r="U79" t="str">
        <f t="shared" si="29"/>
        <v>No T+M+I</v>
      </c>
      <c r="V79">
        <v>444.48500462331253</v>
      </c>
      <c r="W79">
        <v>445.98873211178744</v>
      </c>
      <c r="X79">
        <f t="shared" si="30"/>
        <v>-1.5037274884749081</v>
      </c>
      <c r="Y79">
        <v>-1.4446244283717868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451</v>
      </c>
      <c r="D80">
        <v>464</v>
      </c>
      <c r="E80">
        <v>449.6</v>
      </c>
      <c r="F80">
        <v>458.5</v>
      </c>
      <c r="G80">
        <f>_xll.TA_TYPPRICE(D80,E80,F80)</f>
        <v>457.36666666666662</v>
      </c>
      <c r="H80">
        <v>452.88144278942923</v>
      </c>
      <c r="I80" t="str">
        <f t="shared" si="20"/>
        <v>UP</v>
      </c>
      <c r="J80">
        <v>454.69550187299836</v>
      </c>
      <c r="K80">
        <v>437.52251423230632</v>
      </c>
      <c r="L80" t="str">
        <f t="shared" si="21"/>
        <v>UP</v>
      </c>
      <c r="M80" t="str">
        <f t="shared" si="22"/>
        <v>UP</v>
      </c>
      <c r="N80">
        <v>70.855185504226398</v>
      </c>
      <c r="O80" t="str">
        <f t="shared" si="23"/>
        <v>UP</v>
      </c>
      <c r="P80" t="str">
        <f t="shared" si="24"/>
        <v>UP</v>
      </c>
      <c r="Q80">
        <f t="shared" si="25"/>
        <v>8.8999999999999773</v>
      </c>
      <c r="R80">
        <f t="shared" si="26"/>
        <v>14.399999999999977</v>
      </c>
      <c r="S80">
        <f t="shared" si="27"/>
        <v>0.61805555555555491</v>
      </c>
      <c r="T80" t="str">
        <f t="shared" si="28"/>
        <v>No Indication</v>
      </c>
      <c r="U80" t="str">
        <f t="shared" si="29"/>
        <v>No T+M+I</v>
      </c>
      <c r="V80">
        <v>446.64115775818755</v>
      </c>
      <c r="W80">
        <v>446.91549269609948</v>
      </c>
      <c r="X80">
        <f t="shared" si="30"/>
        <v>-0.27433493791193087</v>
      </c>
      <c r="Y80">
        <v>-1.2105665302798156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458.75</v>
      </c>
      <c r="D81">
        <v>471</v>
      </c>
      <c r="E81">
        <v>457.15</v>
      </c>
      <c r="F81">
        <v>469.9</v>
      </c>
      <c r="G81">
        <f>_xll.TA_TYPPRICE(D81,E81,F81)</f>
        <v>466.01666666666665</v>
      </c>
      <c r="H81">
        <v>459.44905472804794</v>
      </c>
      <c r="I81" t="str">
        <f t="shared" si="20"/>
        <v>UP</v>
      </c>
      <c r="J81">
        <v>458.31872367899871</v>
      </c>
      <c r="K81">
        <v>441.88417773623826</v>
      </c>
      <c r="L81" t="str">
        <f t="shared" si="21"/>
        <v>UP</v>
      </c>
      <c r="M81" t="str">
        <f t="shared" si="22"/>
        <v>UP</v>
      </c>
      <c r="N81">
        <v>79.38531731109147</v>
      </c>
      <c r="O81" t="str">
        <f t="shared" si="23"/>
        <v>UP</v>
      </c>
      <c r="P81" t="str">
        <f t="shared" si="24"/>
        <v>UP</v>
      </c>
      <c r="Q81">
        <f t="shared" si="25"/>
        <v>12.75</v>
      </c>
      <c r="R81">
        <f t="shared" si="26"/>
        <v>13.850000000000023</v>
      </c>
      <c r="S81">
        <f t="shared" si="27"/>
        <v>0.92057761732851839</v>
      </c>
      <c r="T81" t="str">
        <f t="shared" si="28"/>
        <v>UP</v>
      </c>
      <c r="U81" t="str">
        <f t="shared" si="29"/>
        <v>UP</v>
      </c>
      <c r="V81">
        <v>450.21944118000482</v>
      </c>
      <c r="W81">
        <v>448.6180487926847</v>
      </c>
      <c r="X81">
        <f t="shared" si="30"/>
        <v>1.6013923873201179</v>
      </c>
      <c r="Y81">
        <v>-0.64817474675982889</v>
      </c>
      <c r="Z81" t="str">
        <f t="shared" si="31"/>
        <v>UP</v>
      </c>
      <c r="AA81" t="str">
        <f t="shared" si="32"/>
        <v>UP</v>
      </c>
      <c r="AB81" t="str">
        <f t="shared" si="33"/>
        <v>UP</v>
      </c>
      <c r="AC81" t="str">
        <f t="shared" si="34"/>
        <v>UP</v>
      </c>
      <c r="AD81">
        <f t="shared" si="35"/>
        <v>458.75</v>
      </c>
      <c r="AE81">
        <f t="shared" si="36"/>
        <v>462.45000000000005</v>
      </c>
      <c r="AF81">
        <f t="shared" si="37"/>
        <v>464.1</v>
      </c>
      <c r="AG81">
        <f t="shared" si="38"/>
        <v>465.70000000000005</v>
      </c>
    </row>
    <row r="82" spans="1:33" x14ac:dyDescent="0.25">
      <c r="A82" t="s">
        <v>5</v>
      </c>
      <c r="B82" s="1">
        <v>42971</v>
      </c>
      <c r="C82">
        <v>470</v>
      </c>
      <c r="D82">
        <v>480</v>
      </c>
      <c r="E82">
        <v>467.35</v>
      </c>
      <c r="F82">
        <v>472.55</v>
      </c>
      <c r="G82">
        <f>_xll.TA_TYPPRICE(D82,E82,F82)</f>
        <v>473.3</v>
      </c>
      <c r="H82">
        <v>466.37452736402395</v>
      </c>
      <c r="I82" t="str">
        <f t="shared" si="20"/>
        <v>UP</v>
      </c>
      <c r="J82">
        <v>463.13678508366564</v>
      </c>
      <c r="K82">
        <v>447.54324935040756</v>
      </c>
      <c r="L82" t="str">
        <f t="shared" si="21"/>
        <v>UP</v>
      </c>
      <c r="M82" t="str">
        <f t="shared" si="22"/>
        <v>UP</v>
      </c>
      <c r="N82">
        <v>81.001069099520222</v>
      </c>
      <c r="O82" t="str">
        <f t="shared" si="23"/>
        <v>UP</v>
      </c>
      <c r="P82" t="str">
        <f t="shared" si="24"/>
        <v>UP</v>
      </c>
      <c r="Q82">
        <f t="shared" si="25"/>
        <v>5.1999999999999886</v>
      </c>
      <c r="R82">
        <f t="shared" si="26"/>
        <v>12.649999999999977</v>
      </c>
      <c r="S82">
        <f t="shared" si="27"/>
        <v>0.41106719367588918</v>
      </c>
      <c r="T82" t="str">
        <f t="shared" si="28"/>
        <v>No Indication</v>
      </c>
      <c r="U82" t="str">
        <f t="shared" si="29"/>
        <v>No T+M+I</v>
      </c>
      <c r="V82">
        <v>453.65491176769638</v>
      </c>
      <c r="W82">
        <v>450.39078591915251</v>
      </c>
      <c r="X82">
        <f t="shared" si="30"/>
        <v>3.2641258485438698</v>
      </c>
      <c r="Y82">
        <v>0.13428537230091098</v>
      </c>
      <c r="Z82" t="str">
        <f t="shared" si="31"/>
        <v>UP</v>
      </c>
      <c r="AA82" t="str">
        <f t="shared" si="32"/>
        <v>No TMIM</v>
      </c>
      <c r="AB82" t="str">
        <f t="shared" si="33"/>
        <v>UP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2017-07-05T05:31:31Z</dcterms:created>
  <dcterms:modified xsi:type="dcterms:W3CDTF">2017-08-26T06:07:05Z</dcterms:modified>
</cp:coreProperties>
</file>