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7" i="1"/>
  <c r="V21" i="1"/>
  <c r="V31" i="1"/>
  <c r="V43" i="1"/>
  <c r="V55" i="1"/>
  <c r="V6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15" i="1"/>
  <c r="V19" i="1"/>
  <c r="V23" i="1"/>
  <c r="V25" i="1"/>
  <c r="V27" i="1"/>
  <c r="V29" i="1"/>
  <c r="V33" i="1"/>
  <c r="V35" i="1"/>
  <c r="V37" i="1"/>
  <c r="V39" i="1"/>
  <c r="V41" i="1"/>
  <c r="V45" i="1"/>
  <c r="V47" i="1"/>
  <c r="V49" i="1"/>
  <c r="V51" i="1"/>
  <c r="V53" i="1"/>
  <c r="V57" i="1"/>
  <c r="V59" i="1"/>
  <c r="V61" i="1"/>
  <c r="V63" i="1"/>
  <c r="V65" i="1"/>
  <c r="V69" i="1"/>
  <c r="V71" i="1"/>
  <c r="V73" i="1"/>
  <c r="V75" i="1"/>
  <c r="V77" i="1"/>
  <c r="V79" i="1"/>
  <c r="V8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3" i="1"/>
  <c r="K49" i="1"/>
  <c r="K57" i="1"/>
  <c r="K63" i="1"/>
  <c r="K69" i="1"/>
  <c r="K7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41" i="1"/>
  <c r="K45" i="1"/>
  <c r="K47" i="1"/>
  <c r="K51" i="1"/>
  <c r="K53" i="1"/>
  <c r="K55" i="1"/>
  <c r="K59" i="1"/>
  <c r="K61" i="1"/>
  <c r="K65" i="1"/>
  <c r="K67" i="1"/>
  <c r="K71" i="1"/>
  <c r="K73" i="1"/>
  <c r="K75" i="1"/>
  <c r="K77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2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42" i="1" l="1"/>
  <c r="AH5" i="1"/>
  <c r="AH13" i="1"/>
  <c r="AH25" i="1"/>
  <c r="AH35" i="1"/>
  <c r="AH20" i="1"/>
  <c r="AH36" i="1"/>
  <c r="AH44" i="1"/>
  <c r="AH52" i="1"/>
  <c r="AH11" i="1"/>
  <c r="AH19" i="1"/>
  <c r="AH53" i="1"/>
  <c r="AH46" i="1"/>
  <c r="AH6" i="1"/>
  <c r="AH26" i="1"/>
  <c r="AH50" i="1"/>
  <c r="AH30" i="1"/>
  <c r="AH21" i="1"/>
  <c r="AH38" i="1"/>
  <c r="AH18" i="1"/>
  <c r="AH29" i="1"/>
  <c r="AH37" i="1"/>
  <c r="AH49" i="1"/>
  <c r="AH33" i="1"/>
  <c r="AH9" i="1" l="1"/>
  <c r="AH17" i="1"/>
  <c r="AH55" i="1"/>
  <c r="AH47" i="1"/>
  <c r="AH39" i="1"/>
  <c r="AH54" i="1"/>
  <c r="AH22" i="1"/>
  <c r="AH10" i="1"/>
  <c r="AH2" i="1"/>
  <c r="AH41" i="1"/>
  <c r="AH31" i="1"/>
  <c r="AH23" i="1"/>
  <c r="AH15" i="1"/>
  <c r="AH7" i="1"/>
  <c r="AH56" i="1"/>
  <c r="AH48" i="1"/>
  <c r="AH40" i="1"/>
  <c r="AH32" i="1"/>
  <c r="AH24" i="1"/>
  <c r="AH16" i="1"/>
  <c r="AH8" i="1"/>
  <c r="AH51" i="1"/>
  <c r="AH43" i="1"/>
  <c r="AH34" i="1"/>
  <c r="AH14" i="1"/>
  <c r="AH45" i="1"/>
  <c r="AH27" i="1"/>
  <c r="AH3" i="1"/>
  <c r="AH28" i="1"/>
  <c r="AH12" i="1"/>
  <c r="AH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<sst xmlns="http://schemas.openxmlformats.org/spreadsheetml/2006/main" count="115" uniqueCount="35">
  <si>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</si>
  <si>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</si>
  <si>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</si>
  <si>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</si>
  <si>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</si>
  <si>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DIVISLAB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</si>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</sst>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629.9</v>
      </c>
      <c r="D2">
        <v>636.54999999999995</v>
      </c>
      <c r="E2">
        <v>623</v>
      </c>
      <c r="F2">
        <v>629</v>
      </c>
      <c r="G2">
        <f>_xll.TA_TYPPRICE(D2,E2,F2)</f>
        <v>629.51666666666665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</v>
      </c>
      <c r="R2">
        <f>D2-E2</f>
        <v>13.549999999999955</v>
      </c>
      <c r="S2">
        <f>Q2/R2</f>
        <v>0.44280442804428194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629.70000000000005</v>
      </c>
      <c r="D3">
        <v>632.1</v>
      </c>
      <c r="E3">
        <v>622.65</v>
      </c>
      <c r="F3">
        <v>624</v>
      </c>
      <c r="G3">
        <f>_xll.TA_TYPPRICE(D3,E3,F3)</f>
        <v>626.25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1.3500000000000227</v>
      </c>
      <c r="R3">
        <f t="shared" ref="R3:R66" si="6">D3-E3</f>
        <v>9.4500000000000455</v>
      </c>
      <c r="S3">
        <f t="shared" ref="S3:S66" si="7">Q3/R3</f>
        <v>0.14285714285714457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625.25</v>
      </c>
      <c r="D4">
        <v>632.54999999999995</v>
      </c>
      <c r="E4">
        <v>625</v>
      </c>
      <c r="F4">
        <v>626</v>
      </c>
      <c r="G4">
        <f>_xll.TA_TYPPRICE(D4,E4,F4)</f>
        <v>627.85</v>
      </c>
      <c r="H4">
        <v>627.87222222222226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</v>
      </c>
      <c r="R4">
        <f t="shared" si="6"/>
        <v>7.5499999999999545</v>
      </c>
      <c r="S4">
        <f t="shared" si="7"/>
        <v>0.1324503311258286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626.5</v>
      </c>
      <c r="D5">
        <v>634</v>
      </c>
      <c r="E5">
        <v>623.04999999999995</v>
      </c>
      <c r="F5">
        <v>626</v>
      </c>
      <c r="G5">
        <f>_xll.TA_TYPPRICE(D5,E5,F5)</f>
        <v>627.68333333333328</v>
      </c>
      <c r="H5">
        <v>627.77777777777783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2.9500000000000455</v>
      </c>
      <c r="R5">
        <f t="shared" si="6"/>
        <v>10.950000000000045</v>
      </c>
      <c r="S5">
        <f t="shared" si="7"/>
        <v>0.26940639269406697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625.54999999999995</v>
      </c>
      <c r="D6">
        <v>629.45000000000005</v>
      </c>
      <c r="E6">
        <v>623.20000000000005</v>
      </c>
      <c r="F6">
        <v>629</v>
      </c>
      <c r="G6">
        <f>_xll.TA_TYPPRICE(D6,E6,F6)</f>
        <v>627.2166666666667</v>
      </c>
      <c r="H6">
        <v>627.49722222222226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5.7999999999999545</v>
      </c>
      <c r="R6">
        <f t="shared" si="6"/>
        <v>6.25</v>
      </c>
      <c r="S6">
        <f t="shared" si="7"/>
        <v>0.92799999999999272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629.5</v>
      </c>
      <c r="D7">
        <v>638.9</v>
      </c>
      <c r="E7">
        <v>629.1</v>
      </c>
      <c r="F7">
        <v>631</v>
      </c>
      <c r="G7">
        <f>_xll.TA_TYPPRICE(D7,E7,F7)</f>
        <v>633</v>
      </c>
      <c r="H7">
        <v>630.24861111111113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58.333333333333336</v>
      </c>
      <c r="O7" t="str">
        <f t="shared" si="3"/>
        <v>No Momentum</v>
      </c>
      <c r="P7" t="e">
        <f t="shared" si="4"/>
        <v>#N/A</v>
      </c>
      <c r="Q7">
        <f t="shared" si="5"/>
        <v>1.8999999999999773</v>
      </c>
      <c r="R7">
        <f t="shared" si="6"/>
        <v>9.7999999999999545</v>
      </c>
      <c r="S7">
        <f t="shared" si="7"/>
        <v>0.19387755102040674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634</v>
      </c>
      <c r="D8">
        <v>642.15</v>
      </c>
      <c r="E8">
        <v>632.95000000000005</v>
      </c>
      <c r="F8">
        <v>637</v>
      </c>
      <c r="G8">
        <f>_xll.TA_TYPPRICE(D8,E8,F8)</f>
        <v>637.36666666666667</v>
      </c>
      <c r="H8">
        <v>633.80763888888896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74.358974358974351</v>
      </c>
      <c r="O8" t="str">
        <f t="shared" si="3"/>
        <v>UP</v>
      </c>
      <c r="P8" t="e">
        <f t="shared" si="4"/>
        <v>#N/A</v>
      </c>
      <c r="Q8">
        <f t="shared" si="5"/>
        <v>4.0499999999999545</v>
      </c>
      <c r="R8">
        <f t="shared" si="6"/>
        <v>9.1999999999999318</v>
      </c>
      <c r="S8">
        <f t="shared" si="7"/>
        <v>0.44021739130434617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638</v>
      </c>
      <c r="D9">
        <v>644.70000000000005</v>
      </c>
      <c r="E9">
        <v>634.35</v>
      </c>
      <c r="F9">
        <v>635</v>
      </c>
      <c r="G9">
        <f>_xll.TA_TYPPRICE(D9,E9,F9)</f>
        <v>638.01666666666677</v>
      </c>
      <c r="H9">
        <v>635.91215277777792</v>
      </c>
      <c r="I9" t="str">
        <f t="shared" si="0"/>
        <v>DOWN</v>
      </c>
      <c r="J9">
        <v>636.29999999999995</v>
      </c>
      <c r="K9">
        <v>626.66250000000002</v>
      </c>
      <c r="L9" t="str">
        <f t="shared" si="1"/>
        <v>No Confirmation</v>
      </c>
      <c r="M9" t="str">
        <f t="shared" si="2"/>
        <v>No Trend</v>
      </c>
      <c r="N9">
        <v>64.088397790055254</v>
      </c>
      <c r="O9" t="str">
        <f t="shared" si="3"/>
        <v>UP</v>
      </c>
      <c r="P9" t="str">
        <f t="shared" si="4"/>
        <v>No Trend + Momentum</v>
      </c>
      <c r="Q9">
        <f t="shared" si="5"/>
        <v>0.64999999999997726</v>
      </c>
      <c r="R9">
        <f t="shared" si="6"/>
        <v>10.350000000000023</v>
      </c>
      <c r="S9">
        <f t="shared" si="7"/>
        <v>6.2801932367147428E-2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633.70000000000005</v>
      </c>
      <c r="D10">
        <v>635.04999999999995</v>
      </c>
      <c r="E10">
        <v>624.54999999999995</v>
      </c>
      <c r="F10">
        <v>625</v>
      </c>
      <c r="G10">
        <f>_xll.TA_TYPPRICE(D10,E10,F10)</f>
        <v>628.19999999999993</v>
      </c>
      <c r="H10">
        <v>632.05607638888887</v>
      </c>
      <c r="I10" t="str">
        <f t="shared" si="0"/>
        <v>DOWN</v>
      </c>
      <c r="J10">
        <v>636.02222222222213</v>
      </c>
      <c r="K10">
        <v>626.19305555555559</v>
      </c>
      <c r="L10" t="str">
        <f t="shared" si="1"/>
        <v>DOWN</v>
      </c>
      <c r="M10" t="str">
        <f t="shared" si="2"/>
        <v>DOWN</v>
      </c>
      <c r="N10">
        <v>34.395848776871759</v>
      </c>
      <c r="O10" t="str">
        <f t="shared" si="3"/>
        <v>DOWN</v>
      </c>
      <c r="P10" t="str">
        <f t="shared" si="4"/>
        <v>DOWN</v>
      </c>
      <c r="Q10">
        <f t="shared" si="5"/>
        <v>0.45000000000004547</v>
      </c>
      <c r="R10">
        <f t="shared" si="6"/>
        <v>10.5</v>
      </c>
      <c r="S10">
        <f t="shared" si="7"/>
        <v>4.2857142857147187E-2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628.5</v>
      </c>
      <c r="D11">
        <v>630.95000000000005</v>
      </c>
      <c r="E11">
        <v>621</v>
      </c>
      <c r="F11">
        <v>624</v>
      </c>
      <c r="G11">
        <f>_xll.TA_TYPPRICE(D11,E11,F11)</f>
        <v>625.31666666666672</v>
      </c>
      <c r="H11">
        <v>628.68637152777774</v>
      </c>
      <c r="I11" t="str">
        <f t="shared" si="0"/>
        <v>DOWN</v>
      </c>
      <c r="J11">
        <v>634.89506172839504</v>
      </c>
      <c r="K11">
        <v>625.03904320987658</v>
      </c>
      <c r="L11" t="str">
        <f t="shared" si="1"/>
        <v>DOWN</v>
      </c>
      <c r="M11" t="str">
        <f t="shared" si="2"/>
        <v>DOWN</v>
      </c>
      <c r="N11">
        <v>32.512919330822463</v>
      </c>
      <c r="O11" t="str">
        <f t="shared" si="3"/>
        <v>DOWN</v>
      </c>
      <c r="P11" t="str">
        <f t="shared" si="4"/>
        <v>DOWN</v>
      </c>
      <c r="Q11">
        <f t="shared" si="5"/>
        <v>3</v>
      </c>
      <c r="R11">
        <f t="shared" si="6"/>
        <v>9.9500000000000455</v>
      </c>
      <c r="S11">
        <f t="shared" si="7"/>
        <v>0.30150753768844085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625.65</v>
      </c>
      <c r="D12">
        <v>628</v>
      </c>
      <c r="E12">
        <v>621</v>
      </c>
      <c r="F12">
        <v>622</v>
      </c>
      <c r="G12">
        <f>_xll.TA_TYPPRICE(D12,E12,F12)</f>
        <v>623.66666666666663</v>
      </c>
      <c r="H12">
        <v>626.17651909722213</v>
      </c>
      <c r="I12" t="str">
        <f t="shared" si="0"/>
        <v>DOWN</v>
      </c>
      <c r="J12">
        <v>633.36282578875171</v>
      </c>
      <c r="K12">
        <v>624.14147805212622</v>
      </c>
      <c r="L12" t="str">
        <f t="shared" si="1"/>
        <v>DOWN</v>
      </c>
      <c r="M12" t="str">
        <f t="shared" si="2"/>
        <v>DOWN</v>
      </c>
      <c r="N12">
        <v>28.598944489387112</v>
      </c>
      <c r="O12" t="str">
        <f t="shared" si="3"/>
        <v>DOWN</v>
      </c>
      <c r="P12" t="str">
        <f t="shared" si="4"/>
        <v>DOWN</v>
      </c>
      <c r="Q12">
        <f t="shared" si="5"/>
        <v>1</v>
      </c>
      <c r="R12">
        <f t="shared" si="6"/>
        <v>7</v>
      </c>
      <c r="S12">
        <f t="shared" si="7"/>
        <v>0.14285714285714285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622.45000000000005</v>
      </c>
      <c r="D13">
        <v>625.70000000000005</v>
      </c>
      <c r="E13">
        <v>618</v>
      </c>
      <c r="F13">
        <v>620</v>
      </c>
      <c r="G13">
        <f>_xll.TA_TYPPRICE(D13,E13,F13)</f>
        <v>621.23333333333335</v>
      </c>
      <c r="H13">
        <v>623.70492621527774</v>
      </c>
      <c r="I13" t="str">
        <f t="shared" si="0"/>
        <v>DOWN</v>
      </c>
      <c r="J13">
        <v>631.65997561347353</v>
      </c>
      <c r="K13">
        <v>622.77670515165369</v>
      </c>
      <c r="L13" t="str">
        <f t="shared" si="1"/>
        <v>DOWN</v>
      </c>
      <c r="M13" t="str">
        <f t="shared" si="2"/>
        <v>DOWN</v>
      </c>
      <c r="N13">
        <v>24.858321962816316</v>
      </c>
      <c r="O13" t="str">
        <f t="shared" si="3"/>
        <v>DOWN</v>
      </c>
      <c r="P13" t="str">
        <f t="shared" si="4"/>
        <v>DOWN</v>
      </c>
      <c r="Q13">
        <f t="shared" si="5"/>
        <v>2</v>
      </c>
      <c r="R13">
        <f t="shared" si="6"/>
        <v>7.7000000000000455</v>
      </c>
      <c r="S13">
        <f t="shared" si="7"/>
        <v>0.25974025974025822</v>
      </c>
      <c r="T13" t="str">
        <f t="shared" si="8"/>
        <v>No Indication</v>
      </c>
      <c r="U13" t="str">
        <f t="shared" si="9"/>
        <v>No T+M+I</v>
      </c>
      <c r="V13">
        <v>627.33333333333337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616</v>
      </c>
      <c r="D14">
        <v>625.20000000000005</v>
      </c>
      <c r="E14">
        <v>610</v>
      </c>
      <c r="F14">
        <v>611</v>
      </c>
      <c r="G14">
        <f>_xll.TA_TYPPRICE(D14,E14,F14)</f>
        <v>615.4</v>
      </c>
      <c r="H14">
        <v>619.55246310763891</v>
      </c>
      <c r="I14" t="str">
        <f t="shared" si="0"/>
        <v>DOWN</v>
      </c>
      <c r="J14">
        <v>630.22442547714604</v>
      </c>
      <c r="K14">
        <v>619.93743734017505</v>
      </c>
      <c r="L14" t="str">
        <f t="shared" si="1"/>
        <v>DOWN</v>
      </c>
      <c r="M14" t="str">
        <f t="shared" si="2"/>
        <v>DOWN</v>
      </c>
      <c r="N14">
        <v>14.321566083699611</v>
      </c>
      <c r="O14" t="str">
        <f t="shared" si="3"/>
        <v>DOWN</v>
      </c>
      <c r="P14" t="str">
        <f t="shared" si="4"/>
        <v>DOWN</v>
      </c>
      <c r="Q14">
        <f t="shared" si="5"/>
        <v>1</v>
      </c>
      <c r="R14">
        <f t="shared" si="6"/>
        <v>15.200000000000045</v>
      </c>
      <c r="S14">
        <f t="shared" si="7"/>
        <v>6.5789473684210328E-2</v>
      </c>
      <c r="T14" t="str">
        <f t="shared" si="8"/>
        <v>DOWN</v>
      </c>
      <c r="U14" t="str">
        <f t="shared" si="9"/>
        <v>DOWN</v>
      </c>
      <c r="V14">
        <v>624.82051282051282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616</v>
      </c>
      <c r="D15">
        <v>616</v>
      </c>
      <c r="E15">
        <v>603.20000000000005</v>
      </c>
      <c r="F15">
        <v>612</v>
      </c>
      <c r="G15">
        <f>_xll.TA_TYPPRICE(D15,E15,F15)</f>
        <v>610.4</v>
      </c>
      <c r="H15">
        <v>614.97623155381939</v>
      </c>
      <c r="I15" t="str">
        <f t="shared" si="0"/>
        <v>DOWN</v>
      </c>
      <c r="J15">
        <v>627.06344203778031</v>
      </c>
      <c r="K15">
        <v>616.21800682013611</v>
      </c>
      <c r="L15" t="str">
        <f t="shared" si="1"/>
        <v>DOWN</v>
      </c>
      <c r="M15" t="str">
        <f t="shared" si="2"/>
        <v>DOWN</v>
      </c>
      <c r="N15">
        <v>19.085119195795773</v>
      </c>
      <c r="O15" t="str">
        <f t="shared" si="3"/>
        <v>DOWN</v>
      </c>
      <c r="P15" t="str">
        <f t="shared" si="4"/>
        <v>DOWN</v>
      </c>
      <c r="Q15">
        <f t="shared" si="5"/>
        <v>8.7999999999999545</v>
      </c>
      <c r="R15">
        <f t="shared" si="6"/>
        <v>12.799999999999955</v>
      </c>
      <c r="S15">
        <f t="shared" si="7"/>
        <v>0.68749999999999889</v>
      </c>
      <c r="T15" t="str">
        <f t="shared" si="8"/>
        <v>No Indication</v>
      </c>
      <c r="U15" t="str">
        <f t="shared" si="9"/>
        <v>No T+M+I</v>
      </c>
      <c r="V15">
        <v>622.84812623274161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613</v>
      </c>
      <c r="D16">
        <v>614</v>
      </c>
      <c r="E16">
        <v>590.1</v>
      </c>
      <c r="F16">
        <v>591</v>
      </c>
      <c r="G16">
        <f>_xll.TA_TYPPRICE(D16,E16,F16)</f>
        <v>598.36666666666667</v>
      </c>
      <c r="H16">
        <v>606.67144911024297</v>
      </c>
      <c r="I16" t="str">
        <f t="shared" si="0"/>
        <v>DOWN</v>
      </c>
      <c r="J16">
        <v>624.16045491827356</v>
      </c>
      <c r="K16">
        <v>610.4140053045503</v>
      </c>
      <c r="L16" t="str">
        <f t="shared" si="1"/>
        <v>DOWN</v>
      </c>
      <c r="M16" t="str">
        <f t="shared" si="2"/>
        <v>DOWN</v>
      </c>
      <c r="N16">
        <v>7.7599179376280665</v>
      </c>
      <c r="O16" t="str">
        <f t="shared" si="3"/>
        <v>DOWN</v>
      </c>
      <c r="P16" t="str">
        <f t="shared" si="4"/>
        <v>DOWN</v>
      </c>
      <c r="Q16">
        <f t="shared" si="5"/>
        <v>0.89999999999997726</v>
      </c>
      <c r="R16">
        <f t="shared" si="6"/>
        <v>23.899999999999977</v>
      </c>
      <c r="S16">
        <f t="shared" si="7"/>
        <v>3.7656903765689462E-2</v>
      </c>
      <c r="T16" t="str">
        <f t="shared" si="8"/>
        <v>DOWN</v>
      </c>
      <c r="U16" t="str">
        <f t="shared" si="9"/>
        <v>DOWN</v>
      </c>
      <c r="V16">
        <v>617.94841450462752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595.29999999999995</v>
      </c>
      <c r="D17">
        <v>596.79999999999995</v>
      </c>
      <c r="E17">
        <v>572.65</v>
      </c>
      <c r="F17">
        <v>575</v>
      </c>
      <c r="G17">
        <f>_xll.TA_TYPPRICE(D17,E17,F17)</f>
        <v>581.48333333333323</v>
      </c>
      <c r="H17">
        <v>594.07739122178805</v>
      </c>
      <c r="I17" t="str">
        <f t="shared" si="0"/>
        <v>DOWN</v>
      </c>
      <c r="J17">
        <v>618.08035382532387</v>
      </c>
      <c r="K17">
        <v>602.02200412576133</v>
      </c>
      <c r="L17" t="str">
        <f t="shared" si="1"/>
        <v>DOWN</v>
      </c>
      <c r="M17" t="str">
        <f t="shared" si="2"/>
        <v>DOWN</v>
      </c>
      <c r="N17">
        <v>4.9579469742336029</v>
      </c>
      <c r="O17" t="str">
        <f t="shared" si="3"/>
        <v>DOWN</v>
      </c>
      <c r="P17" t="str">
        <f t="shared" si="4"/>
        <v>DOWN</v>
      </c>
      <c r="Q17">
        <f t="shared" si="5"/>
        <v>2.3500000000000227</v>
      </c>
      <c r="R17">
        <f t="shared" si="6"/>
        <v>24.149999999999977</v>
      </c>
      <c r="S17">
        <f t="shared" si="7"/>
        <v>9.7308488612837474E-2</v>
      </c>
      <c r="T17" t="str">
        <f t="shared" si="8"/>
        <v>DOWN</v>
      </c>
      <c r="U17" t="str">
        <f t="shared" si="9"/>
        <v>DOWN</v>
      </c>
      <c r="V17">
        <v>611.34096611930022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575.20000000000005</v>
      </c>
      <c r="D18">
        <v>576.1</v>
      </c>
      <c r="E18">
        <v>553</v>
      </c>
      <c r="F18">
        <v>556</v>
      </c>
      <c r="G18">
        <f>_xll.TA_TYPPRICE(D18,E18,F18)</f>
        <v>561.69999999999993</v>
      </c>
      <c r="H18">
        <v>577.88869561089405</v>
      </c>
      <c r="I18" t="str">
        <f t="shared" si="0"/>
        <v>DOWN</v>
      </c>
      <c r="J18">
        <v>608.75138630858521</v>
      </c>
      <c r="K18">
        <v>591.12822543114771</v>
      </c>
      <c r="L18" t="str">
        <f t="shared" si="1"/>
        <v>DOWN</v>
      </c>
      <c r="M18" t="str">
        <f t="shared" si="2"/>
        <v>DOWN</v>
      </c>
      <c r="N18">
        <v>3.2278680740462642</v>
      </c>
      <c r="O18" t="str">
        <f t="shared" si="3"/>
        <v>DOWN</v>
      </c>
      <c r="P18" t="str">
        <f t="shared" si="4"/>
        <v>DOWN</v>
      </c>
      <c r="Q18">
        <f t="shared" si="5"/>
        <v>3</v>
      </c>
      <c r="R18">
        <f t="shared" si="6"/>
        <v>23.100000000000023</v>
      </c>
      <c r="S18">
        <f t="shared" si="7"/>
        <v>0.12987012987012975</v>
      </c>
      <c r="T18" t="str">
        <f t="shared" si="8"/>
        <v>DOWN</v>
      </c>
      <c r="U18" t="str">
        <f t="shared" si="9"/>
        <v>DOWN</v>
      </c>
      <c r="V18">
        <v>602.82697133171553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555</v>
      </c>
      <c r="D19">
        <v>559.4</v>
      </c>
      <c r="E19">
        <v>540.20000000000005</v>
      </c>
      <c r="F19">
        <v>550</v>
      </c>
      <c r="G19">
        <f>_xll.TA_TYPPRICE(D19,E19,F19)</f>
        <v>549.86666666666667</v>
      </c>
      <c r="H19">
        <v>563.87768113878042</v>
      </c>
      <c r="I19" t="str">
        <f t="shared" si="0"/>
        <v>DOWN</v>
      </c>
      <c r="J19">
        <v>597.78441157334407</v>
      </c>
      <c r="K19">
        <v>579.81084200200382</v>
      </c>
      <c r="L19" t="str">
        <f t="shared" si="1"/>
        <v>DOWN</v>
      </c>
      <c r="M19" t="str">
        <f t="shared" si="2"/>
        <v>DOWN</v>
      </c>
      <c r="N19">
        <v>2.8370784380013925</v>
      </c>
      <c r="O19" t="str">
        <f t="shared" si="3"/>
        <v>DOWN</v>
      </c>
      <c r="P19" t="str">
        <f t="shared" si="4"/>
        <v>DOWN</v>
      </c>
      <c r="Q19">
        <f t="shared" si="5"/>
        <v>9.7999999999999545</v>
      </c>
      <c r="R19">
        <f t="shared" si="6"/>
        <v>19.199999999999932</v>
      </c>
      <c r="S19">
        <f t="shared" si="7"/>
        <v>0.51041666666666607</v>
      </c>
      <c r="T19" t="str">
        <f t="shared" si="8"/>
        <v>No Indication</v>
      </c>
      <c r="U19" t="str">
        <f t="shared" si="9"/>
        <v>No T+M+I</v>
      </c>
      <c r="V19">
        <v>594.69974497299006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548</v>
      </c>
      <c r="D20">
        <v>561</v>
      </c>
      <c r="E20">
        <v>542.5</v>
      </c>
      <c r="F20">
        <v>546</v>
      </c>
      <c r="G20">
        <f>_xll.TA_TYPPRICE(D20,E20,F20)</f>
        <v>549.83333333333337</v>
      </c>
      <c r="H20">
        <v>556.85550723605684</v>
      </c>
      <c r="I20" t="str">
        <f t="shared" si="0"/>
        <v>DOWN</v>
      </c>
      <c r="J20">
        <v>589.61009789037871</v>
      </c>
      <c r="K20">
        <v>571.51954377933635</v>
      </c>
      <c r="L20" t="str">
        <f t="shared" si="1"/>
        <v>DOWN</v>
      </c>
      <c r="M20" t="str">
        <f t="shared" si="2"/>
        <v>DOWN</v>
      </c>
      <c r="N20">
        <v>2.5770782724983592</v>
      </c>
      <c r="O20" t="str">
        <f t="shared" si="3"/>
        <v>DOWN</v>
      </c>
      <c r="P20" t="str">
        <f t="shared" si="4"/>
        <v>DOWN</v>
      </c>
      <c r="Q20">
        <f t="shared" si="5"/>
        <v>3.5</v>
      </c>
      <c r="R20">
        <f t="shared" si="6"/>
        <v>18.5</v>
      </c>
      <c r="S20">
        <f t="shared" si="7"/>
        <v>0.1891891891891892</v>
      </c>
      <c r="T20" t="str">
        <f t="shared" si="8"/>
        <v>DOWN</v>
      </c>
      <c r="U20" t="str">
        <f t="shared" si="9"/>
        <v>DOWN</v>
      </c>
      <c r="V20">
        <v>587.20747651560703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544</v>
      </c>
      <c r="D21">
        <v>588</v>
      </c>
      <c r="E21">
        <v>532.65</v>
      </c>
      <c r="F21">
        <v>567</v>
      </c>
      <c r="G21">
        <f>_xll.TA_TYPPRICE(D21,E21,F21)</f>
        <v>562.55000000000007</v>
      </c>
      <c r="H21">
        <v>559.70275361802851</v>
      </c>
      <c r="I21" t="str">
        <f t="shared" si="0"/>
        <v>UP</v>
      </c>
      <c r="J21">
        <v>589.25229835918344</v>
      </c>
      <c r="K21">
        <v>562.88186738392824</v>
      </c>
      <c r="L21" t="str">
        <f t="shared" si="1"/>
        <v>No Confirmation</v>
      </c>
      <c r="M21" t="str">
        <f t="shared" si="2"/>
        <v>No Trend</v>
      </c>
      <c r="N21">
        <v>39.164335509203667</v>
      </c>
      <c r="O21" t="str">
        <f t="shared" si="3"/>
        <v>DOWN</v>
      </c>
      <c r="P21" t="str">
        <f t="shared" si="4"/>
        <v>No Trend + Momentum</v>
      </c>
      <c r="Q21">
        <f t="shared" si="5"/>
        <v>34.350000000000023</v>
      </c>
      <c r="R21">
        <f t="shared" si="6"/>
        <v>55.350000000000023</v>
      </c>
      <c r="S21">
        <f t="shared" si="7"/>
        <v>0.62059620596205978</v>
      </c>
      <c r="T21" t="str">
        <f t="shared" si="8"/>
        <v>No Indication</v>
      </c>
      <c r="U21" t="str">
        <f t="shared" si="9"/>
        <v>No T+M+I</v>
      </c>
      <c r="V21">
        <v>584.09863397474442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567</v>
      </c>
      <c r="D22">
        <v>591.15</v>
      </c>
      <c r="E22">
        <v>563</v>
      </c>
      <c r="F22">
        <v>589</v>
      </c>
      <c r="G22">
        <f>_xll.TA_TYPPRICE(D22,E22,F22)</f>
        <v>581.05000000000007</v>
      </c>
      <c r="H22">
        <v>570.37637680901435</v>
      </c>
      <c r="I22" t="str">
        <f t="shared" si="0"/>
        <v>UP</v>
      </c>
      <c r="J22">
        <v>589.67400983492041</v>
      </c>
      <c r="K22">
        <v>562.90811907638863</v>
      </c>
      <c r="L22" t="str">
        <f t="shared" si="1"/>
        <v>No Confirmation</v>
      </c>
      <c r="M22" t="str">
        <f t="shared" si="2"/>
        <v>No Trend</v>
      </c>
      <c r="N22">
        <v>59.219760670389284</v>
      </c>
      <c r="O22" t="str">
        <f t="shared" si="3"/>
        <v>No Momentum</v>
      </c>
      <c r="P22" t="str">
        <f t="shared" si="4"/>
        <v>No Trend + Momentum</v>
      </c>
      <c r="Q22">
        <f t="shared" si="5"/>
        <v>26</v>
      </c>
      <c r="R22">
        <f t="shared" si="6"/>
        <v>28.149999999999977</v>
      </c>
      <c r="S22">
        <f t="shared" si="7"/>
        <v>0.92362344582593325</v>
      </c>
      <c r="T22" t="str">
        <f t="shared" si="8"/>
        <v>UP</v>
      </c>
      <c r="U22" t="str">
        <f t="shared" si="9"/>
        <v>No T+M+I</v>
      </c>
      <c r="V22">
        <v>584.85269028632217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588.9</v>
      </c>
      <c r="D23">
        <v>591.85</v>
      </c>
      <c r="E23">
        <v>575.04999999999995</v>
      </c>
      <c r="F23">
        <v>586</v>
      </c>
      <c r="G23">
        <f>_xll.TA_TYPPRICE(D23,E23,F23)</f>
        <v>584.30000000000007</v>
      </c>
      <c r="H23">
        <v>577.33818840450726</v>
      </c>
      <c r="I23" t="str">
        <f t="shared" si="0"/>
        <v>UP</v>
      </c>
      <c r="J23">
        <v>590.15756320493813</v>
      </c>
      <c r="K23">
        <v>565.60631483719112</v>
      </c>
      <c r="L23" t="str">
        <f t="shared" si="1"/>
        <v>No Confirmation</v>
      </c>
      <c r="M23" t="str">
        <f t="shared" si="2"/>
        <v>No Trend</v>
      </c>
      <c r="N23">
        <v>56.069071444673327</v>
      </c>
      <c r="O23" t="str">
        <f t="shared" si="3"/>
        <v>No Momentum</v>
      </c>
      <c r="P23" t="str">
        <f t="shared" si="4"/>
        <v>No Trend + Momentum</v>
      </c>
      <c r="Q23">
        <f t="shared" si="5"/>
        <v>10.950000000000045</v>
      </c>
      <c r="R23">
        <f t="shared" si="6"/>
        <v>16.800000000000068</v>
      </c>
      <c r="S23">
        <f t="shared" si="7"/>
        <v>0.6517857142857143</v>
      </c>
      <c r="T23" t="str">
        <f t="shared" si="8"/>
        <v>No Indication</v>
      </c>
      <c r="U23" t="str">
        <f t="shared" si="9"/>
        <v>No T+M+I</v>
      </c>
      <c r="V23">
        <v>585.02919947304179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584.6</v>
      </c>
      <c r="D24">
        <v>616</v>
      </c>
      <c r="E24">
        <v>582.79999999999995</v>
      </c>
      <c r="F24">
        <v>601</v>
      </c>
      <c r="G24">
        <f>_xll.TA_TYPPRICE(D24,E24,F24)</f>
        <v>599.93333333333328</v>
      </c>
      <c r="H24">
        <v>588.63576086892022</v>
      </c>
      <c r="I24" t="str">
        <f t="shared" si="0"/>
        <v>UP</v>
      </c>
      <c r="J24">
        <v>595.9003269371741</v>
      </c>
      <c r="K24">
        <v>569.4271337622597</v>
      </c>
      <c r="L24" t="str">
        <f t="shared" si="1"/>
        <v>UP</v>
      </c>
      <c r="M24" t="str">
        <f t="shared" si="2"/>
        <v>UP</v>
      </c>
      <c r="N24">
        <v>67.031714993191443</v>
      </c>
      <c r="O24" t="str">
        <f t="shared" si="3"/>
        <v>UP</v>
      </c>
      <c r="P24" t="str">
        <f t="shared" si="4"/>
        <v>UP</v>
      </c>
      <c r="Q24">
        <f t="shared" si="5"/>
        <v>18.200000000000045</v>
      </c>
      <c r="R24">
        <f t="shared" si="6"/>
        <v>33.200000000000045</v>
      </c>
      <c r="S24">
        <f t="shared" si="7"/>
        <v>0.54819277108433795</v>
      </c>
      <c r="T24" t="str">
        <f t="shared" si="8"/>
        <v>No Indication</v>
      </c>
      <c r="U24" t="str">
        <f t="shared" si="9"/>
        <v>No T+M+I</v>
      </c>
      <c r="V24">
        <v>587.48624570795846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606</v>
      </c>
      <c r="D25">
        <v>625.5</v>
      </c>
      <c r="E25">
        <v>603.1</v>
      </c>
      <c r="F25">
        <v>618</v>
      </c>
      <c r="G25">
        <f>_xll.TA_TYPPRICE(D25,E25,F25)</f>
        <v>615.5333333333333</v>
      </c>
      <c r="H25">
        <v>602.08454710112676</v>
      </c>
      <c r="I25" t="str">
        <f t="shared" si="0"/>
        <v>UP</v>
      </c>
      <c r="J25">
        <v>602.47803206224648</v>
      </c>
      <c r="K25">
        <v>576.90999292620199</v>
      </c>
      <c r="L25" t="str">
        <f t="shared" si="1"/>
        <v>UP</v>
      </c>
      <c r="M25" t="str">
        <f t="shared" si="2"/>
        <v>UP</v>
      </c>
      <c r="N25">
        <v>75.642537366980505</v>
      </c>
      <c r="O25" t="str">
        <f t="shared" si="3"/>
        <v>UP</v>
      </c>
      <c r="P25" t="str">
        <f t="shared" si="4"/>
        <v>UP</v>
      </c>
      <c r="Q25">
        <f t="shared" si="5"/>
        <v>14.899999999999977</v>
      </c>
      <c r="R25">
        <f t="shared" si="6"/>
        <v>22.399999999999977</v>
      </c>
      <c r="S25">
        <f t="shared" si="7"/>
        <v>0.66517857142857106</v>
      </c>
      <c r="T25" t="str">
        <f t="shared" si="8"/>
        <v>No Indication</v>
      </c>
      <c r="U25" t="str">
        <f t="shared" si="9"/>
        <v>No T+M+I</v>
      </c>
      <c r="V25">
        <v>592.18066944519558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620.4</v>
      </c>
      <c r="D26">
        <v>636.45000000000005</v>
      </c>
      <c r="E26">
        <v>620.4</v>
      </c>
      <c r="F26">
        <v>633</v>
      </c>
      <c r="G26">
        <f>_xll.TA_TYPPRICE(D26,E26,F26)</f>
        <v>629.94999999999993</v>
      </c>
      <c r="H26">
        <v>616.01727355056335</v>
      </c>
      <c r="I26" t="str">
        <f t="shared" si="0"/>
        <v>UP</v>
      </c>
      <c r="J26">
        <v>610.02735827063611</v>
      </c>
      <c r="K26">
        <v>586.57443894260155</v>
      </c>
      <c r="L26" t="str">
        <f t="shared" si="1"/>
        <v>UP</v>
      </c>
      <c r="M26" t="str">
        <f t="shared" si="2"/>
        <v>UP</v>
      </c>
      <c r="N26">
        <v>81.089979494597969</v>
      </c>
      <c r="O26" t="str">
        <f t="shared" si="3"/>
        <v>UP</v>
      </c>
      <c r="P26" t="str">
        <f t="shared" si="4"/>
        <v>UP</v>
      </c>
      <c r="Q26">
        <f t="shared" si="5"/>
        <v>12.600000000000023</v>
      </c>
      <c r="R26">
        <f t="shared" si="6"/>
        <v>16.050000000000068</v>
      </c>
      <c r="S26">
        <f t="shared" si="7"/>
        <v>0.78504672897196071</v>
      </c>
      <c r="T26" t="str">
        <f t="shared" si="8"/>
        <v>No Indication</v>
      </c>
      <c r="U26" t="str">
        <f t="shared" si="9"/>
        <v>No T+M+I</v>
      </c>
      <c r="V26">
        <v>598.46056645362705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633.70000000000005</v>
      </c>
      <c r="D27">
        <v>635</v>
      </c>
      <c r="E27">
        <v>622</v>
      </c>
      <c r="F27">
        <v>629</v>
      </c>
      <c r="G27">
        <f>_xll.TA_TYPPRICE(D27,E27,F27)</f>
        <v>628.66666666666663</v>
      </c>
      <c r="H27">
        <v>622.34197010861499</v>
      </c>
      <c r="I27" t="str">
        <f t="shared" si="0"/>
        <v>UP</v>
      </c>
      <c r="J27">
        <v>615.57683421049478</v>
      </c>
      <c r="K27">
        <v>594.4467858442456</v>
      </c>
      <c r="L27" t="str">
        <f t="shared" si="1"/>
        <v>UP</v>
      </c>
      <c r="M27" t="str">
        <f t="shared" si="2"/>
        <v>UP</v>
      </c>
      <c r="N27">
        <v>75.464229027786743</v>
      </c>
      <c r="O27" t="str">
        <f t="shared" si="3"/>
        <v>UP</v>
      </c>
      <c r="P27" t="str">
        <f t="shared" si="4"/>
        <v>UP</v>
      </c>
      <c r="Q27">
        <f t="shared" si="5"/>
        <v>7</v>
      </c>
      <c r="R27">
        <f t="shared" si="6"/>
        <v>13</v>
      </c>
      <c r="S27">
        <f t="shared" si="7"/>
        <v>0.53846153846153844</v>
      </c>
      <c r="T27" t="str">
        <f t="shared" si="8"/>
        <v>No Indication</v>
      </c>
      <c r="U27" t="str">
        <f t="shared" si="9"/>
        <v>No T+M+I</v>
      </c>
      <c r="V27">
        <v>603.15894084537672</v>
      </c>
      <c r="W27">
        <v>607.38461538461536</v>
      </c>
      <c r="X27">
        <f t="shared" si="10"/>
        <v>-4.2256745392386392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630.1</v>
      </c>
      <c r="D28">
        <v>651</v>
      </c>
      <c r="E28">
        <v>628.95000000000005</v>
      </c>
      <c r="F28">
        <v>645</v>
      </c>
      <c r="G28">
        <f>_xll.TA_TYPPRICE(D28,E28,F28)</f>
        <v>641.65</v>
      </c>
      <c r="H28">
        <v>631.99598505430754</v>
      </c>
      <c r="I28" t="str">
        <f t="shared" si="0"/>
        <v>UP</v>
      </c>
      <c r="J28">
        <v>623.44864883038485</v>
      </c>
      <c r="K28">
        <v>602.11416676774661</v>
      </c>
      <c r="L28" t="str">
        <f t="shared" si="1"/>
        <v>UP</v>
      </c>
      <c r="M28" t="str">
        <f t="shared" si="2"/>
        <v>UP</v>
      </c>
      <c r="N28">
        <v>81.783297318061869</v>
      </c>
      <c r="O28" t="str">
        <f t="shared" si="3"/>
        <v>UP</v>
      </c>
      <c r="P28" t="str">
        <f t="shared" si="4"/>
        <v>UP</v>
      </c>
      <c r="Q28">
        <f t="shared" si="5"/>
        <v>16.049999999999955</v>
      </c>
      <c r="R28">
        <f t="shared" si="6"/>
        <v>22.049999999999955</v>
      </c>
      <c r="S28">
        <f t="shared" si="7"/>
        <v>0.72789115646258451</v>
      </c>
      <c r="T28" t="str">
        <f t="shared" si="8"/>
        <v>No Indication</v>
      </c>
      <c r="U28" t="str">
        <f t="shared" si="9"/>
        <v>No T+M+I</v>
      </c>
      <c r="V28">
        <v>609.59602686916492</v>
      </c>
      <c r="W28">
        <v>610.17094017094018</v>
      </c>
      <c r="X28">
        <f t="shared" si="10"/>
        <v>-0.57491330177526834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646</v>
      </c>
      <c r="D29">
        <v>661.2</v>
      </c>
      <c r="E29">
        <v>642.6</v>
      </c>
      <c r="F29">
        <v>652</v>
      </c>
      <c r="G29">
        <f>_xll.TA_TYPPRICE(D29,E29,F29)</f>
        <v>651.93333333333339</v>
      </c>
      <c r="H29">
        <v>641.96465919382047</v>
      </c>
      <c r="I29" t="str">
        <f t="shared" si="0"/>
        <v>UP</v>
      </c>
      <c r="J29">
        <v>631.83783797918818</v>
      </c>
      <c r="K29">
        <v>611.11101859713631</v>
      </c>
      <c r="L29" t="str">
        <f t="shared" si="1"/>
        <v>UP</v>
      </c>
      <c r="M29" t="str">
        <f t="shared" si="2"/>
        <v>UP</v>
      </c>
      <c r="N29">
        <v>84.032271862996993</v>
      </c>
      <c r="O29" t="str">
        <f t="shared" si="3"/>
        <v>UP</v>
      </c>
      <c r="P29" t="str">
        <f t="shared" si="4"/>
        <v>UP</v>
      </c>
      <c r="Q29">
        <f t="shared" si="5"/>
        <v>9.3999999999999773</v>
      </c>
      <c r="R29">
        <f t="shared" si="6"/>
        <v>18.600000000000023</v>
      </c>
      <c r="S29">
        <f t="shared" si="7"/>
        <v>0.50537634408601961</v>
      </c>
      <c r="T29" t="str">
        <f t="shared" si="8"/>
        <v>No Indication</v>
      </c>
      <c r="U29" t="str">
        <f t="shared" si="9"/>
        <v>No T+M+I</v>
      </c>
      <c r="V29">
        <v>616.11971504313954</v>
      </c>
      <c r="W29">
        <v>613.26938904716678</v>
      </c>
      <c r="X29">
        <f t="shared" si="10"/>
        <v>2.8503259959727529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654.15</v>
      </c>
      <c r="D30">
        <v>659.9</v>
      </c>
      <c r="E30">
        <v>646.04999999999995</v>
      </c>
      <c r="F30">
        <v>650</v>
      </c>
      <c r="G30">
        <f>_xll.TA_TYPPRICE(D30,E30,F30)</f>
        <v>651.98333333333323</v>
      </c>
      <c r="H30">
        <v>646.97399626357685</v>
      </c>
      <c r="I30" t="str">
        <f t="shared" si="0"/>
        <v>UP</v>
      </c>
      <c r="J30">
        <v>638.07387398381297</v>
      </c>
      <c r="K30">
        <v>618.87523668666154</v>
      </c>
      <c r="L30" t="str">
        <f t="shared" si="1"/>
        <v>UP</v>
      </c>
      <c r="M30" t="str">
        <f t="shared" si="2"/>
        <v>UP</v>
      </c>
      <c r="N30">
        <v>80.483613388197469</v>
      </c>
      <c r="O30" t="str">
        <f t="shared" si="3"/>
        <v>UP</v>
      </c>
      <c r="P30" t="str">
        <f t="shared" si="4"/>
        <v>UP</v>
      </c>
      <c r="Q30">
        <f t="shared" si="5"/>
        <v>3.9500000000000455</v>
      </c>
      <c r="R30">
        <f t="shared" si="6"/>
        <v>13.850000000000023</v>
      </c>
      <c r="S30">
        <f t="shared" si="7"/>
        <v>0.28519855595668153</v>
      </c>
      <c r="T30" t="str">
        <f t="shared" si="8"/>
        <v>No Indication</v>
      </c>
      <c r="U30" t="str">
        <f t="shared" si="9"/>
        <v>No T+M+I</v>
      </c>
      <c r="V30">
        <v>621.33206657496419</v>
      </c>
      <c r="W30">
        <v>615.99017504367293</v>
      </c>
      <c r="X30">
        <f t="shared" si="10"/>
        <v>5.3418915312912532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650</v>
      </c>
      <c r="D31">
        <v>656</v>
      </c>
      <c r="E31">
        <v>640.6</v>
      </c>
      <c r="F31">
        <v>644</v>
      </c>
      <c r="G31">
        <f>_xll.TA_TYPPRICE(D31,E31,F31)</f>
        <v>646.86666666666667</v>
      </c>
      <c r="H31">
        <v>646.92033146512176</v>
      </c>
      <c r="I31" t="str">
        <f t="shared" si="0"/>
        <v>DOWN</v>
      </c>
      <c r="J31">
        <v>642.05745754296561</v>
      </c>
      <c r="K31">
        <v>623.70296186740347</v>
      </c>
      <c r="L31" t="str">
        <f t="shared" si="1"/>
        <v>UP</v>
      </c>
      <c r="M31" t="str">
        <f t="shared" si="2"/>
        <v>No Trend</v>
      </c>
      <c r="N31">
        <v>69.480571874371662</v>
      </c>
      <c r="O31" t="str">
        <f t="shared" si="3"/>
        <v>UP</v>
      </c>
      <c r="P31" t="str">
        <f t="shared" si="4"/>
        <v>No Trend + Momentum</v>
      </c>
      <c r="Q31">
        <f t="shared" si="5"/>
        <v>3.3999999999999773</v>
      </c>
      <c r="R31">
        <f t="shared" si="6"/>
        <v>15.399999999999977</v>
      </c>
      <c r="S31">
        <f t="shared" si="7"/>
        <v>0.22077922077921963</v>
      </c>
      <c r="T31" t="str">
        <f t="shared" si="8"/>
        <v>No Indication</v>
      </c>
      <c r="U31" t="str">
        <f t="shared" si="9"/>
        <v>No T+M+I</v>
      </c>
      <c r="V31">
        <v>624.81944094804658</v>
      </c>
      <c r="W31">
        <v>618.06497689228979</v>
      </c>
      <c r="X31">
        <f t="shared" si="10"/>
        <v>6.7544640557567845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648</v>
      </c>
      <c r="D32">
        <v>652.1</v>
      </c>
      <c r="E32">
        <v>639.4</v>
      </c>
      <c r="F32">
        <v>645</v>
      </c>
      <c r="G32">
        <f>_xll.TA_TYPPRICE(D32,E32,F32)</f>
        <v>645.5</v>
      </c>
      <c r="H32">
        <v>646.21016573256088</v>
      </c>
      <c r="I32" t="str">
        <f t="shared" si="0"/>
        <v>DOWN</v>
      </c>
      <c r="J32">
        <v>644.28913364452876</v>
      </c>
      <c r="K32">
        <v>627.19119256353599</v>
      </c>
      <c r="L32" t="str">
        <f t="shared" si="1"/>
        <v>UP</v>
      </c>
      <c r="M32" t="str">
        <f t="shared" si="2"/>
        <v>No Trend</v>
      </c>
      <c r="N32">
        <v>70.325741581203687</v>
      </c>
      <c r="O32" t="str">
        <f t="shared" si="3"/>
        <v>UP</v>
      </c>
      <c r="P32" t="str">
        <f t="shared" si="4"/>
        <v>No Trend + Momentum</v>
      </c>
      <c r="Q32">
        <f t="shared" si="5"/>
        <v>5.6000000000000227</v>
      </c>
      <c r="R32">
        <f t="shared" si="6"/>
        <v>12.700000000000045</v>
      </c>
      <c r="S32">
        <f t="shared" si="7"/>
        <v>0.440944881889764</v>
      </c>
      <c r="T32" t="str">
        <f t="shared" si="8"/>
        <v>No Indication</v>
      </c>
      <c r="U32" t="str">
        <f t="shared" si="9"/>
        <v>No T+M+I</v>
      </c>
      <c r="V32">
        <v>627.92414234065484</v>
      </c>
      <c r="W32">
        <v>620.06016378915717</v>
      </c>
      <c r="X32">
        <f t="shared" si="10"/>
        <v>7.8639785514976666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645.1</v>
      </c>
      <c r="D33">
        <v>650</v>
      </c>
      <c r="E33">
        <v>642.4</v>
      </c>
      <c r="F33">
        <v>643</v>
      </c>
      <c r="G33">
        <f>_xll.TA_TYPPRICE(D33,E33,F33)</f>
        <v>645.13333333333333</v>
      </c>
      <c r="H33">
        <v>645.67174953294716</v>
      </c>
      <c r="I33" t="str">
        <f t="shared" si="0"/>
        <v>DOWN</v>
      </c>
      <c r="J33">
        <v>645.55821505685572</v>
      </c>
      <c r="K33">
        <v>630.57092754941687</v>
      </c>
      <c r="L33" t="str">
        <f t="shared" si="1"/>
        <v>No Confirmation</v>
      </c>
      <c r="M33" t="str">
        <f t="shared" si="2"/>
        <v>No Trend</v>
      </c>
      <c r="N33">
        <v>65.772194101723443</v>
      </c>
      <c r="O33" t="str">
        <f t="shared" si="3"/>
        <v>UP</v>
      </c>
      <c r="P33" t="str">
        <f t="shared" si="4"/>
        <v>No Trend + Momentum</v>
      </c>
      <c r="Q33">
        <f t="shared" si="5"/>
        <v>0.60000000000002274</v>
      </c>
      <c r="R33">
        <f t="shared" si="6"/>
        <v>7.6000000000000227</v>
      </c>
      <c r="S33">
        <f t="shared" si="7"/>
        <v>7.8947368421055389E-2</v>
      </c>
      <c r="T33" t="str">
        <f t="shared" si="8"/>
        <v>DOWN</v>
      </c>
      <c r="U33" t="str">
        <f t="shared" si="9"/>
        <v>No T+M+I</v>
      </c>
      <c r="V33">
        <v>630.24350505747714</v>
      </c>
      <c r="W33">
        <v>621.75941091588629</v>
      </c>
      <c r="X33">
        <f t="shared" si="10"/>
        <v>8.4840941415908446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643</v>
      </c>
      <c r="D34">
        <v>663.9</v>
      </c>
      <c r="E34">
        <v>642.79999999999995</v>
      </c>
      <c r="F34">
        <v>657</v>
      </c>
      <c r="G34">
        <f>_xll.TA_TYPPRICE(D34,E34,F34)</f>
        <v>654.56666666666661</v>
      </c>
      <c r="H34">
        <v>650.11920809980688</v>
      </c>
      <c r="I34" t="str">
        <f t="shared" si="0"/>
        <v>UP</v>
      </c>
      <c r="J34">
        <v>649.63416726644334</v>
      </c>
      <c r="K34">
        <v>633.28849920510197</v>
      </c>
      <c r="L34" t="str">
        <f t="shared" si="1"/>
        <v>UP</v>
      </c>
      <c r="M34" t="str">
        <f t="shared" si="2"/>
        <v>UP</v>
      </c>
      <c r="N34">
        <v>78.150934741397393</v>
      </c>
      <c r="O34" t="str">
        <f t="shared" si="3"/>
        <v>UP</v>
      </c>
      <c r="P34" t="str">
        <f t="shared" si="4"/>
        <v>UP</v>
      </c>
      <c r="Q34">
        <f t="shared" si="5"/>
        <v>14.200000000000045</v>
      </c>
      <c r="R34">
        <f t="shared" si="6"/>
        <v>21.100000000000023</v>
      </c>
      <c r="S34">
        <f t="shared" si="7"/>
        <v>0.67298578199052272</v>
      </c>
      <c r="T34" t="str">
        <f t="shared" si="8"/>
        <v>No Indication</v>
      </c>
      <c r="U34" t="str">
        <f t="shared" si="9"/>
        <v>No T+M+I</v>
      </c>
      <c r="V34">
        <v>634.35988889478836</v>
      </c>
      <c r="W34">
        <v>624.36982492211689</v>
      </c>
      <c r="X34">
        <f t="shared" si="10"/>
        <v>9.9900639726714644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659.8</v>
      </c>
      <c r="D35">
        <v>663.85</v>
      </c>
      <c r="E35">
        <v>638.4</v>
      </c>
      <c r="F35">
        <v>642</v>
      </c>
      <c r="G35">
        <f>_xll.TA_TYPPRICE(D35,E35,F35)</f>
        <v>648.08333333333337</v>
      </c>
      <c r="H35">
        <v>649.10127071657007</v>
      </c>
      <c r="I35" t="str">
        <f t="shared" si="0"/>
        <v>DOWN</v>
      </c>
      <c r="J35">
        <v>652.79324120723368</v>
      </c>
      <c r="K35">
        <v>634.42438827063484</v>
      </c>
      <c r="L35" t="str">
        <f t="shared" si="1"/>
        <v>No Confirmation</v>
      </c>
      <c r="M35" t="str">
        <f t="shared" si="2"/>
        <v>No Trend</v>
      </c>
      <c r="N35">
        <v>52.649489095668855</v>
      </c>
      <c r="O35" t="str">
        <f t="shared" si="3"/>
        <v>No Momentum</v>
      </c>
      <c r="P35" t="str">
        <f t="shared" si="4"/>
        <v>No Trend + Momentum</v>
      </c>
      <c r="Q35">
        <f t="shared" si="5"/>
        <v>3.6000000000000227</v>
      </c>
      <c r="R35">
        <f t="shared" si="6"/>
        <v>25.450000000000045</v>
      </c>
      <c r="S35">
        <f t="shared" si="7"/>
        <v>0.141453831041258</v>
      </c>
      <c r="T35" t="str">
        <f t="shared" si="8"/>
        <v>DOWN</v>
      </c>
      <c r="U35" t="str">
        <f t="shared" si="9"/>
        <v>No T+M+I</v>
      </c>
      <c r="V35">
        <v>635.53529060328242</v>
      </c>
      <c r="W35">
        <v>625.67576381677486</v>
      </c>
      <c r="X35">
        <f t="shared" si="10"/>
        <v>9.8595267865075584</v>
      </c>
      <c r="Y35">
        <v>5.1493063549193794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646.79999999999995</v>
      </c>
      <c r="D36">
        <v>650.9</v>
      </c>
      <c r="E36">
        <v>636.1</v>
      </c>
      <c r="F36">
        <v>644</v>
      </c>
      <c r="G36">
        <f>_xll.TA_TYPPRICE(D36,E36,F36)</f>
        <v>643.66666666666663</v>
      </c>
      <c r="H36">
        <v>646.38396869161829</v>
      </c>
      <c r="I36" t="str">
        <f t="shared" si="0"/>
        <v>DOWN</v>
      </c>
      <c r="J36">
        <v>652.3725209389595</v>
      </c>
      <c r="K36">
        <v>634.79674643271596</v>
      </c>
      <c r="L36" t="str">
        <f t="shared" si="1"/>
        <v>No Confirmation</v>
      </c>
      <c r="M36" t="str">
        <f t="shared" si="2"/>
        <v>No Trend</v>
      </c>
      <c r="N36">
        <v>55.091821724471565</v>
      </c>
      <c r="O36" t="str">
        <f t="shared" si="3"/>
        <v>No Momentum</v>
      </c>
      <c r="P36" t="str">
        <f t="shared" si="4"/>
        <v>No Trend + Momentum</v>
      </c>
      <c r="Q36">
        <f t="shared" si="5"/>
        <v>7.8999999999999773</v>
      </c>
      <c r="R36">
        <f t="shared" si="6"/>
        <v>14.799999999999955</v>
      </c>
      <c r="S36">
        <f t="shared" si="7"/>
        <v>0.53378378378378388</v>
      </c>
      <c r="T36" t="str">
        <f t="shared" si="8"/>
        <v>No Indication</v>
      </c>
      <c r="U36" t="str">
        <f t="shared" si="9"/>
        <v>No T+M+I</v>
      </c>
      <c r="V36">
        <v>636.83755358739279</v>
      </c>
      <c r="W36">
        <v>627.03311464516196</v>
      </c>
      <c r="X36">
        <f t="shared" si="10"/>
        <v>9.8044389422308313</v>
      </c>
      <c r="Y36">
        <v>6.0803328723816694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648</v>
      </c>
      <c r="D37">
        <v>649.95000000000005</v>
      </c>
      <c r="E37">
        <v>640.5</v>
      </c>
      <c r="F37">
        <v>644</v>
      </c>
      <c r="G37">
        <f>_xll.TA_TYPPRICE(D37,E37,F37)</f>
        <v>644.81666666666672</v>
      </c>
      <c r="H37">
        <v>645.60031767914256</v>
      </c>
      <c r="I37" t="str">
        <f t="shared" si="0"/>
        <v>DOWN</v>
      </c>
      <c r="J37">
        <v>651.83418295252409</v>
      </c>
      <c r="K37">
        <v>636.06413611433459</v>
      </c>
      <c r="L37" t="str">
        <f t="shared" si="1"/>
        <v>No Confirmation</v>
      </c>
      <c r="M37" t="str">
        <f t="shared" si="2"/>
        <v>No Trend</v>
      </c>
      <c r="N37">
        <v>55.091821724471565</v>
      </c>
      <c r="O37" t="str">
        <f t="shared" si="3"/>
        <v>No Momentum</v>
      </c>
      <c r="P37" t="str">
        <f t="shared" si="4"/>
        <v>No Trend + Momentum</v>
      </c>
      <c r="Q37">
        <f t="shared" si="5"/>
        <v>3.5</v>
      </c>
      <c r="R37">
        <f t="shared" si="6"/>
        <v>9.4500000000000455</v>
      </c>
      <c r="S37">
        <f t="shared" si="7"/>
        <v>0.37037037037036857</v>
      </c>
      <c r="T37" t="str">
        <f t="shared" si="8"/>
        <v>No Indication</v>
      </c>
      <c r="U37" t="str">
        <f t="shared" si="9"/>
        <v>No T+M+I</v>
      </c>
      <c r="V37">
        <v>637.93946842010155</v>
      </c>
      <c r="W37">
        <v>628.28992096774255</v>
      </c>
      <c r="X37">
        <f t="shared" si="10"/>
        <v>9.6495474523590019</v>
      </c>
      <c r="Y37">
        <v>6.7941757883771361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645.79999999999995</v>
      </c>
      <c r="D38">
        <v>646</v>
      </c>
      <c r="E38">
        <v>640.4</v>
      </c>
      <c r="F38">
        <v>645</v>
      </c>
      <c r="G38">
        <f>_xll.TA_TYPPRICE(D38,E38,F38)</f>
        <v>643.80000000000007</v>
      </c>
      <c r="H38">
        <v>644.70015883957126</v>
      </c>
      <c r="I38" t="str">
        <f t="shared" si="0"/>
        <v>UP</v>
      </c>
      <c r="J38">
        <v>650.53769785196323</v>
      </c>
      <c r="K38">
        <v>637.02766142226028</v>
      </c>
      <c r="L38" t="str">
        <f t="shared" si="1"/>
        <v>No Confirmation</v>
      </c>
      <c r="M38" t="str">
        <f t="shared" si="2"/>
        <v>No Trend</v>
      </c>
      <c r="N38">
        <v>56.831377519561421</v>
      </c>
      <c r="O38" t="str">
        <f t="shared" si="3"/>
        <v>No Momentum</v>
      </c>
      <c r="P38" t="str">
        <f t="shared" si="4"/>
        <v>No Trend + Momentum</v>
      </c>
      <c r="Q38">
        <f t="shared" si="5"/>
        <v>4.6000000000000227</v>
      </c>
      <c r="R38">
        <f t="shared" si="6"/>
        <v>5.6000000000000227</v>
      </c>
      <c r="S38">
        <f t="shared" si="7"/>
        <v>0.82142857142857217</v>
      </c>
      <c r="T38" t="str">
        <f t="shared" si="8"/>
        <v>UP</v>
      </c>
      <c r="U38" t="str">
        <f t="shared" si="9"/>
        <v>No T+M+I</v>
      </c>
      <c r="V38">
        <v>639.02570404777828</v>
      </c>
      <c r="W38">
        <v>629.52770459976159</v>
      </c>
      <c r="X38">
        <f t="shared" si="10"/>
        <v>9.4979994480166852</v>
      </c>
      <c r="Y38">
        <v>7.3349405203050457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644</v>
      </c>
      <c r="D39">
        <v>648</v>
      </c>
      <c r="E39">
        <v>636.5</v>
      </c>
      <c r="F39">
        <v>636</v>
      </c>
      <c r="G39">
        <f>_xll.TA_TYPPRICE(D39,E39,F39)</f>
        <v>640.16666666666663</v>
      </c>
      <c r="H39">
        <v>642.433412753119</v>
      </c>
      <c r="I39" t="str">
        <f t="shared" si="0"/>
        <v>DOWN</v>
      </c>
      <c r="J39">
        <v>649.97376499597135</v>
      </c>
      <c r="K39">
        <v>636.91040332842465</v>
      </c>
      <c r="L39" t="str">
        <f t="shared" si="1"/>
        <v>DOWN</v>
      </c>
      <c r="M39" t="str">
        <f t="shared" si="2"/>
        <v>DOWN</v>
      </c>
      <c r="N39">
        <v>39.582283415661806</v>
      </c>
      <c r="O39" t="str">
        <f t="shared" si="3"/>
        <v>DOWN</v>
      </c>
      <c r="P39" t="str">
        <f t="shared" si="4"/>
        <v>DOWN</v>
      </c>
      <c r="Q39">
        <f t="shared" si="5"/>
        <v>-0.5</v>
      </c>
      <c r="R39">
        <f t="shared" si="6"/>
        <v>11.5</v>
      </c>
      <c r="S39">
        <f t="shared" si="7"/>
        <v>-4.3478260869565216E-2</v>
      </c>
      <c r="T39" t="str">
        <f t="shared" si="8"/>
        <v>DOWN</v>
      </c>
      <c r="U39" t="str">
        <f t="shared" si="9"/>
        <v>DOWN</v>
      </c>
      <c r="V39">
        <v>638.56021111735083</v>
      </c>
      <c r="W39">
        <v>630.00713388866814</v>
      </c>
      <c r="X39">
        <f t="shared" si="10"/>
        <v>8.5530772286826959</v>
      </c>
      <c r="Y39">
        <v>7.5785678619805754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641.79999999999995</v>
      </c>
      <c r="D40">
        <v>646.75</v>
      </c>
      <c r="E40">
        <v>634.5</v>
      </c>
      <c r="F40">
        <v>640</v>
      </c>
      <c r="G40">
        <f>_xll.TA_TYPPRICE(D40,E40,F40)</f>
        <v>640.41666666666663</v>
      </c>
      <c r="H40">
        <v>641.42503970989287</v>
      </c>
      <c r="I40" t="str">
        <f t="shared" si="0"/>
        <v>DOWN</v>
      </c>
      <c r="J40">
        <v>649.25737277464441</v>
      </c>
      <c r="K40">
        <v>636.37475814433026</v>
      </c>
      <c r="L40" t="str">
        <f t="shared" si="1"/>
        <v>No Confirmation</v>
      </c>
      <c r="M40" t="str">
        <f t="shared" si="2"/>
        <v>No Trend</v>
      </c>
      <c r="N40">
        <v>48.299886645807995</v>
      </c>
      <c r="O40" t="str">
        <f t="shared" si="3"/>
        <v>No Momentum</v>
      </c>
      <c r="P40" t="str">
        <f t="shared" si="4"/>
        <v>No Trend + Momentum</v>
      </c>
      <c r="Q40">
        <f t="shared" si="5"/>
        <v>5.5</v>
      </c>
      <c r="R40">
        <f t="shared" si="6"/>
        <v>12.25</v>
      </c>
      <c r="S40">
        <f t="shared" si="7"/>
        <v>0.44897959183673469</v>
      </c>
      <c r="T40" t="str">
        <f t="shared" si="8"/>
        <v>No Indication</v>
      </c>
      <c r="U40" t="str">
        <f t="shared" si="9"/>
        <v>No T+M+I</v>
      </c>
      <c r="V40">
        <v>638.78171709929688</v>
      </c>
      <c r="W40">
        <v>630.74734619321123</v>
      </c>
      <c r="X40">
        <f t="shared" si="10"/>
        <v>8.0343709060856554</v>
      </c>
      <c r="Y40">
        <v>7.6697284708015916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640</v>
      </c>
      <c r="D41">
        <v>647.9</v>
      </c>
      <c r="E41">
        <v>637.35</v>
      </c>
      <c r="F41">
        <v>643</v>
      </c>
      <c r="G41">
        <f>_xll.TA_TYPPRICE(D41,E41,F41)</f>
        <v>642.75</v>
      </c>
      <c r="H41">
        <v>642.08751985494644</v>
      </c>
      <c r="I41" t="str">
        <f t="shared" si="0"/>
        <v>UP</v>
      </c>
      <c r="J41">
        <v>648.95573438027895</v>
      </c>
      <c r="K41">
        <v>636.5914785567013</v>
      </c>
      <c r="L41" t="str">
        <f t="shared" si="1"/>
        <v>No Confirmation</v>
      </c>
      <c r="M41" t="str">
        <f t="shared" si="2"/>
        <v>No Trend</v>
      </c>
      <c r="N41">
        <v>54.460104827188459</v>
      </c>
      <c r="O41" t="str">
        <f t="shared" si="3"/>
        <v>No Momentum</v>
      </c>
      <c r="P41" t="str">
        <f t="shared" si="4"/>
        <v>No Trend + Momentum</v>
      </c>
      <c r="Q41">
        <f t="shared" si="5"/>
        <v>5.6499999999999773</v>
      </c>
      <c r="R41">
        <f t="shared" si="6"/>
        <v>10.549999999999955</v>
      </c>
      <c r="S41">
        <f t="shared" si="7"/>
        <v>0.53554502369668266</v>
      </c>
      <c r="T41" t="str">
        <f t="shared" si="8"/>
        <v>No Indication</v>
      </c>
      <c r="U41" t="str">
        <f t="shared" si="9"/>
        <v>No T+M+I</v>
      </c>
      <c r="V41">
        <v>639.43068369940511</v>
      </c>
      <c r="W41">
        <v>631.6549501788993</v>
      </c>
      <c r="X41">
        <f t="shared" si="10"/>
        <v>7.7757335205058098</v>
      </c>
      <c r="Y41">
        <v>7.6909294807424349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641.5</v>
      </c>
      <c r="D42">
        <v>645</v>
      </c>
      <c r="E42">
        <v>637.25</v>
      </c>
      <c r="F42">
        <v>640</v>
      </c>
      <c r="G42">
        <f>_xll.TA_TYPPRICE(D42,E42,F42)</f>
        <v>640.75</v>
      </c>
      <c r="H42">
        <v>641.41875992747327</v>
      </c>
      <c r="I42" t="str">
        <f t="shared" si="0"/>
        <v>DOWN</v>
      </c>
      <c r="J42">
        <v>648.07668229577257</v>
      </c>
      <c r="K42">
        <v>636.7378166552121</v>
      </c>
      <c r="L42" t="str">
        <f t="shared" si="1"/>
        <v>No Confirmation</v>
      </c>
      <c r="M42" t="str">
        <f t="shared" si="2"/>
        <v>No Trend</v>
      </c>
      <c r="N42">
        <v>47.400257449695829</v>
      </c>
      <c r="O42" t="str">
        <f t="shared" si="3"/>
        <v>No Momentum</v>
      </c>
      <c r="P42" t="str">
        <f t="shared" si="4"/>
        <v>No Trend + Momentum</v>
      </c>
      <c r="Q42">
        <f t="shared" si="5"/>
        <v>2.75</v>
      </c>
      <c r="R42">
        <f t="shared" si="6"/>
        <v>7.75</v>
      </c>
      <c r="S42">
        <f t="shared" si="7"/>
        <v>0.35483870967741937</v>
      </c>
      <c r="T42" t="str">
        <f t="shared" si="8"/>
        <v>No Indication</v>
      </c>
      <c r="U42" t="str">
        <f t="shared" si="9"/>
        <v>No T+M+I</v>
      </c>
      <c r="V42">
        <v>639.51827082257353</v>
      </c>
      <c r="W42">
        <v>632.27310201749935</v>
      </c>
      <c r="X42">
        <f t="shared" si="10"/>
        <v>7.2451688050741723</v>
      </c>
      <c r="Y42">
        <v>7.6017773456087827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640.95000000000005</v>
      </c>
      <c r="D43">
        <v>652.95000000000005</v>
      </c>
      <c r="E43">
        <v>633.35</v>
      </c>
      <c r="F43">
        <v>640</v>
      </c>
      <c r="G43">
        <f>_xll.TA_TYPPRICE(D43,E43,F43)</f>
        <v>642.1</v>
      </c>
      <c r="H43">
        <v>641.75937996373659</v>
      </c>
      <c r="I43" t="str">
        <f t="shared" si="0"/>
        <v>DOWN</v>
      </c>
      <c r="J43">
        <v>649.15964178560091</v>
      </c>
      <c r="K43">
        <v>635.98496850960942</v>
      </c>
      <c r="L43" t="str">
        <f t="shared" si="1"/>
        <v>No Confirmation</v>
      </c>
      <c r="M43" t="str">
        <f t="shared" si="2"/>
        <v>No Trend</v>
      </c>
      <c r="N43">
        <v>47.400257449695829</v>
      </c>
      <c r="O43" t="str">
        <f t="shared" si="3"/>
        <v>No Momentum</v>
      </c>
      <c r="P43" t="str">
        <f t="shared" si="4"/>
        <v>No Trend + Momentum</v>
      </c>
      <c r="Q43">
        <f t="shared" si="5"/>
        <v>6.6499999999999773</v>
      </c>
      <c r="R43">
        <f t="shared" si="6"/>
        <v>19.600000000000023</v>
      </c>
      <c r="S43">
        <f t="shared" si="7"/>
        <v>0.33928571428571275</v>
      </c>
      <c r="T43" t="str">
        <f t="shared" si="8"/>
        <v>No Indication</v>
      </c>
      <c r="U43" t="str">
        <f t="shared" si="9"/>
        <v>No T+M+I</v>
      </c>
      <c r="V43">
        <v>639.59238300371601</v>
      </c>
      <c r="W43">
        <v>632.84546483101792</v>
      </c>
      <c r="X43">
        <f t="shared" si="10"/>
        <v>6.7469181726980878</v>
      </c>
      <c r="Y43">
        <v>7.4308055110266436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637.9</v>
      </c>
      <c r="D44">
        <v>649.6</v>
      </c>
      <c r="E44">
        <v>637.9</v>
      </c>
      <c r="F44">
        <v>649</v>
      </c>
      <c r="G44">
        <f>_xll.TA_TYPPRICE(D44,E44,F44)</f>
        <v>645.5</v>
      </c>
      <c r="H44">
        <v>643.6296899818683</v>
      </c>
      <c r="I44" t="str">
        <f t="shared" si="0"/>
        <v>UP</v>
      </c>
      <c r="J44">
        <v>649.25749916657844</v>
      </c>
      <c r="K44">
        <v>636.41053106302957</v>
      </c>
      <c r="L44" t="str">
        <f t="shared" si="1"/>
        <v>No Confirmation</v>
      </c>
      <c r="M44" t="str">
        <f t="shared" si="2"/>
        <v>No Trend</v>
      </c>
      <c r="N44">
        <v>67.28172727439437</v>
      </c>
      <c r="O44" t="str">
        <f t="shared" si="3"/>
        <v>UP</v>
      </c>
      <c r="P44" t="str">
        <f t="shared" si="4"/>
        <v>No Trend + Momentum</v>
      </c>
      <c r="Q44">
        <f t="shared" si="5"/>
        <v>11.100000000000023</v>
      </c>
      <c r="R44">
        <f t="shared" si="6"/>
        <v>11.700000000000045</v>
      </c>
      <c r="S44">
        <f t="shared" si="7"/>
        <v>0.94871794871794701</v>
      </c>
      <c r="T44" t="str">
        <f t="shared" si="8"/>
        <v>UP</v>
      </c>
      <c r="U44" t="str">
        <f t="shared" si="9"/>
        <v>No T+M+I</v>
      </c>
      <c r="V44">
        <v>641.03970869545196</v>
      </c>
      <c r="W44">
        <v>634.04209706575739</v>
      </c>
      <c r="X44">
        <f t="shared" si="10"/>
        <v>6.9976116296945747</v>
      </c>
      <c r="Y44">
        <v>7.34416673476023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648.6</v>
      </c>
      <c r="D45">
        <v>674</v>
      </c>
      <c r="E45">
        <v>648.6</v>
      </c>
      <c r="F45">
        <v>671</v>
      </c>
      <c r="G45">
        <f>_xll.TA_TYPPRICE(D45,E45,F45)</f>
        <v>664.5333333333333</v>
      </c>
      <c r="H45">
        <v>654.0815116576008</v>
      </c>
      <c r="I45" t="str">
        <f t="shared" si="0"/>
        <v>UP</v>
      </c>
      <c r="J45">
        <v>654.75583268511662</v>
      </c>
      <c r="K45">
        <v>639.11930193791193</v>
      </c>
      <c r="L45" t="str">
        <f t="shared" si="1"/>
        <v>UP</v>
      </c>
      <c r="M45" t="str">
        <f t="shared" si="2"/>
        <v>UP</v>
      </c>
      <c r="N45">
        <v>84.817002275510433</v>
      </c>
      <c r="O45" t="str">
        <f t="shared" si="3"/>
        <v>UP</v>
      </c>
      <c r="P45" t="str">
        <f t="shared" si="4"/>
        <v>UP</v>
      </c>
      <c r="Q45">
        <f t="shared" si="5"/>
        <v>22.399999999999977</v>
      </c>
      <c r="R45">
        <f t="shared" si="6"/>
        <v>25.399999999999977</v>
      </c>
      <c r="S45">
        <f t="shared" si="7"/>
        <v>0.88188976377952744</v>
      </c>
      <c r="T45" t="str">
        <f t="shared" si="8"/>
        <v>UP</v>
      </c>
      <c r="U45" t="str">
        <f t="shared" si="9"/>
        <v>UP</v>
      </c>
      <c r="V45">
        <v>645.64898428076708</v>
      </c>
      <c r="W45">
        <v>636.77971950533095</v>
      </c>
      <c r="X45">
        <f t="shared" si="10"/>
        <v>8.869264775436136</v>
      </c>
      <c r="Y45">
        <v>7.649186342895411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672</v>
      </c>
      <c r="D46">
        <v>674.3</v>
      </c>
      <c r="E46">
        <v>653</v>
      </c>
      <c r="F46">
        <v>658</v>
      </c>
      <c r="G46">
        <f>_xll.TA_TYPPRICE(D46,E46,F46)</f>
        <v>661.76666666666665</v>
      </c>
      <c r="H46">
        <v>657.92408916213367</v>
      </c>
      <c r="I46" t="str">
        <f t="shared" si="0"/>
        <v>UP</v>
      </c>
      <c r="J46">
        <v>659.09898097731286</v>
      </c>
      <c r="K46">
        <v>642.20390150726485</v>
      </c>
      <c r="L46" t="str">
        <f t="shared" si="1"/>
        <v>No Confirmation</v>
      </c>
      <c r="M46" t="str">
        <f t="shared" si="2"/>
        <v>No Trend</v>
      </c>
      <c r="N46">
        <v>60.762811224750223</v>
      </c>
      <c r="O46" t="str">
        <f t="shared" si="3"/>
        <v>UP</v>
      </c>
      <c r="P46" t="str">
        <f t="shared" si="4"/>
        <v>No Trend + Momentum</v>
      </c>
      <c r="Q46">
        <f t="shared" si="5"/>
        <v>5</v>
      </c>
      <c r="R46">
        <f t="shared" si="6"/>
        <v>21.299999999999955</v>
      </c>
      <c r="S46">
        <f t="shared" si="7"/>
        <v>0.23474178403755919</v>
      </c>
      <c r="T46" t="str">
        <f t="shared" si="8"/>
        <v>No Indication</v>
      </c>
      <c r="U46" t="str">
        <f t="shared" si="9"/>
        <v>No T+M+I</v>
      </c>
      <c r="V46">
        <v>647.54914054526444</v>
      </c>
      <c r="W46">
        <v>638.35159213456564</v>
      </c>
      <c r="X46">
        <f t="shared" si="10"/>
        <v>9.1975484106988006</v>
      </c>
      <c r="Y46">
        <v>7.9588587564560891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655</v>
      </c>
      <c r="D47">
        <v>662.8</v>
      </c>
      <c r="E47">
        <v>647.54999999999995</v>
      </c>
      <c r="F47">
        <v>658</v>
      </c>
      <c r="G47">
        <f>_xll.TA_TYPPRICE(D47,E47,F47)</f>
        <v>656.11666666666667</v>
      </c>
      <c r="H47">
        <v>657.02037791440011</v>
      </c>
      <c r="I47" t="str">
        <f t="shared" si="0"/>
        <v>UP</v>
      </c>
      <c r="J47">
        <v>659.92142964902109</v>
      </c>
      <c r="K47">
        <v>643.39192339453928</v>
      </c>
      <c r="L47" t="str">
        <f t="shared" si="1"/>
        <v>No Confirmation</v>
      </c>
      <c r="M47" t="str">
        <f t="shared" si="2"/>
        <v>No Trend</v>
      </c>
      <c r="N47">
        <v>60.762811224750223</v>
      </c>
      <c r="O47" t="str">
        <f t="shared" si="3"/>
        <v>UP</v>
      </c>
      <c r="P47" t="str">
        <f t="shared" si="4"/>
        <v>No Trend + Momentum</v>
      </c>
      <c r="Q47">
        <f t="shared" si="5"/>
        <v>10.450000000000045</v>
      </c>
      <c r="R47">
        <f t="shared" si="6"/>
        <v>15.25</v>
      </c>
      <c r="S47">
        <f t="shared" si="7"/>
        <v>0.68524590163934729</v>
      </c>
      <c r="T47" t="str">
        <f t="shared" si="8"/>
        <v>No Indication</v>
      </c>
      <c r="U47" t="str">
        <f t="shared" si="9"/>
        <v>No T+M+I</v>
      </c>
      <c r="V47">
        <v>649.15696507676216</v>
      </c>
      <c r="W47">
        <v>639.80702975422741</v>
      </c>
      <c r="X47">
        <f t="shared" si="10"/>
        <v>9.3499353225347477</v>
      </c>
      <c r="Y47">
        <v>8.2370740696718201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655.5</v>
      </c>
      <c r="D48">
        <v>664.45</v>
      </c>
      <c r="E48">
        <v>655.5</v>
      </c>
      <c r="F48">
        <v>656</v>
      </c>
      <c r="G48">
        <f>_xll.TA_TYPPRICE(D48,E48,F48)</f>
        <v>658.65</v>
      </c>
      <c r="H48">
        <v>657.83518895719999</v>
      </c>
      <c r="I48" t="str">
        <f t="shared" si="0"/>
        <v>DOWN</v>
      </c>
      <c r="J48">
        <v>660.92777861590525</v>
      </c>
      <c r="K48">
        <v>646.08260708464161</v>
      </c>
      <c r="L48" t="str">
        <f t="shared" si="1"/>
        <v>No Confirmation</v>
      </c>
      <c r="M48" t="str">
        <f t="shared" si="2"/>
        <v>No Trend</v>
      </c>
      <c r="N48">
        <v>56.884785954397756</v>
      </c>
      <c r="O48" t="str">
        <f t="shared" si="3"/>
        <v>No Momentum</v>
      </c>
      <c r="P48" t="str">
        <f t="shared" si="4"/>
        <v>No Trend + Momentum</v>
      </c>
      <c r="Q48">
        <f t="shared" si="5"/>
        <v>0.5</v>
      </c>
      <c r="R48">
        <f t="shared" si="6"/>
        <v>8.9500000000000455</v>
      </c>
      <c r="S48">
        <f t="shared" si="7"/>
        <v>5.5865921787709216E-2</v>
      </c>
      <c r="T48" t="str">
        <f t="shared" si="8"/>
        <v>DOWN</v>
      </c>
      <c r="U48" t="str">
        <f t="shared" si="9"/>
        <v>No T+M+I</v>
      </c>
      <c r="V48">
        <v>650.20973968033718</v>
      </c>
      <c r="W48">
        <v>641.00650903169208</v>
      </c>
      <c r="X48">
        <f t="shared" si="10"/>
        <v>9.2032306486451034</v>
      </c>
      <c r="Y48">
        <v>8.4303053854664771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655.9</v>
      </c>
      <c r="D49">
        <v>685.75</v>
      </c>
      <c r="E49">
        <v>654.20000000000005</v>
      </c>
      <c r="F49">
        <v>680</v>
      </c>
      <c r="G49">
        <f>_xll.TA_TYPPRICE(D49,E49,F49)</f>
        <v>673.31666666666672</v>
      </c>
      <c r="H49">
        <v>665.5759278119333</v>
      </c>
      <c r="I49" t="str">
        <f t="shared" si="0"/>
        <v>UP</v>
      </c>
      <c r="J49">
        <v>666.44382781237073</v>
      </c>
      <c r="K49">
        <v>647.88647217694347</v>
      </c>
      <c r="L49" t="str">
        <f t="shared" si="1"/>
        <v>UP</v>
      </c>
      <c r="M49" t="str">
        <f t="shared" si="2"/>
        <v>UP</v>
      </c>
      <c r="N49">
        <v>77.972493584010437</v>
      </c>
      <c r="O49" t="str">
        <f t="shared" si="3"/>
        <v>UP</v>
      </c>
      <c r="P49" t="str">
        <f t="shared" si="4"/>
        <v>UP</v>
      </c>
      <c r="Q49">
        <f t="shared" si="5"/>
        <v>25.799999999999955</v>
      </c>
      <c r="R49">
        <f t="shared" si="6"/>
        <v>31.549999999999955</v>
      </c>
      <c r="S49">
        <f t="shared" si="7"/>
        <v>0.81774960380348627</v>
      </c>
      <c r="T49" t="str">
        <f t="shared" si="8"/>
        <v>UP</v>
      </c>
      <c r="U49" t="str">
        <f t="shared" si="9"/>
        <v>UP</v>
      </c>
      <c r="V49">
        <v>654.79285665259295</v>
      </c>
      <c r="W49">
        <v>643.89491577008528</v>
      </c>
      <c r="X49">
        <f t="shared" si="10"/>
        <v>10.897940882507669</v>
      </c>
      <c r="Y49">
        <v>8.9238324848747155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705</v>
      </c>
      <c r="D50">
        <v>748</v>
      </c>
      <c r="E50">
        <v>657.6</v>
      </c>
      <c r="F50">
        <v>733</v>
      </c>
      <c r="G50">
        <f>_xll.TA_TYPPRICE(D50,E50,F50)</f>
        <v>712.86666666666667</v>
      </c>
      <c r="H50">
        <v>689.22129723929993</v>
      </c>
      <c r="I50" t="str">
        <f t="shared" si="0"/>
        <v>UP</v>
      </c>
      <c r="J50">
        <v>684.5674216318439</v>
      </c>
      <c r="K50">
        <v>650.0450339154005</v>
      </c>
      <c r="L50" t="str">
        <f t="shared" si="1"/>
        <v>UP</v>
      </c>
      <c r="M50" t="str">
        <f t="shared" si="2"/>
        <v>UP</v>
      </c>
      <c r="N50">
        <v>90.627085212895381</v>
      </c>
      <c r="O50" t="str">
        <f t="shared" si="3"/>
        <v>UP</v>
      </c>
      <c r="P50" t="str">
        <f t="shared" si="4"/>
        <v>UP</v>
      </c>
      <c r="Q50">
        <f t="shared" si="5"/>
        <v>75.399999999999977</v>
      </c>
      <c r="R50">
        <f t="shared" si="6"/>
        <v>90.399999999999977</v>
      </c>
      <c r="S50">
        <f t="shared" si="7"/>
        <v>0.8340707964601769</v>
      </c>
      <c r="T50" t="str">
        <f t="shared" si="8"/>
        <v>UP</v>
      </c>
      <c r="U50" t="str">
        <f t="shared" si="9"/>
        <v>UP</v>
      </c>
      <c r="V50">
        <v>666.82472485988637</v>
      </c>
      <c r="W50">
        <v>650.49529237970864</v>
      </c>
      <c r="X50">
        <f t="shared" si="10"/>
        <v>16.329432480177729</v>
      </c>
      <c r="Y50">
        <v>10.404952483935318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667.90000000000009</v>
      </c>
      <c r="AE50">
        <f t="shared" si="16"/>
        <v>692.15000000000009</v>
      </c>
      <c r="AF50">
        <f t="shared" si="17"/>
        <v>702.80000000000007</v>
      </c>
      <c r="AG50">
        <f t="shared" si="18"/>
        <v>713.45</v>
      </c>
      <c r="AH50">
        <f t="shared" si="19"/>
        <v>713.45</v>
      </c>
    </row>
    <row r="51" spans="1:34" x14ac:dyDescent="0.25">
      <c r="A51" t="s">
        <v>5</v>
      </c>
      <c r="B51" s="1">
        <v>42927</v>
      </c>
      <c r="C51">
        <v>742.25</v>
      </c>
      <c r="D51">
        <v>755.75</v>
      </c>
      <c r="E51">
        <v>730.5</v>
      </c>
      <c r="F51">
        <v>733</v>
      </c>
      <c r="G51">
        <f>_xll.TA_TYPPRICE(D51,E51,F51)</f>
        <v>739.75</v>
      </c>
      <c r="H51">
        <v>714.48564861964996</v>
      </c>
      <c r="I51" t="str">
        <f t="shared" si="0"/>
        <v>UP</v>
      </c>
      <c r="J51">
        <v>700.38577238032303</v>
      </c>
      <c r="K51">
        <v>667.92391526753374</v>
      </c>
      <c r="L51" t="str">
        <f t="shared" si="1"/>
        <v>UP</v>
      </c>
      <c r="M51" t="str">
        <f t="shared" si="2"/>
        <v>UP</v>
      </c>
      <c r="N51">
        <v>90.627085212895381</v>
      </c>
      <c r="O51" t="str">
        <f t="shared" si="3"/>
        <v>UP</v>
      </c>
      <c r="P51" t="str">
        <f t="shared" si="4"/>
        <v>UP</v>
      </c>
      <c r="Q51">
        <f t="shared" si="5"/>
        <v>2.5</v>
      </c>
      <c r="R51">
        <f t="shared" si="6"/>
        <v>25.25</v>
      </c>
      <c r="S51">
        <f t="shared" si="7"/>
        <v>9.9009900990099015E-2</v>
      </c>
      <c r="T51" t="str">
        <f t="shared" si="8"/>
        <v>DOWN</v>
      </c>
      <c r="U51" t="str">
        <f t="shared" si="9"/>
        <v>No T+M+I</v>
      </c>
      <c r="V51">
        <v>677.00553641990382</v>
      </c>
      <c r="W51">
        <v>656.60675220343398</v>
      </c>
      <c r="X51">
        <f t="shared" si="10"/>
        <v>20.398784216469835</v>
      </c>
      <c r="Y51">
        <v>12.403718830442221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736.4</v>
      </c>
      <c r="D52">
        <v>738.8</v>
      </c>
      <c r="E52">
        <v>721.15</v>
      </c>
      <c r="F52">
        <v>730</v>
      </c>
      <c r="G52">
        <f>_xll.TA_TYPPRICE(D52,E52,F52)</f>
        <v>729.98333333333323</v>
      </c>
      <c r="H52">
        <v>722.23449097649154</v>
      </c>
      <c r="I52" t="str">
        <f t="shared" si="0"/>
        <v>UP</v>
      </c>
      <c r="J52">
        <v>708.92226740691785</v>
      </c>
      <c r="K52">
        <v>679.75193409697067</v>
      </c>
      <c r="L52" t="str">
        <f t="shared" si="1"/>
        <v>UP</v>
      </c>
      <c r="M52" t="str">
        <f t="shared" si="2"/>
        <v>UP</v>
      </c>
      <c r="N52">
        <v>86.24498734861595</v>
      </c>
      <c r="O52" t="str">
        <f t="shared" si="3"/>
        <v>UP</v>
      </c>
      <c r="P52" t="str">
        <f t="shared" si="4"/>
        <v>UP</v>
      </c>
      <c r="Q52">
        <f t="shared" si="5"/>
        <v>8.8500000000000227</v>
      </c>
      <c r="R52">
        <f t="shared" si="6"/>
        <v>17.649999999999977</v>
      </c>
      <c r="S52">
        <f t="shared" si="7"/>
        <v>0.50141643059490282</v>
      </c>
      <c r="T52" t="str">
        <f t="shared" si="8"/>
        <v>No Indication</v>
      </c>
      <c r="U52" t="str">
        <f t="shared" si="9"/>
        <v>No T+M+I</v>
      </c>
      <c r="V52">
        <v>685.15853081684168</v>
      </c>
      <c r="W52">
        <v>662.04328907725369</v>
      </c>
      <c r="X52">
        <f t="shared" si="10"/>
        <v>23.115241739587987</v>
      </c>
      <c r="Y52">
        <v>14.546023412271374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732.5</v>
      </c>
      <c r="D53">
        <v>746.55</v>
      </c>
      <c r="E53">
        <v>726.7</v>
      </c>
      <c r="F53">
        <v>728</v>
      </c>
      <c r="G53">
        <f>_xll.TA_TYPPRICE(D53,E53,F53)</f>
        <v>733.75</v>
      </c>
      <c r="H53">
        <v>727.99224548824577</v>
      </c>
      <c r="I53" t="str">
        <f t="shared" si="0"/>
        <v>UP</v>
      </c>
      <c r="J53">
        <v>717.28398576093605</v>
      </c>
      <c r="K53">
        <v>690.1848376309772</v>
      </c>
      <c r="L53" t="str">
        <f t="shared" si="1"/>
        <v>UP</v>
      </c>
      <c r="M53" t="str">
        <f t="shared" si="2"/>
        <v>UP</v>
      </c>
      <c r="N53">
        <v>82.904418022652621</v>
      </c>
      <c r="O53" t="str">
        <f t="shared" si="3"/>
        <v>UP</v>
      </c>
      <c r="P53" t="str">
        <f t="shared" si="4"/>
        <v>UP</v>
      </c>
      <c r="Q53">
        <f t="shared" si="5"/>
        <v>1.2999999999999545</v>
      </c>
      <c r="R53">
        <f t="shared" si="6"/>
        <v>19.849999999999909</v>
      </c>
      <c r="S53">
        <f t="shared" si="7"/>
        <v>6.5491183879091211E-2</v>
      </c>
      <c r="T53" t="str">
        <f t="shared" si="8"/>
        <v>DOWN</v>
      </c>
      <c r="U53" t="str">
        <f t="shared" si="9"/>
        <v>No T+M+I</v>
      </c>
      <c r="V53">
        <v>691.74952607578916</v>
      </c>
      <c r="W53">
        <v>666.92897136782744</v>
      </c>
      <c r="X53">
        <f t="shared" si="10"/>
        <v>24.820554707961719</v>
      </c>
      <c r="Y53">
        <v>16.600929671409443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729</v>
      </c>
      <c r="D54">
        <v>742</v>
      </c>
      <c r="E54">
        <v>729</v>
      </c>
      <c r="F54">
        <v>737</v>
      </c>
      <c r="G54">
        <f>_xll.TA_TYPPRICE(D54,E54,F54)</f>
        <v>736</v>
      </c>
      <c r="H54">
        <v>731.99612274412289</v>
      </c>
      <c r="I54" t="str">
        <f t="shared" si="0"/>
        <v>UP</v>
      </c>
      <c r="J54">
        <v>722.77643336961694</v>
      </c>
      <c r="K54">
        <v>698.81042926853786</v>
      </c>
      <c r="L54" t="str">
        <f t="shared" si="1"/>
        <v>UP</v>
      </c>
      <c r="M54" t="str">
        <f t="shared" si="2"/>
        <v>UP</v>
      </c>
      <c r="N54">
        <v>85.962787943217279</v>
      </c>
      <c r="O54" t="str">
        <f t="shared" si="3"/>
        <v>UP</v>
      </c>
      <c r="P54" t="str">
        <f t="shared" si="4"/>
        <v>UP</v>
      </c>
      <c r="Q54">
        <f t="shared" si="5"/>
        <v>8</v>
      </c>
      <c r="R54">
        <f t="shared" si="6"/>
        <v>13</v>
      </c>
      <c r="S54">
        <f t="shared" si="7"/>
        <v>0.61538461538461542</v>
      </c>
      <c r="T54" t="str">
        <f t="shared" si="8"/>
        <v>No Indication</v>
      </c>
      <c r="U54" t="str">
        <f t="shared" si="9"/>
        <v>No T+M+I</v>
      </c>
      <c r="V54">
        <v>698.71113744874469</v>
      </c>
      <c r="W54">
        <v>672.11941793317351</v>
      </c>
      <c r="X54">
        <f t="shared" si="10"/>
        <v>26.591719515571185</v>
      </c>
      <c r="Y54">
        <v>18.599087640241791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738.75</v>
      </c>
      <c r="D55">
        <v>738.75</v>
      </c>
      <c r="E55">
        <v>725.1</v>
      </c>
      <c r="F55">
        <v>733</v>
      </c>
      <c r="G55">
        <f>_xll.TA_TYPPRICE(D55,E55,F55)</f>
        <v>732.2833333333333</v>
      </c>
      <c r="H55">
        <v>732.13972803872809</v>
      </c>
      <c r="I55" t="str">
        <f t="shared" si="0"/>
        <v>UP</v>
      </c>
      <c r="J55">
        <v>726.32611484303538</v>
      </c>
      <c r="K55">
        <v>704.6525560977517</v>
      </c>
      <c r="L55" t="str">
        <f t="shared" si="1"/>
        <v>UP</v>
      </c>
      <c r="M55" t="str">
        <f t="shared" si="2"/>
        <v>UP</v>
      </c>
      <c r="N55">
        <v>78.191497355672141</v>
      </c>
      <c r="O55" t="str">
        <f t="shared" si="3"/>
        <v>UP</v>
      </c>
      <c r="P55" t="str">
        <f t="shared" si="4"/>
        <v>UP</v>
      </c>
      <c r="Q55">
        <f t="shared" si="5"/>
        <v>7.8999999999999773</v>
      </c>
      <c r="R55">
        <f t="shared" si="6"/>
        <v>13.649999999999977</v>
      </c>
      <c r="S55">
        <f t="shared" si="7"/>
        <v>0.57875457875457803</v>
      </c>
      <c r="T55" t="str">
        <f t="shared" si="8"/>
        <v>No Indication</v>
      </c>
      <c r="U55" t="str">
        <f t="shared" si="9"/>
        <v>No T+M+I</v>
      </c>
      <c r="V55">
        <v>703.98634707201472</v>
      </c>
      <c r="W55">
        <v>676.62909067886437</v>
      </c>
      <c r="X55">
        <f t="shared" si="10"/>
        <v>27.357256393150351</v>
      </c>
      <c r="Y55">
        <v>20.350721390823502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727</v>
      </c>
      <c r="D56">
        <v>742.65</v>
      </c>
      <c r="E56">
        <v>726.05</v>
      </c>
      <c r="F56">
        <v>737</v>
      </c>
      <c r="G56">
        <f>_xll.TA_TYPPRICE(D56,E56,F56)</f>
        <v>735.23333333333323</v>
      </c>
      <c r="H56">
        <v>733.68653068603066</v>
      </c>
      <c r="I56" t="str">
        <f t="shared" si="0"/>
        <v>UP</v>
      </c>
      <c r="J56">
        <v>729.95364487791642</v>
      </c>
      <c r="K56">
        <v>709.40754363158464</v>
      </c>
      <c r="L56" t="str">
        <f t="shared" si="1"/>
        <v>UP</v>
      </c>
      <c r="M56" t="str">
        <f t="shared" si="2"/>
        <v>UP</v>
      </c>
      <c r="N56">
        <v>80.405723167261129</v>
      </c>
      <c r="O56" t="str">
        <f t="shared" si="3"/>
        <v>UP</v>
      </c>
      <c r="P56" t="str">
        <f t="shared" si="4"/>
        <v>UP</v>
      </c>
      <c r="Q56">
        <f t="shared" si="5"/>
        <v>10.950000000000045</v>
      </c>
      <c r="R56">
        <f t="shared" si="6"/>
        <v>16.600000000000023</v>
      </c>
      <c r="S56">
        <f t="shared" si="7"/>
        <v>0.65963855421686934</v>
      </c>
      <c r="T56" t="str">
        <f t="shared" si="8"/>
        <v>No Indication</v>
      </c>
      <c r="U56" t="str">
        <f t="shared" si="9"/>
        <v>No T+M+I</v>
      </c>
      <c r="V56">
        <v>709.06537059939706</v>
      </c>
      <c r="W56">
        <v>681.10100988783734</v>
      </c>
      <c r="X56">
        <f t="shared" si="10"/>
        <v>27.964360711559721</v>
      </c>
      <c r="Y56">
        <v>21.873449254970744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740.1</v>
      </c>
      <c r="D57">
        <v>759</v>
      </c>
      <c r="E57">
        <v>737.6</v>
      </c>
      <c r="F57">
        <v>756</v>
      </c>
      <c r="G57">
        <f>_xll.TA_TYPPRICE(D57,E57,F57)</f>
        <v>750.86666666666667</v>
      </c>
      <c r="H57">
        <v>742.27659867634861</v>
      </c>
      <c r="I57" t="str">
        <f t="shared" si="0"/>
        <v>UP</v>
      </c>
      <c r="J57">
        <v>736.40839046060171</v>
      </c>
      <c r="K57">
        <v>715.67253393567694</v>
      </c>
      <c r="L57" t="str">
        <f t="shared" si="1"/>
        <v>UP</v>
      </c>
      <c r="M57" t="str">
        <f t="shared" si="2"/>
        <v>UP</v>
      </c>
      <c r="N57">
        <v>87.775250692601631</v>
      </c>
      <c r="O57" t="str">
        <f t="shared" si="3"/>
        <v>UP</v>
      </c>
      <c r="P57" t="str">
        <f t="shared" si="4"/>
        <v>UP</v>
      </c>
      <c r="Q57">
        <f t="shared" si="5"/>
        <v>18.399999999999977</v>
      </c>
      <c r="R57">
        <f t="shared" si="6"/>
        <v>21.399999999999977</v>
      </c>
      <c r="S57">
        <f t="shared" si="7"/>
        <v>0.85981308411214941</v>
      </c>
      <c r="T57" t="str">
        <f t="shared" si="8"/>
        <v>UP</v>
      </c>
      <c r="U57" t="str">
        <f t="shared" si="9"/>
        <v>UP</v>
      </c>
      <c r="V57">
        <v>716.28608281487448</v>
      </c>
      <c r="W57">
        <v>686.64908322947906</v>
      </c>
      <c r="X57">
        <f t="shared" si="10"/>
        <v>29.636999585395415</v>
      </c>
      <c r="Y57">
        <v>23.426159321055678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740.05000000000007</v>
      </c>
      <c r="AE57">
        <f t="shared" si="16"/>
        <v>745.75</v>
      </c>
      <c r="AF57">
        <f t="shared" si="17"/>
        <v>748.30000000000007</v>
      </c>
      <c r="AG57">
        <f t="shared" si="18"/>
        <v>750.85</v>
      </c>
    </row>
    <row r="58" spans="1:34" x14ac:dyDescent="0.25">
      <c r="A58" t="s">
        <v>5</v>
      </c>
      <c r="B58" s="1">
        <v>42936</v>
      </c>
      <c r="C58">
        <v>760.8</v>
      </c>
      <c r="D58">
        <v>760.8</v>
      </c>
      <c r="E58">
        <v>742</v>
      </c>
      <c r="F58">
        <v>745</v>
      </c>
      <c r="G58">
        <f>_xll.TA_TYPPRICE(D58,E58,F58)</f>
        <v>749.26666666666677</v>
      </c>
      <c r="H58">
        <v>745.77163267150763</v>
      </c>
      <c r="I58" t="str">
        <f t="shared" si="0"/>
        <v>DOWN</v>
      </c>
      <c r="J58">
        <v>741.82874813602359</v>
      </c>
      <c r="K58">
        <v>721.5230819499709</v>
      </c>
      <c r="L58" t="str">
        <f t="shared" si="1"/>
        <v>UP</v>
      </c>
      <c r="M58" t="str">
        <f t="shared" si="2"/>
        <v>No Trend</v>
      </c>
      <c r="N58">
        <v>68.995824719408688</v>
      </c>
      <c r="O58" t="str">
        <f t="shared" si="3"/>
        <v>UP</v>
      </c>
      <c r="P58" t="str">
        <f t="shared" si="4"/>
        <v>No Trend + Momentum</v>
      </c>
      <c r="Q58">
        <f t="shared" si="5"/>
        <v>3</v>
      </c>
      <c r="R58">
        <f t="shared" si="6"/>
        <v>18.799999999999955</v>
      </c>
      <c r="S58">
        <f t="shared" si="7"/>
        <v>0.15957446808510678</v>
      </c>
      <c r="T58" t="str">
        <f t="shared" si="8"/>
        <v>DOWN</v>
      </c>
      <c r="U58" t="str">
        <f t="shared" si="9"/>
        <v>No T+M+I</v>
      </c>
      <c r="V58">
        <v>720.70360853566297</v>
      </c>
      <c r="W58">
        <v>690.97137336062872</v>
      </c>
      <c r="X58">
        <f t="shared" si="10"/>
        <v>29.732235175034248</v>
      </c>
      <c r="Y58">
        <v>24.687374491851394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750</v>
      </c>
      <c r="D59">
        <v>750.05</v>
      </c>
      <c r="E59">
        <v>707.15</v>
      </c>
      <c r="F59">
        <v>720</v>
      </c>
      <c r="G59">
        <f>_xll.TA_TYPPRICE(D59,E59,F59)</f>
        <v>725.73333333333323</v>
      </c>
      <c r="H59">
        <v>735.75248300242038</v>
      </c>
      <c r="I59" t="str">
        <f t="shared" si="0"/>
        <v>DOWN</v>
      </c>
      <c r="J59">
        <v>743.65569299468496</v>
      </c>
      <c r="K59">
        <v>718.32906373886624</v>
      </c>
      <c r="L59" t="str">
        <f t="shared" si="1"/>
        <v>No Confirmation</v>
      </c>
      <c r="M59" t="str">
        <f t="shared" si="2"/>
        <v>No Trend</v>
      </c>
      <c r="N59">
        <v>42.912931831706977</v>
      </c>
      <c r="O59" t="str">
        <f t="shared" si="3"/>
        <v>No Momentum</v>
      </c>
      <c r="P59" t="str">
        <f t="shared" si="4"/>
        <v>No Trend + Momentum</v>
      </c>
      <c r="Q59">
        <f t="shared" si="5"/>
        <v>12.850000000000023</v>
      </c>
      <c r="R59">
        <f t="shared" si="6"/>
        <v>42.899999999999977</v>
      </c>
      <c r="S59">
        <f t="shared" si="7"/>
        <v>0.29953379953380022</v>
      </c>
      <c r="T59" t="str">
        <f t="shared" si="8"/>
        <v>No Indication</v>
      </c>
      <c r="U59" t="str">
        <f t="shared" si="9"/>
        <v>No T+M+I</v>
      </c>
      <c r="V59">
        <v>720.59536106863789</v>
      </c>
      <c r="W59">
        <v>693.12164200058214</v>
      </c>
      <c r="X59">
        <f t="shared" si="10"/>
        <v>27.473719068055743</v>
      </c>
      <c r="Y59">
        <v>25.244643407092262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688.5</v>
      </c>
      <c r="D60">
        <v>696.8</v>
      </c>
      <c r="E60">
        <v>680</v>
      </c>
      <c r="F60">
        <v>689</v>
      </c>
      <c r="G60">
        <f>_xll.TA_TYPPRICE(D60,E60,F60)</f>
        <v>688.6</v>
      </c>
      <c r="H60">
        <v>712.17624150121014</v>
      </c>
      <c r="I60" t="str">
        <f t="shared" si="0"/>
        <v>DOWN</v>
      </c>
      <c r="J60">
        <v>733.24331677364387</v>
      </c>
      <c r="K60">
        <v>709.81149401911819</v>
      </c>
      <c r="L60" t="str">
        <f t="shared" si="1"/>
        <v>DOWN</v>
      </c>
      <c r="M60" t="str">
        <f t="shared" si="2"/>
        <v>DOWN</v>
      </c>
      <c r="N60">
        <v>27.058093015691188</v>
      </c>
      <c r="O60" t="str">
        <f t="shared" si="3"/>
        <v>DOWN</v>
      </c>
      <c r="P60" t="str">
        <f t="shared" si="4"/>
        <v>DOWN</v>
      </c>
      <c r="Q60">
        <f t="shared" si="5"/>
        <v>9</v>
      </c>
      <c r="R60">
        <f t="shared" si="6"/>
        <v>16.799999999999955</v>
      </c>
      <c r="S60">
        <f t="shared" si="7"/>
        <v>0.53571428571428714</v>
      </c>
      <c r="T60" t="str">
        <f t="shared" si="8"/>
        <v>No Indication</v>
      </c>
      <c r="U60" t="str">
        <f t="shared" si="9"/>
        <v>No T+M+I</v>
      </c>
      <c r="V60">
        <v>715.73453628884749</v>
      </c>
      <c r="W60">
        <v>692.81633518572426</v>
      </c>
      <c r="X60">
        <f t="shared" si="10"/>
        <v>22.918201103123238</v>
      </c>
      <c r="Y60">
        <v>24.779354946298458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685</v>
      </c>
      <c r="D61">
        <v>689.5</v>
      </c>
      <c r="E61">
        <v>674</v>
      </c>
      <c r="F61">
        <v>676</v>
      </c>
      <c r="G61">
        <f>_xll.TA_TYPPRICE(D61,E61,F61)</f>
        <v>679.83333333333337</v>
      </c>
      <c r="H61">
        <v>696.0047874172717</v>
      </c>
      <c r="I61" t="str">
        <f t="shared" si="0"/>
        <v>DOWN</v>
      </c>
      <c r="J61">
        <v>723.52257971283416</v>
      </c>
      <c r="K61">
        <v>701.85338423709197</v>
      </c>
      <c r="L61" t="str">
        <f t="shared" si="1"/>
        <v>DOWN</v>
      </c>
      <c r="M61" t="str">
        <f t="shared" si="2"/>
        <v>DOWN</v>
      </c>
      <c r="N61">
        <v>22.667959368642361</v>
      </c>
      <c r="O61" t="str">
        <f t="shared" si="3"/>
        <v>DOWN</v>
      </c>
      <c r="P61" t="str">
        <f t="shared" si="4"/>
        <v>DOWN</v>
      </c>
      <c r="Q61">
        <f t="shared" si="5"/>
        <v>2</v>
      </c>
      <c r="R61">
        <f t="shared" si="6"/>
        <v>15.5</v>
      </c>
      <c r="S61">
        <f t="shared" si="7"/>
        <v>0.12903225806451613</v>
      </c>
      <c r="T61" t="str">
        <f t="shared" si="8"/>
        <v>DOWN</v>
      </c>
      <c r="U61" t="str">
        <f t="shared" si="9"/>
        <v>DOWN</v>
      </c>
      <c r="V61">
        <v>709.62153070594786</v>
      </c>
      <c r="W61">
        <v>691.57068072752247</v>
      </c>
      <c r="X61">
        <f t="shared" si="10"/>
        <v>18.05084997842539</v>
      </c>
      <c r="Y61">
        <v>23.433653952723844</v>
      </c>
      <c r="Z61" t="str">
        <f t="shared" si="11"/>
        <v>DOWN</v>
      </c>
      <c r="AA61" t="str">
        <f t="shared" si="12"/>
        <v>DOWN</v>
      </c>
      <c r="AB61" t="str">
        <f t="shared" si="13"/>
        <v>DOWN</v>
      </c>
      <c r="AC61" t="str">
        <f t="shared" si="14"/>
        <v>DOWN</v>
      </c>
      <c r="AD61">
        <f t="shared" si="15"/>
        <v>687.75</v>
      </c>
      <c r="AE61">
        <f t="shared" si="16"/>
        <v>683.6</v>
      </c>
      <c r="AF61">
        <f t="shared" si="17"/>
        <v>681.75</v>
      </c>
      <c r="AG61">
        <f t="shared" si="18"/>
        <v>679.90000000000009</v>
      </c>
    </row>
    <row r="62" spans="1:34" x14ac:dyDescent="0.25">
      <c r="A62" t="s">
        <v>5</v>
      </c>
      <c r="B62" s="1">
        <v>42942</v>
      </c>
      <c r="C62">
        <v>676.5</v>
      </c>
      <c r="D62">
        <v>684.5</v>
      </c>
      <c r="E62">
        <v>675.3</v>
      </c>
      <c r="F62">
        <v>679</v>
      </c>
      <c r="G62">
        <f>_xll.TA_TYPPRICE(D62,E62,F62)</f>
        <v>679.6</v>
      </c>
      <c r="H62">
        <v>687.80239370863592</v>
      </c>
      <c r="I62" t="str">
        <f t="shared" si="0"/>
        <v>DOWN</v>
      </c>
      <c r="J62">
        <v>714.85089533220435</v>
      </c>
      <c r="K62">
        <v>695.95263218440482</v>
      </c>
      <c r="L62" t="str">
        <f t="shared" si="1"/>
        <v>DOWN</v>
      </c>
      <c r="M62" t="str">
        <f t="shared" si="2"/>
        <v>DOWN</v>
      </c>
      <c r="N62">
        <v>26.125467552647475</v>
      </c>
      <c r="O62" t="str">
        <f t="shared" si="3"/>
        <v>DOWN</v>
      </c>
      <c r="P62" t="str">
        <f t="shared" si="4"/>
        <v>DOWN</v>
      </c>
      <c r="Q62">
        <f t="shared" si="5"/>
        <v>3.7000000000000455</v>
      </c>
      <c r="R62">
        <f t="shared" si="6"/>
        <v>9.2000000000000455</v>
      </c>
      <c r="S62">
        <f t="shared" si="7"/>
        <v>0.40217391304348121</v>
      </c>
      <c r="T62" t="str">
        <f t="shared" si="8"/>
        <v>No Indication</v>
      </c>
      <c r="U62" t="str">
        <f t="shared" si="9"/>
        <v>No T+M+I</v>
      </c>
      <c r="V62">
        <v>704.91052598195586</v>
      </c>
      <c r="W62">
        <v>690.63951919215049</v>
      </c>
      <c r="X62">
        <f t="shared" si="10"/>
        <v>14.271006789805369</v>
      </c>
      <c r="Y62">
        <v>21.60112452014015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681.7</v>
      </c>
      <c r="D63">
        <v>684.7</v>
      </c>
      <c r="E63">
        <v>657</v>
      </c>
      <c r="F63">
        <v>660</v>
      </c>
      <c r="G63">
        <f>_xll.TA_TYPPRICE(D63,E63,F63)</f>
        <v>667.23333333333335</v>
      </c>
      <c r="H63">
        <v>677.51786352098463</v>
      </c>
      <c r="I63" t="str">
        <f t="shared" si="0"/>
        <v>DOWN</v>
      </c>
      <c r="J63">
        <v>708.15069636949227</v>
      </c>
      <c r="K63">
        <v>687.29649169898153</v>
      </c>
      <c r="L63" t="str">
        <f t="shared" si="1"/>
        <v>DOWN</v>
      </c>
      <c r="M63" t="str">
        <f t="shared" si="2"/>
        <v>DOWN</v>
      </c>
      <c r="N63">
        <v>19.295691626654328</v>
      </c>
      <c r="O63" t="str">
        <f t="shared" si="3"/>
        <v>DOWN</v>
      </c>
      <c r="P63" t="str">
        <f t="shared" si="4"/>
        <v>DOWN</v>
      </c>
      <c r="Q63">
        <f t="shared" si="5"/>
        <v>3</v>
      </c>
      <c r="R63">
        <f t="shared" si="6"/>
        <v>27.700000000000045</v>
      </c>
      <c r="S63">
        <f t="shared" si="7"/>
        <v>0.10830324909747274</v>
      </c>
      <c r="T63" t="str">
        <f t="shared" si="8"/>
        <v>DOWN</v>
      </c>
      <c r="U63" t="str">
        <f t="shared" si="9"/>
        <v>DOWN</v>
      </c>
      <c r="V63">
        <v>698.00121429242415</v>
      </c>
      <c r="W63">
        <v>688.36992517791714</v>
      </c>
      <c r="X63">
        <f t="shared" si="10"/>
        <v>9.6312891145070125</v>
      </c>
      <c r="Y63">
        <v>19.207157439013521</v>
      </c>
      <c r="Z63" t="str">
        <f t="shared" si="11"/>
        <v>DOWN</v>
      </c>
      <c r="AA63" t="str">
        <f t="shared" si="12"/>
        <v>DOWN</v>
      </c>
      <c r="AB63" t="str">
        <f t="shared" si="13"/>
        <v>DOWN</v>
      </c>
      <c r="AC63" t="str">
        <f t="shared" si="14"/>
        <v>DOWN</v>
      </c>
      <c r="AD63">
        <f t="shared" si="15"/>
        <v>681.55000000000007</v>
      </c>
      <c r="AE63">
        <f t="shared" si="16"/>
        <v>674.1</v>
      </c>
      <c r="AF63">
        <f t="shared" si="17"/>
        <v>670.85</v>
      </c>
      <c r="AG63">
        <f t="shared" si="18"/>
        <v>667.6</v>
      </c>
    </row>
    <row r="64" spans="1:34" x14ac:dyDescent="0.25">
      <c r="A64" t="s">
        <v>5</v>
      </c>
      <c r="B64" s="1">
        <v>42944</v>
      </c>
      <c r="C64">
        <v>657</v>
      </c>
      <c r="D64">
        <v>677.5</v>
      </c>
      <c r="E64">
        <v>650.04999999999995</v>
      </c>
      <c r="F64">
        <v>675</v>
      </c>
      <c r="G64">
        <f>_xll.TA_TYPPRICE(D64,E64,F64)</f>
        <v>667.51666666666665</v>
      </c>
      <c r="H64">
        <v>672.5172650938257</v>
      </c>
      <c r="I64" t="str">
        <f t="shared" si="0"/>
        <v>UP</v>
      </c>
      <c r="J64">
        <v>701.33943050960511</v>
      </c>
      <c r="K64">
        <v>679.01949354365229</v>
      </c>
      <c r="L64" t="str">
        <f t="shared" si="1"/>
        <v>DOWN</v>
      </c>
      <c r="M64" t="str">
        <f t="shared" si="2"/>
        <v>No Trend</v>
      </c>
      <c r="N64">
        <v>35.846233401415475</v>
      </c>
      <c r="O64" t="str">
        <f t="shared" si="3"/>
        <v>DOWN</v>
      </c>
      <c r="P64" t="str">
        <f t="shared" si="4"/>
        <v>No Trend + Momentum</v>
      </c>
      <c r="Q64">
        <f t="shared" si="5"/>
        <v>24.950000000000045</v>
      </c>
      <c r="R64">
        <f t="shared" si="6"/>
        <v>27.450000000000045</v>
      </c>
      <c r="S64">
        <f t="shared" si="7"/>
        <v>0.90892531876138449</v>
      </c>
      <c r="T64" t="str">
        <f t="shared" si="8"/>
        <v>UP</v>
      </c>
      <c r="U64" t="str">
        <f t="shared" si="9"/>
        <v>No T+M+I</v>
      </c>
      <c r="V64">
        <v>694.46256593974351</v>
      </c>
      <c r="W64">
        <v>687.37956034992328</v>
      </c>
      <c r="X64">
        <f t="shared" si="10"/>
        <v>7.0830055898202318</v>
      </c>
      <c r="Y64">
        <v>16.782327069174862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677</v>
      </c>
      <c r="D65">
        <v>680.8</v>
      </c>
      <c r="E65">
        <v>669.1</v>
      </c>
      <c r="F65">
        <v>672.95</v>
      </c>
      <c r="G65">
        <f>_xll.TA_TYPPRICE(D65,E65,F65)</f>
        <v>674.28333333333342</v>
      </c>
      <c r="H65">
        <v>673.4002992135795</v>
      </c>
      <c r="I65" t="str">
        <f t="shared" si="0"/>
        <v>DOWN</v>
      </c>
      <c r="J65">
        <v>696.77511261858172</v>
      </c>
      <c r="K65">
        <v>676.81516164506286</v>
      </c>
      <c r="L65" t="str">
        <f t="shared" si="1"/>
        <v>DOWN</v>
      </c>
      <c r="M65" t="str">
        <f t="shared" si="2"/>
        <v>DOWN</v>
      </c>
      <c r="N65">
        <v>34.632908596015213</v>
      </c>
      <c r="O65" t="str">
        <f t="shared" si="3"/>
        <v>DOWN</v>
      </c>
      <c r="P65" t="str">
        <f t="shared" si="4"/>
        <v>DOWN</v>
      </c>
      <c r="Q65">
        <f t="shared" si="5"/>
        <v>3.8500000000000227</v>
      </c>
      <c r="R65">
        <f t="shared" si="6"/>
        <v>11.699999999999932</v>
      </c>
      <c r="S65">
        <f t="shared" si="7"/>
        <v>0.32905982905983294</v>
      </c>
      <c r="T65" t="str">
        <f t="shared" si="8"/>
        <v>No Indication</v>
      </c>
      <c r="U65" t="str">
        <f t="shared" si="9"/>
        <v>No T+M+I</v>
      </c>
      <c r="V65">
        <v>691.15294041055222</v>
      </c>
      <c r="W65">
        <v>686.31070402770672</v>
      </c>
      <c r="X65">
        <f t="shared" si="10"/>
        <v>4.8422363828454991</v>
      </c>
      <c r="Y65">
        <v>14.39430893190899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671</v>
      </c>
      <c r="D66">
        <v>674.95</v>
      </c>
      <c r="E66">
        <v>662.95</v>
      </c>
      <c r="F66">
        <v>669.5</v>
      </c>
      <c r="G66">
        <f>_xll.TA_TYPPRICE(D66,E66,F66)</f>
        <v>669.13333333333333</v>
      </c>
      <c r="H66">
        <v>671.26681627345647</v>
      </c>
      <c r="I66" t="str">
        <f t="shared" si="0"/>
        <v>DOWN</v>
      </c>
      <c r="J66">
        <v>691.92508759223028</v>
      </c>
      <c r="K66">
        <v>673.73401461282663</v>
      </c>
      <c r="L66" t="str">
        <f t="shared" si="1"/>
        <v>DOWN</v>
      </c>
      <c r="M66" t="str">
        <f t="shared" si="2"/>
        <v>DOWN</v>
      </c>
      <c r="N66">
        <v>32.330802772191056</v>
      </c>
      <c r="O66" t="str">
        <f t="shared" si="3"/>
        <v>DOWN</v>
      </c>
      <c r="P66" t="str">
        <f t="shared" si="4"/>
        <v>DOWN</v>
      </c>
      <c r="Q66">
        <f t="shared" si="5"/>
        <v>6.5499999999999545</v>
      </c>
      <c r="R66">
        <f t="shared" si="6"/>
        <v>12</v>
      </c>
      <c r="S66">
        <f t="shared" si="7"/>
        <v>0.54583333333332951</v>
      </c>
      <c r="T66" t="str">
        <f t="shared" si="8"/>
        <v>No Indication</v>
      </c>
      <c r="U66" t="str">
        <f t="shared" si="9"/>
        <v>No T+M+I</v>
      </c>
      <c r="V66">
        <v>687.82171880892884</v>
      </c>
      <c r="W66">
        <v>685.06546669232102</v>
      </c>
      <c r="X66">
        <f t="shared" si="10"/>
        <v>2.7562521166078113</v>
      </c>
      <c r="Y66">
        <v>12.066697568848754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670</v>
      </c>
      <c r="D67">
        <v>671.9</v>
      </c>
      <c r="E67">
        <v>665</v>
      </c>
      <c r="F67">
        <v>669.7</v>
      </c>
      <c r="G67">
        <f>_xll.TA_TYPPRICE(D67,E67,F67)</f>
        <v>668.86666666666667</v>
      </c>
      <c r="H67">
        <v>670.06674147006152</v>
      </c>
      <c r="I67" t="str">
        <f t="shared" ref="I67:I82" si="20">IF(F67&gt;H67,"UP","DOWN")</f>
        <v>DOWN</v>
      </c>
      <c r="J67">
        <v>687.47506812729023</v>
      </c>
      <c r="K67">
        <v>671.79312247664291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32.655188227958703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4.7000000000000455</v>
      </c>
      <c r="R67">
        <f t="shared" ref="R67:R82" si="26">D67-E67</f>
        <v>6.8999999999999773</v>
      </c>
      <c r="S67">
        <f t="shared" ref="S67:S82" si="27">Q67/R67</f>
        <v>0.68115942028986387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685.03376206909365</v>
      </c>
      <c r="W67">
        <v>683.92728397437133</v>
      </c>
      <c r="X67">
        <f t="shared" ref="X67:X82" si="30">V67-W67</f>
        <v>1.1064780947223198</v>
      </c>
      <c r="Y67">
        <v>9.8746536740234667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675</v>
      </c>
      <c r="D68">
        <v>684.7</v>
      </c>
      <c r="E68">
        <v>667.5</v>
      </c>
      <c r="F68">
        <v>668.9</v>
      </c>
      <c r="G68">
        <f>_xll.TA_TYPPRICE(D68,E68,F68)</f>
        <v>673.69999999999993</v>
      </c>
      <c r="H68">
        <v>671.88337073503067</v>
      </c>
      <c r="I68" t="str">
        <f t="shared" si="20"/>
        <v>DOWN</v>
      </c>
      <c r="J68">
        <v>686.85838632122579</v>
      </c>
      <c r="K68">
        <v>670.8390952596111</v>
      </c>
      <c r="L68" t="str">
        <f t="shared" si="21"/>
        <v>DOWN</v>
      </c>
      <c r="M68" t="str">
        <f t="shared" si="22"/>
        <v>DOWN</v>
      </c>
      <c r="N68">
        <v>31.890814133013329</v>
      </c>
      <c r="O68" t="str">
        <f t="shared" si="23"/>
        <v>DOWN</v>
      </c>
      <c r="P68" t="str">
        <f t="shared" si="24"/>
        <v>DOWN</v>
      </c>
      <c r="Q68">
        <f t="shared" si="25"/>
        <v>1.3999999999999773</v>
      </c>
      <c r="R68">
        <f t="shared" si="26"/>
        <v>17.200000000000045</v>
      </c>
      <c r="S68">
        <f t="shared" si="27"/>
        <v>8.1395348837207768E-2</v>
      </c>
      <c r="T68" t="str">
        <f t="shared" si="28"/>
        <v>DOWN</v>
      </c>
      <c r="U68" t="str">
        <f t="shared" si="29"/>
        <v>DOWN</v>
      </c>
      <c r="V68">
        <v>682.55164482769464</v>
      </c>
      <c r="W68">
        <v>682.81415182812157</v>
      </c>
      <c r="X68">
        <f t="shared" si="30"/>
        <v>-0.26250700042692188</v>
      </c>
      <c r="Y68">
        <v>7.8472215391333888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669.05</v>
      </c>
      <c r="D69">
        <v>699.95</v>
      </c>
      <c r="E69">
        <v>660</v>
      </c>
      <c r="F69">
        <v>685</v>
      </c>
      <c r="G69">
        <f>_xll.TA_TYPPRICE(D69,E69,F69)</f>
        <v>681.65</v>
      </c>
      <c r="H69">
        <v>676.76668536751527</v>
      </c>
      <c r="I69" t="str">
        <f t="shared" si="20"/>
        <v>UP</v>
      </c>
      <c r="J69">
        <v>689.76763380539785</v>
      </c>
      <c r="K69">
        <v>668.430407424142</v>
      </c>
      <c r="L69" t="str">
        <f t="shared" si="21"/>
        <v>No Confirmation</v>
      </c>
      <c r="M69" t="str">
        <f t="shared" si="22"/>
        <v>No Trend</v>
      </c>
      <c r="N69">
        <v>57.13284641173032</v>
      </c>
      <c r="O69" t="str">
        <f t="shared" si="23"/>
        <v>No Momentum</v>
      </c>
      <c r="P69" t="str">
        <f t="shared" si="24"/>
        <v>No Trend + Momentum</v>
      </c>
      <c r="Q69">
        <f t="shared" si="25"/>
        <v>25</v>
      </c>
      <c r="R69">
        <f t="shared" si="26"/>
        <v>39.950000000000045</v>
      </c>
      <c r="S69">
        <f t="shared" si="27"/>
        <v>0.62578222778473025</v>
      </c>
      <c r="T69" t="str">
        <f t="shared" si="28"/>
        <v>No Indication</v>
      </c>
      <c r="U69" t="str">
        <f t="shared" si="29"/>
        <v>No T+M+I</v>
      </c>
      <c r="V69">
        <v>682.92831485420311</v>
      </c>
      <c r="W69">
        <v>682.97606650751993</v>
      </c>
      <c r="X69">
        <f t="shared" si="30"/>
        <v>-4.775165331682274E-2</v>
      </c>
      <c r="Y69">
        <v>6.2682269006433469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686</v>
      </c>
      <c r="D70">
        <v>692.7</v>
      </c>
      <c r="E70">
        <v>680.85</v>
      </c>
      <c r="F70">
        <v>681.45</v>
      </c>
      <c r="G70">
        <f>_xll.TA_TYPPRICE(D70,E70,F70)</f>
        <v>685</v>
      </c>
      <c r="H70">
        <v>680.88334268375763</v>
      </c>
      <c r="I70" t="str">
        <f t="shared" si="20"/>
        <v>UP</v>
      </c>
      <c r="J70">
        <v>690.41927073753163</v>
      </c>
      <c r="K70">
        <v>671.19031688544374</v>
      </c>
      <c r="L70" t="str">
        <f t="shared" si="21"/>
        <v>No Confirmation</v>
      </c>
      <c r="M70" t="str">
        <f t="shared" si="22"/>
        <v>No Trend</v>
      </c>
      <c r="N70">
        <v>51.837712502883114</v>
      </c>
      <c r="O70" t="str">
        <f t="shared" si="23"/>
        <v>No Momentum</v>
      </c>
      <c r="P70" t="str">
        <f t="shared" si="24"/>
        <v>No Trend + Momentum</v>
      </c>
      <c r="Q70">
        <f t="shared" si="25"/>
        <v>0.60000000000002274</v>
      </c>
      <c r="R70">
        <f t="shared" si="26"/>
        <v>11.850000000000023</v>
      </c>
      <c r="S70">
        <f t="shared" si="27"/>
        <v>5.0632911392406887E-2</v>
      </c>
      <c r="T70" t="str">
        <f t="shared" si="28"/>
        <v>DOWN</v>
      </c>
      <c r="U70" t="str">
        <f t="shared" si="29"/>
        <v>No T+M+I</v>
      </c>
      <c r="V70">
        <v>682.70088179971037</v>
      </c>
      <c r="W70">
        <v>682.86302454399993</v>
      </c>
      <c r="X70">
        <f t="shared" si="30"/>
        <v>-0.16214274428955378</v>
      </c>
      <c r="Y70">
        <v>4.9821529716567667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684</v>
      </c>
      <c r="D71">
        <v>685</v>
      </c>
      <c r="E71">
        <v>670.5</v>
      </c>
      <c r="F71">
        <v>674.9</v>
      </c>
      <c r="G71">
        <f>_xll.TA_TYPPRICE(D71,E71,F71)</f>
        <v>676.80000000000007</v>
      </c>
      <c r="H71">
        <v>678.84167134187885</v>
      </c>
      <c r="I71" t="str">
        <f t="shared" si="20"/>
        <v>DOWN</v>
      </c>
      <c r="J71">
        <v>689.21498835141347</v>
      </c>
      <c r="K71">
        <v>671.03691313312288</v>
      </c>
      <c r="L71" t="str">
        <f t="shared" si="21"/>
        <v>No Confirmation</v>
      </c>
      <c r="M71" t="str">
        <f t="shared" si="22"/>
        <v>No Trend</v>
      </c>
      <c r="N71">
        <v>42.708585762792048</v>
      </c>
      <c r="O71" t="str">
        <f t="shared" si="23"/>
        <v>No Momentum</v>
      </c>
      <c r="P71" t="str">
        <f t="shared" si="24"/>
        <v>No Trend + Momentum</v>
      </c>
      <c r="Q71">
        <f t="shared" si="25"/>
        <v>4.3999999999999773</v>
      </c>
      <c r="R71">
        <f t="shared" si="26"/>
        <v>14.5</v>
      </c>
      <c r="S71">
        <f t="shared" si="27"/>
        <v>0.30344827586206741</v>
      </c>
      <c r="T71" t="str">
        <f t="shared" si="28"/>
        <v>No Indication</v>
      </c>
      <c r="U71" t="str">
        <f t="shared" si="29"/>
        <v>No T+M+I</v>
      </c>
      <c r="V71">
        <v>681.50074613821641</v>
      </c>
      <c r="W71">
        <v>682.27317087407403</v>
      </c>
      <c r="X71">
        <f t="shared" si="30"/>
        <v>-0.77242473585761218</v>
      </c>
      <c r="Y71">
        <v>3.831237430153891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676.6</v>
      </c>
      <c r="D72">
        <v>676.6</v>
      </c>
      <c r="E72">
        <v>625</v>
      </c>
      <c r="F72">
        <v>627</v>
      </c>
      <c r="G72">
        <f>_xll.TA_TYPPRICE(D72,E72,F72)</f>
        <v>642.86666666666667</v>
      </c>
      <c r="H72">
        <v>660.85416900427276</v>
      </c>
      <c r="I72" t="str">
        <f t="shared" si="20"/>
        <v>DOWN</v>
      </c>
      <c r="J72">
        <v>686.4116576066549</v>
      </c>
      <c r="K72">
        <v>660.80648799242886</v>
      </c>
      <c r="L72" t="str">
        <f t="shared" si="21"/>
        <v>DOWN</v>
      </c>
      <c r="M72" t="str">
        <f t="shared" si="22"/>
        <v>DOWN</v>
      </c>
      <c r="N72">
        <v>16.364331652227797</v>
      </c>
      <c r="O72" t="str">
        <f t="shared" si="23"/>
        <v>DOWN</v>
      </c>
      <c r="P72" t="str">
        <f t="shared" si="24"/>
        <v>DOWN</v>
      </c>
      <c r="Q72">
        <f t="shared" si="25"/>
        <v>2</v>
      </c>
      <c r="R72">
        <f t="shared" si="26"/>
        <v>51.600000000000023</v>
      </c>
      <c r="S72">
        <f t="shared" si="27"/>
        <v>3.8759689922480606E-2</v>
      </c>
      <c r="T72" t="str">
        <f t="shared" si="28"/>
        <v>DOWN</v>
      </c>
      <c r="U72" t="str">
        <f t="shared" si="29"/>
        <v>DOWN</v>
      </c>
      <c r="V72">
        <v>673.11601596310618</v>
      </c>
      <c r="W72">
        <v>678.17886192043886</v>
      </c>
      <c r="X72">
        <f t="shared" si="30"/>
        <v>-5.0628459573326836</v>
      </c>
      <c r="Y72">
        <v>2.0524207526565759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629</v>
      </c>
      <c r="D73">
        <v>646.54999999999995</v>
      </c>
      <c r="E73">
        <v>612.85</v>
      </c>
      <c r="F73">
        <v>630</v>
      </c>
      <c r="G73">
        <f>_xll.TA_TYPPRICE(D73,E73,F73)</f>
        <v>629.80000000000007</v>
      </c>
      <c r="H73">
        <v>645.32708450213636</v>
      </c>
      <c r="I73" t="str">
        <f t="shared" si="20"/>
        <v>DOWN</v>
      </c>
      <c r="J73">
        <v>677.55351147184274</v>
      </c>
      <c r="K73">
        <v>650.14949066077804</v>
      </c>
      <c r="L73" t="str">
        <f t="shared" si="21"/>
        <v>DOWN</v>
      </c>
      <c r="M73" t="str">
        <f t="shared" si="22"/>
        <v>DOWN</v>
      </c>
      <c r="N73">
        <v>20.217128701173952</v>
      </c>
      <c r="O73" t="str">
        <f t="shared" si="23"/>
        <v>DOWN</v>
      </c>
      <c r="P73" t="str">
        <f t="shared" si="24"/>
        <v>DOWN</v>
      </c>
      <c r="Q73">
        <f t="shared" si="25"/>
        <v>17.149999999999977</v>
      </c>
      <c r="R73">
        <f t="shared" si="26"/>
        <v>33.699999999999932</v>
      </c>
      <c r="S73">
        <f t="shared" si="27"/>
        <v>0.50890207715133562</v>
      </c>
      <c r="T73" t="str">
        <f t="shared" si="28"/>
        <v>No Indication</v>
      </c>
      <c r="U73" t="str">
        <f t="shared" si="29"/>
        <v>No T+M+I</v>
      </c>
      <c r="V73">
        <v>666.48278273801293</v>
      </c>
      <c r="W73">
        <v>674.61005733373963</v>
      </c>
      <c r="X73">
        <f t="shared" si="30"/>
        <v>-8.1272745957267034</v>
      </c>
      <c r="Y73">
        <v>1.648168297991992E-2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616</v>
      </c>
      <c r="D74">
        <v>640.25</v>
      </c>
      <c r="E74">
        <v>611</v>
      </c>
      <c r="F74">
        <v>627</v>
      </c>
      <c r="G74">
        <f>_xll.TA_TYPPRICE(D74,E74,F74)</f>
        <v>626.08333333333337</v>
      </c>
      <c r="H74">
        <v>635.70520891773481</v>
      </c>
      <c r="I74" t="str">
        <f t="shared" si="20"/>
        <v>DOWN</v>
      </c>
      <c r="J74">
        <v>669.26384225587765</v>
      </c>
      <c r="K74">
        <v>641.44960384727176</v>
      </c>
      <c r="L74" t="str">
        <f t="shared" si="21"/>
        <v>DOWN</v>
      </c>
      <c r="M74" t="str">
        <f t="shared" si="22"/>
        <v>DOWN</v>
      </c>
      <c r="N74">
        <v>19.116351032116231</v>
      </c>
      <c r="O74" t="str">
        <f t="shared" si="23"/>
        <v>DOWN</v>
      </c>
      <c r="P74" t="str">
        <f t="shared" si="24"/>
        <v>DOWN</v>
      </c>
      <c r="Q74">
        <f t="shared" si="25"/>
        <v>16</v>
      </c>
      <c r="R74">
        <f t="shared" si="26"/>
        <v>29.25</v>
      </c>
      <c r="S74">
        <f t="shared" si="27"/>
        <v>0.54700854700854706</v>
      </c>
      <c r="T74" t="str">
        <f t="shared" si="28"/>
        <v>No Indication</v>
      </c>
      <c r="U74" t="str">
        <f t="shared" si="29"/>
        <v>No T+M+I</v>
      </c>
      <c r="V74">
        <v>660.40850847062632</v>
      </c>
      <c r="W74">
        <v>671.08338642012927</v>
      </c>
      <c r="X74">
        <f t="shared" si="30"/>
        <v>-10.674877949502957</v>
      </c>
      <c r="Y74">
        <v>-2.1217902435166556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634</v>
      </c>
      <c r="D75">
        <v>643.35</v>
      </c>
      <c r="E75">
        <v>612</v>
      </c>
      <c r="F75">
        <v>636</v>
      </c>
      <c r="G75">
        <f>_xll.TA_TYPPRICE(D75,E75,F75)</f>
        <v>630.44999999999993</v>
      </c>
      <c r="H75">
        <v>633.07760445886743</v>
      </c>
      <c r="I75" t="str">
        <f t="shared" si="20"/>
        <v>UP</v>
      </c>
      <c r="J75">
        <v>663.50521064346037</v>
      </c>
      <c r="K75">
        <v>634.9052474367669</v>
      </c>
      <c r="L75" t="str">
        <f t="shared" si="21"/>
        <v>No Confirmation</v>
      </c>
      <c r="M75" t="str">
        <f t="shared" si="22"/>
        <v>No Trend</v>
      </c>
      <c r="N75">
        <v>32.830884326497831</v>
      </c>
      <c r="O75" t="str">
        <f t="shared" si="23"/>
        <v>DOWN</v>
      </c>
      <c r="P75" t="str">
        <f t="shared" si="24"/>
        <v>No Trend + Momentum</v>
      </c>
      <c r="Q75">
        <f t="shared" si="25"/>
        <v>24</v>
      </c>
      <c r="R75">
        <f t="shared" si="26"/>
        <v>31.350000000000023</v>
      </c>
      <c r="S75">
        <f t="shared" si="27"/>
        <v>0.7655502392344492</v>
      </c>
      <c r="T75" t="str">
        <f t="shared" si="28"/>
        <v>No Indication</v>
      </c>
      <c r="U75" t="str">
        <f t="shared" si="29"/>
        <v>No T+M+I</v>
      </c>
      <c r="V75">
        <v>656.65335332129916</v>
      </c>
      <c r="W75">
        <v>668.48461705567524</v>
      </c>
      <c r="X75">
        <f t="shared" si="30"/>
        <v>-11.83126373437608</v>
      </c>
      <c r="Y75">
        <v>-4.0636849416885408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642.6</v>
      </c>
      <c r="D76">
        <v>660</v>
      </c>
      <c r="E76">
        <v>635.5</v>
      </c>
      <c r="F76">
        <v>657</v>
      </c>
      <c r="G76">
        <f>_xll.TA_TYPPRICE(D76,E76,F76)</f>
        <v>650.83333333333337</v>
      </c>
      <c r="H76">
        <v>641.95546889610046</v>
      </c>
      <c r="I76" t="str">
        <f t="shared" si="20"/>
        <v>UP</v>
      </c>
      <c r="J76">
        <v>662.7262749449136</v>
      </c>
      <c r="K76">
        <v>635.03741467304087</v>
      </c>
      <c r="L76" t="str">
        <f t="shared" si="21"/>
        <v>No Confirmation</v>
      </c>
      <c r="M76" t="str">
        <f t="shared" si="22"/>
        <v>No Trend</v>
      </c>
      <c r="N76">
        <v>55.057191221346955</v>
      </c>
      <c r="O76" t="str">
        <f t="shared" si="23"/>
        <v>No Momentum</v>
      </c>
      <c r="P76" t="str">
        <f t="shared" si="24"/>
        <v>No Trend + Momentum</v>
      </c>
      <c r="Q76">
        <f t="shared" si="25"/>
        <v>21.5</v>
      </c>
      <c r="R76">
        <f t="shared" si="26"/>
        <v>24.5</v>
      </c>
      <c r="S76">
        <f t="shared" si="27"/>
        <v>0.87755102040816324</v>
      </c>
      <c r="T76" t="str">
        <f t="shared" si="28"/>
        <v>UP</v>
      </c>
      <c r="U76" t="str">
        <f t="shared" si="29"/>
        <v>No T+M+I</v>
      </c>
      <c r="V76">
        <v>656.70668357956083</v>
      </c>
      <c r="W76">
        <v>667.63390468118075</v>
      </c>
      <c r="X76">
        <f t="shared" si="30"/>
        <v>-10.927221101619921</v>
      </c>
      <c r="Y76">
        <v>-5.4363921736748164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659</v>
      </c>
      <c r="D77">
        <v>659.4</v>
      </c>
      <c r="E77">
        <v>644</v>
      </c>
      <c r="F77">
        <v>645.5</v>
      </c>
      <c r="G77">
        <f>_xll.TA_TYPPRICE(D77,E77,F77)</f>
        <v>649.63333333333333</v>
      </c>
      <c r="H77">
        <v>645.79440111471695</v>
      </c>
      <c r="I77" t="str">
        <f t="shared" si="20"/>
        <v>DOWN</v>
      </c>
      <c r="J77">
        <v>661.98710273493282</v>
      </c>
      <c r="K77">
        <v>637.02910030125406</v>
      </c>
      <c r="L77" t="str">
        <f t="shared" si="21"/>
        <v>No Confirmation</v>
      </c>
      <c r="M77" t="str">
        <f t="shared" si="22"/>
        <v>No Trend</v>
      </c>
      <c r="N77">
        <v>44.889334808746767</v>
      </c>
      <c r="O77" t="str">
        <f t="shared" si="23"/>
        <v>No Momentum</v>
      </c>
      <c r="P77" t="str">
        <f t="shared" si="24"/>
        <v>No Trend + Momentum</v>
      </c>
      <c r="Q77">
        <f t="shared" si="25"/>
        <v>1.5</v>
      </c>
      <c r="R77">
        <f t="shared" si="26"/>
        <v>15.399999999999977</v>
      </c>
      <c r="S77">
        <f t="shared" si="27"/>
        <v>9.7402597402597546E-2</v>
      </c>
      <c r="T77" t="str">
        <f t="shared" si="28"/>
        <v>DOWN</v>
      </c>
      <c r="U77" t="str">
        <f t="shared" si="29"/>
        <v>No T+M+I</v>
      </c>
      <c r="V77">
        <v>654.98257841347458</v>
      </c>
      <c r="W77">
        <v>665.99435618627842</v>
      </c>
      <c r="X77">
        <f t="shared" si="30"/>
        <v>-11.011777772803839</v>
      </c>
      <c r="Y77">
        <v>-6.5514692935006211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640</v>
      </c>
      <c r="D78">
        <v>644.75</v>
      </c>
      <c r="E78">
        <v>630.5</v>
      </c>
      <c r="F78">
        <v>635</v>
      </c>
      <c r="G78">
        <f>_xll.TA_TYPPRICE(D78,E78,F78)</f>
        <v>636.75</v>
      </c>
      <c r="H78">
        <v>641.27220055735847</v>
      </c>
      <c r="I78" t="str">
        <f t="shared" si="20"/>
        <v>DOWN</v>
      </c>
      <c r="J78">
        <v>658.15663546050325</v>
      </c>
      <c r="K78">
        <v>635.5781891231976</v>
      </c>
      <c r="L78" t="str">
        <f t="shared" si="21"/>
        <v>DOWN</v>
      </c>
      <c r="M78" t="str">
        <f t="shared" si="22"/>
        <v>DOWN</v>
      </c>
      <c r="N78">
        <v>37.074911288822626</v>
      </c>
      <c r="O78" t="str">
        <f t="shared" si="23"/>
        <v>DOWN</v>
      </c>
      <c r="P78" t="str">
        <f t="shared" si="24"/>
        <v>DOWN</v>
      </c>
      <c r="Q78">
        <f t="shared" si="25"/>
        <v>4.5</v>
      </c>
      <c r="R78">
        <f t="shared" si="26"/>
        <v>14.25</v>
      </c>
      <c r="S78">
        <f t="shared" si="27"/>
        <v>0.31578947368421051</v>
      </c>
      <c r="T78" t="str">
        <f t="shared" si="28"/>
        <v>No Indication</v>
      </c>
      <c r="U78" t="str">
        <f t="shared" si="29"/>
        <v>No T+M+I</v>
      </c>
      <c r="V78">
        <v>651.9083355806323</v>
      </c>
      <c r="W78">
        <v>663.69847795025782</v>
      </c>
      <c r="X78">
        <f t="shared" si="30"/>
        <v>-11.790142369625528</v>
      </c>
      <c r="Y78">
        <v>-7.5992039087256025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637.1</v>
      </c>
      <c r="D79">
        <v>639.25</v>
      </c>
      <c r="E79">
        <v>618.20000000000005</v>
      </c>
      <c r="F79">
        <v>622</v>
      </c>
      <c r="G79">
        <f>_xll.TA_TYPPRICE(D79,E79,F79)</f>
        <v>626.48333333333335</v>
      </c>
      <c r="H79">
        <v>633.87776694534591</v>
      </c>
      <c r="I79" t="str">
        <f t="shared" si="20"/>
        <v>DOWN</v>
      </c>
      <c r="J79">
        <v>653.95516091372474</v>
      </c>
      <c r="K79">
        <v>631.71636931804255</v>
      </c>
      <c r="L79" t="str">
        <f t="shared" si="21"/>
        <v>DOWN</v>
      </c>
      <c r="M79" t="str">
        <f t="shared" si="22"/>
        <v>DOWN</v>
      </c>
      <c r="N79">
        <v>29.206352927549794</v>
      </c>
      <c r="O79" t="str">
        <f t="shared" si="23"/>
        <v>DOWN</v>
      </c>
      <c r="P79" t="str">
        <f t="shared" si="24"/>
        <v>DOWN</v>
      </c>
      <c r="Q79">
        <f t="shared" si="25"/>
        <v>3.7999999999999545</v>
      </c>
      <c r="R79">
        <f t="shared" si="26"/>
        <v>21.049999999999955</v>
      </c>
      <c r="S79">
        <f t="shared" si="27"/>
        <v>0.18052256532066333</v>
      </c>
      <c r="T79" t="str">
        <f t="shared" si="28"/>
        <v>DOWN</v>
      </c>
      <c r="U79" t="str">
        <f t="shared" si="29"/>
        <v>DOWN</v>
      </c>
      <c r="V79">
        <v>647.30705318361197</v>
      </c>
      <c r="W79">
        <v>660.60970180579432</v>
      </c>
      <c r="X79">
        <f t="shared" si="30"/>
        <v>-13.302648622182346</v>
      </c>
      <c r="Y79">
        <v>-8.7398928514169505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626.95000000000005</v>
      </c>
      <c r="D80">
        <v>645.35</v>
      </c>
      <c r="E80">
        <v>621</v>
      </c>
      <c r="F80">
        <v>629</v>
      </c>
      <c r="G80">
        <f>_xll.TA_TYPPRICE(D80,E80,F80)</f>
        <v>631.7833333333333</v>
      </c>
      <c r="H80">
        <v>632.83055013933961</v>
      </c>
      <c r="I80" t="str">
        <f t="shared" si="20"/>
        <v>DOWN</v>
      </c>
      <c r="J80">
        <v>652.04290293289705</v>
      </c>
      <c r="K80">
        <v>629.33495391403312</v>
      </c>
      <c r="L80" t="str">
        <f t="shared" si="21"/>
        <v>DOWN</v>
      </c>
      <c r="M80" t="str">
        <f t="shared" si="22"/>
        <v>DOWN</v>
      </c>
      <c r="N80">
        <v>38.055162845553639</v>
      </c>
      <c r="O80" t="str">
        <f t="shared" si="23"/>
        <v>DOWN</v>
      </c>
      <c r="P80" t="str">
        <f t="shared" si="24"/>
        <v>DOWN</v>
      </c>
      <c r="Q80">
        <f t="shared" si="25"/>
        <v>8</v>
      </c>
      <c r="R80">
        <f t="shared" si="26"/>
        <v>24.350000000000023</v>
      </c>
      <c r="S80">
        <f t="shared" si="27"/>
        <v>0.32854209445585186</v>
      </c>
      <c r="T80" t="str">
        <f t="shared" si="28"/>
        <v>No Indication</v>
      </c>
      <c r="U80" t="str">
        <f t="shared" si="29"/>
        <v>No T+M+I</v>
      </c>
      <c r="V80">
        <v>644.49058346305628</v>
      </c>
      <c r="W80">
        <v>658.26824241277257</v>
      </c>
      <c r="X80">
        <f t="shared" si="30"/>
        <v>-13.777658949716283</v>
      </c>
      <c r="Y80">
        <v>-9.7474460710768174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635</v>
      </c>
      <c r="D81">
        <v>643.9</v>
      </c>
      <c r="E81">
        <v>626</v>
      </c>
      <c r="F81">
        <v>638.9</v>
      </c>
      <c r="G81">
        <f>_xll.TA_TYPPRICE(D81,E81,F81)</f>
        <v>636.26666666666677</v>
      </c>
      <c r="H81">
        <v>634.54860840300319</v>
      </c>
      <c r="I81" t="str">
        <f t="shared" si="20"/>
        <v>UP</v>
      </c>
      <c r="J81">
        <v>650.2333689478088</v>
      </c>
      <c r="K81">
        <v>628.59385304424802</v>
      </c>
      <c r="L81" t="str">
        <f t="shared" si="21"/>
        <v>No Confirmation</v>
      </c>
      <c r="M81" t="str">
        <f t="shared" si="22"/>
        <v>No Trend</v>
      </c>
      <c r="N81">
        <v>49.265974791179659</v>
      </c>
      <c r="O81" t="str">
        <f t="shared" si="23"/>
        <v>No Momentum</v>
      </c>
      <c r="P81" t="str">
        <f t="shared" si="24"/>
        <v>No Trend + Momentum</v>
      </c>
      <c r="Q81">
        <f t="shared" si="25"/>
        <v>12.899999999999977</v>
      </c>
      <c r="R81">
        <f t="shared" si="26"/>
        <v>17.899999999999977</v>
      </c>
      <c r="S81">
        <f t="shared" si="27"/>
        <v>0.72067039106145214</v>
      </c>
      <c r="T81" t="str">
        <f t="shared" si="28"/>
        <v>No Indication</v>
      </c>
      <c r="U81" t="str">
        <f t="shared" si="29"/>
        <v>No T+M+I</v>
      </c>
      <c r="V81">
        <v>643.6304936995092</v>
      </c>
      <c r="W81">
        <v>656.83355778960424</v>
      </c>
      <c r="X81">
        <f t="shared" si="30"/>
        <v>-13.20306409009504</v>
      </c>
      <c r="Y81">
        <v>-10.438569674880462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638</v>
      </c>
      <c r="D82">
        <v>676</v>
      </c>
      <c r="E82">
        <v>637</v>
      </c>
      <c r="F82">
        <v>675</v>
      </c>
      <c r="G82">
        <f>_xll.TA_TYPPRICE(D82,E82,F82)</f>
        <v>662.66666666666663</v>
      </c>
      <c r="H82">
        <v>648.60763753483491</v>
      </c>
      <c r="I82" t="str">
        <f t="shared" si="20"/>
        <v>UP</v>
      </c>
      <c r="J82">
        <v>655.95928695940688</v>
      </c>
      <c r="K82">
        <v>630.46188570108177</v>
      </c>
      <c r="L82" t="str">
        <f t="shared" si="21"/>
        <v>UP</v>
      </c>
      <c r="M82" t="str">
        <f t="shared" si="22"/>
        <v>UP</v>
      </c>
      <c r="N82">
        <v>72.1993773734455</v>
      </c>
      <c r="O82" t="str">
        <f t="shared" si="23"/>
        <v>UP</v>
      </c>
      <c r="P82" t="str">
        <f t="shared" si="24"/>
        <v>UP</v>
      </c>
      <c r="Q82">
        <f t="shared" si="25"/>
        <v>38</v>
      </c>
      <c r="R82">
        <f t="shared" si="26"/>
        <v>39</v>
      </c>
      <c r="S82">
        <f t="shared" si="27"/>
        <v>0.97435897435897434</v>
      </c>
      <c r="T82" t="str">
        <f t="shared" si="28"/>
        <v>UP</v>
      </c>
      <c r="U82" t="str">
        <f t="shared" si="29"/>
        <v>UP</v>
      </c>
      <c r="V82">
        <v>648.45657159189238</v>
      </c>
      <c r="W82">
        <v>658.17922017555952</v>
      </c>
      <c r="X82">
        <f t="shared" si="30"/>
        <v>-9.7226485836671372</v>
      </c>
      <c r="Y82">
        <v>-10.295385456637797</v>
      </c>
      <c r="Z82" t="str">
        <f t="shared" si="31"/>
        <v>UP</v>
      </c>
      <c r="AA82" t="str">
        <f t="shared" si="32"/>
        <v>UP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2017-07-05T05:32:04Z</dcterms:created>
  <dcterms:modified xsi:type="dcterms:W3CDTF">2017-08-26T06:07:06Z</dcterms:modified>
</cp:coreProperties>
</file>