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7" i="1"/>
  <c r="W13" i="1"/>
  <c r="W23" i="1"/>
  <c r="W41" i="1"/>
  <c r="W57" i="1"/>
  <c r="W7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9" i="1"/>
  <c r="W11" i="1"/>
  <c r="W15" i="1"/>
  <c r="W17" i="1"/>
  <c r="W19" i="1"/>
  <c r="W21" i="1"/>
  <c r="W25" i="1"/>
  <c r="W27" i="1"/>
  <c r="W29" i="1"/>
  <c r="W31" i="1"/>
  <c r="W33" i="1"/>
  <c r="W35" i="1"/>
  <c r="W37" i="1"/>
  <c r="W39" i="1"/>
  <c r="W43" i="1"/>
  <c r="W45" i="1"/>
  <c r="W47" i="1"/>
  <c r="W49" i="1"/>
  <c r="W51" i="1"/>
  <c r="W53" i="1"/>
  <c r="W55" i="1"/>
  <c r="W59" i="1"/>
  <c r="W61" i="1"/>
  <c r="W63" i="1"/>
  <c r="W65" i="1"/>
  <c r="W67" i="1"/>
  <c r="W69" i="1"/>
  <c r="W71" i="1"/>
  <c r="W73" i="1"/>
  <c r="W75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51" i="1"/>
  <c r="N53" i="1"/>
  <c r="N55" i="1"/>
  <c r="N59" i="1"/>
  <c r="N63" i="1"/>
  <c r="N67" i="1"/>
  <c r="N73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49" i="1"/>
  <c r="N57" i="1"/>
  <c r="N61" i="1"/>
  <c r="N65" i="1"/>
  <c r="N69" i="1"/>
  <c r="N71" i="1"/>
  <c r="N75" i="1"/>
  <c r="N77" i="1"/>
  <c r="N81" i="1"/>
  <c r="K3" i="1"/>
  <c r="K5" i="1"/>
  <c r="K7" i="1"/>
  <c r="K9" i="1"/>
  <c r="K11" i="1"/>
  <c r="K15" i="1"/>
  <c r="K19" i="1"/>
  <c r="K27" i="1"/>
  <c r="K39" i="1"/>
  <c r="K5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3" i="1"/>
  <c r="K17" i="1"/>
  <c r="K21" i="1"/>
  <c r="K23" i="1"/>
  <c r="K25" i="1"/>
  <c r="K29" i="1"/>
  <c r="K31" i="1"/>
  <c r="K33" i="1"/>
  <c r="K35" i="1"/>
  <c r="K37" i="1"/>
  <c r="K41" i="1"/>
  <c r="K43" i="1"/>
  <c r="K45" i="1"/>
  <c r="K47" i="1"/>
  <c r="K49" i="1"/>
  <c r="K51" i="1"/>
  <c r="K53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7" i="1"/>
  <c r="J23" i="1"/>
  <c r="J29" i="1"/>
  <c r="J37" i="1"/>
  <c r="J49" i="1"/>
  <c r="J6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5" i="1"/>
  <c r="J19" i="1"/>
  <c r="J21" i="1"/>
  <c r="J25" i="1"/>
  <c r="J27" i="1"/>
  <c r="J31" i="1"/>
  <c r="J33" i="1"/>
  <c r="J35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9" i="1"/>
  <c r="J71" i="1"/>
  <c r="J73" i="1"/>
  <c r="J75" i="1"/>
  <c r="J77" i="1"/>
  <c r="J79" i="1"/>
  <c r="J81" i="1"/>
  <c r="H2" i="1" a="1"/>
  <c r="G3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" i="1" l="1"/>
  <c r="AH28" i="1"/>
  <c r="AH36" i="1"/>
  <c r="AH40" i="1"/>
  <c r="AH3" i="1"/>
  <c r="AH7" i="1"/>
  <c r="AH15" i="1"/>
  <c r="AH43" i="1"/>
  <c r="AH2" i="1"/>
  <c r="AH6" i="1"/>
  <c r="AH22" i="1"/>
  <c r="AH34" i="1"/>
  <c r="AH38" i="1"/>
  <c r="AH46" i="1"/>
  <c r="AH54" i="1"/>
  <c r="AH13" i="1"/>
  <c r="AH21" i="1"/>
  <c r="AH45" i="1"/>
  <c r="AH20" i="1"/>
  <c r="AH52" i="1"/>
  <c r="AH51" i="1"/>
  <c r="AH42" i="1"/>
  <c r="AH17" i="1"/>
  <c r="AH35" i="1"/>
  <c r="AH18" i="1"/>
  <c r="AH44" i="1"/>
  <c r="AH12" i="1"/>
  <c r="AH50" i="1"/>
  <c r="AH19" i="1"/>
  <c r="AH27" i="1"/>
  <c r="AH33" i="1"/>
  <c r="AH11" i="1"/>
  <c r="AH24" i="1" l="1"/>
  <c r="AH32" i="1"/>
  <c r="AH55" i="1"/>
  <c r="AH39" i="1"/>
  <c r="AH8" i="1"/>
  <c r="AH31" i="1"/>
  <c r="AH23" i="1"/>
  <c r="AH16" i="1"/>
  <c r="AH56" i="1"/>
  <c r="AH47" i="1"/>
  <c r="AH5" i="1"/>
  <c r="AH30" i="1"/>
  <c r="AH14" i="1"/>
  <c r="AH26" i="1"/>
  <c r="AH10" i="1"/>
  <c r="AH53" i="1"/>
  <c r="AH37" i="1"/>
  <c r="AH29" i="1"/>
  <c r="AH49" i="1"/>
  <c r="AH41" i="1"/>
  <c r="AH25" i="1"/>
  <c r="AH9" i="1"/>
  <c r="AH4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<sst xmlns="http://schemas.openxmlformats.org/spreadsheetml/2006/main" count="115" uniqueCount="35">
  <si>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</si>
  <si>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</si>
  <si>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</si>
  <si>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</si>
  <si>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</si>
  <si>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DMART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</si>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</sst>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737.25</v>
      </c>
      <c r="D2">
        <v>762.9</v>
      </c>
      <c r="E2">
        <v>737.25</v>
      </c>
      <c r="F2">
        <v>750</v>
      </c>
      <c r="G2">
        <f>_xll.TA_TYPPRICE(D2,E2,F2)</f>
        <v>750.05000000000007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12.75</v>
      </c>
      <c r="R2">
        <f>D2-E2</f>
        <v>25.649999999999977</v>
      </c>
      <c r="S2">
        <f>Q2/R2</f>
        <v>0.49707602339181328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753</v>
      </c>
      <c r="D3">
        <v>762</v>
      </c>
      <c r="E3">
        <v>746.8</v>
      </c>
      <c r="F3">
        <v>758</v>
      </c>
      <c r="G3">
        <f>_xll.TA_TYPPRICE(D3,E3,F3)</f>
        <v>755.6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11.200000000000045</v>
      </c>
      <c r="R3">
        <f t="shared" ref="R3:R66" si="6">D3-E3</f>
        <v>15.200000000000045</v>
      </c>
      <c r="S3">
        <f t="shared" ref="S3:S66" si="7">Q3/R3</f>
        <v>0.73684210526315863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762.2</v>
      </c>
      <c r="D4">
        <v>793</v>
      </c>
      <c r="E4">
        <v>762.2</v>
      </c>
      <c r="F4">
        <v>772</v>
      </c>
      <c r="G4">
        <f>_xll.TA_TYPPRICE(D4,E4,F4)</f>
        <v>775.73333333333323</v>
      </c>
      <c r="H4">
        <v>760.46111111111111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9.7999999999999545</v>
      </c>
      <c r="R4">
        <f t="shared" si="6"/>
        <v>30.799999999999955</v>
      </c>
      <c r="S4">
        <f t="shared" si="7"/>
        <v>0.31818181818181718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778</v>
      </c>
      <c r="D5">
        <v>814.4</v>
      </c>
      <c r="E5">
        <v>766.1</v>
      </c>
      <c r="F5">
        <v>807</v>
      </c>
      <c r="G5">
        <f>_xll.TA_TYPPRICE(D5,E5,F5)</f>
        <v>795.83333333333337</v>
      </c>
      <c r="H5">
        <v>778.14722222222224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40.899999999999977</v>
      </c>
      <c r="R5">
        <f t="shared" si="6"/>
        <v>48.299999999999955</v>
      </c>
      <c r="S5">
        <f t="shared" si="7"/>
        <v>0.84679089026915144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823.65</v>
      </c>
      <c r="D6">
        <v>824.5</v>
      </c>
      <c r="E6">
        <v>770.2</v>
      </c>
      <c r="F6">
        <v>780</v>
      </c>
      <c r="G6">
        <f>_xll.TA_TYPPRICE(D6,E6,F6)</f>
        <v>791.56666666666661</v>
      </c>
      <c r="H6">
        <v>784.85694444444448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9.7999999999999545</v>
      </c>
      <c r="R6">
        <f t="shared" si="6"/>
        <v>54.299999999999955</v>
      </c>
      <c r="S6">
        <f t="shared" si="7"/>
        <v>0.18047882136279858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782.9</v>
      </c>
      <c r="D7">
        <v>793</v>
      </c>
      <c r="E7">
        <v>775.6</v>
      </c>
      <c r="F7">
        <v>780</v>
      </c>
      <c r="G7">
        <f>_xll.TA_TYPPRICE(D7,E7,F7)</f>
        <v>782.86666666666667</v>
      </c>
      <c r="H7">
        <v>783.86180555555552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67.857142857142861</v>
      </c>
      <c r="O7" t="str">
        <f t="shared" si="3"/>
        <v>UP</v>
      </c>
      <c r="P7" t="e">
        <f t="shared" si="4"/>
        <v>#N/A</v>
      </c>
      <c r="Q7">
        <f t="shared" si="5"/>
        <v>4.3999999999999773</v>
      </c>
      <c r="R7">
        <f t="shared" si="6"/>
        <v>17.399999999999977</v>
      </c>
      <c r="S7">
        <f t="shared" si="7"/>
        <v>0.25287356321838983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781.9</v>
      </c>
      <c r="D8">
        <v>795</v>
      </c>
      <c r="E8">
        <v>780</v>
      </c>
      <c r="F8">
        <v>789</v>
      </c>
      <c r="G8">
        <f>_xll.TA_TYPPRICE(D8,E8,F8)</f>
        <v>788</v>
      </c>
      <c r="H8">
        <v>785.93090277777776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71.653543307086608</v>
      </c>
      <c r="O8" t="str">
        <f t="shared" si="3"/>
        <v>UP</v>
      </c>
      <c r="P8" t="e">
        <f t="shared" si="4"/>
        <v>#N/A</v>
      </c>
      <c r="Q8">
        <f t="shared" si="5"/>
        <v>9</v>
      </c>
      <c r="R8">
        <f t="shared" si="6"/>
        <v>15</v>
      </c>
      <c r="S8">
        <f t="shared" si="7"/>
        <v>0.6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789.7</v>
      </c>
      <c r="D9">
        <v>790.5</v>
      </c>
      <c r="E9">
        <v>756</v>
      </c>
      <c r="F9">
        <v>763</v>
      </c>
      <c r="G9">
        <f>_xll.TA_TYPPRICE(D9,E9,F9)</f>
        <v>769.83333333333337</v>
      </c>
      <c r="H9">
        <v>777.88211805555557</v>
      </c>
      <c r="I9" t="str">
        <f t="shared" si="0"/>
        <v>DOWN</v>
      </c>
      <c r="J9">
        <v>791.91250000000002</v>
      </c>
      <c r="K9">
        <v>761.76875000000007</v>
      </c>
      <c r="L9" t="str">
        <f t="shared" si="1"/>
        <v>No Confirmation</v>
      </c>
      <c r="M9" t="str">
        <f t="shared" si="2"/>
        <v>No Trend</v>
      </c>
      <c r="N9">
        <v>50.229990800367986</v>
      </c>
      <c r="O9" t="str">
        <f t="shared" si="3"/>
        <v>No Momentum</v>
      </c>
      <c r="P9" t="str">
        <f t="shared" si="4"/>
        <v>No Trend + Momentum</v>
      </c>
      <c r="Q9">
        <f t="shared" si="5"/>
        <v>7</v>
      </c>
      <c r="R9">
        <f t="shared" si="6"/>
        <v>34.5</v>
      </c>
      <c r="S9">
        <f t="shared" si="7"/>
        <v>0.20289855072463769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763.9</v>
      </c>
      <c r="D10">
        <v>768</v>
      </c>
      <c r="E10">
        <v>736.7</v>
      </c>
      <c r="F10">
        <v>753</v>
      </c>
      <c r="G10">
        <f>_xll.TA_TYPPRICE(D10,E10,F10)</f>
        <v>752.56666666666661</v>
      </c>
      <c r="H10">
        <v>765.22439236111109</v>
      </c>
      <c r="I10" t="str">
        <f t="shared" si="0"/>
        <v>DOWN</v>
      </c>
      <c r="J10">
        <v>786.59861111111115</v>
      </c>
      <c r="K10">
        <v>756.19791666666674</v>
      </c>
      <c r="L10" t="str">
        <f t="shared" si="1"/>
        <v>DOWN</v>
      </c>
      <c r="M10" t="str">
        <f t="shared" si="2"/>
        <v>DOWN</v>
      </c>
      <c r="N10">
        <v>43.917152624170519</v>
      </c>
      <c r="O10" t="str">
        <f t="shared" si="3"/>
        <v>No Momentum</v>
      </c>
      <c r="P10" t="str">
        <f t="shared" si="4"/>
        <v>No Trend + Momentum</v>
      </c>
      <c r="Q10">
        <f t="shared" si="5"/>
        <v>16.299999999999955</v>
      </c>
      <c r="R10">
        <f t="shared" si="6"/>
        <v>31.299999999999955</v>
      </c>
      <c r="S10">
        <f t="shared" si="7"/>
        <v>0.52076677316293862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755.5</v>
      </c>
      <c r="D11">
        <v>761.45</v>
      </c>
      <c r="E11">
        <v>744</v>
      </c>
      <c r="F11">
        <v>750</v>
      </c>
      <c r="G11">
        <f>_xll.TA_TYPPRICE(D11,E11,F11)</f>
        <v>751.81666666666661</v>
      </c>
      <c r="H11">
        <v>758.52052951388885</v>
      </c>
      <c r="I11" t="str">
        <f t="shared" si="0"/>
        <v>DOWN</v>
      </c>
      <c r="J11">
        <v>781.01003086419757</v>
      </c>
      <c r="K11">
        <v>753.48726851851859</v>
      </c>
      <c r="L11" t="str">
        <f t="shared" si="1"/>
        <v>DOWN</v>
      </c>
      <c r="M11" t="str">
        <f t="shared" si="2"/>
        <v>DOWN</v>
      </c>
      <c r="N11">
        <v>41.940517055138152</v>
      </c>
      <c r="O11" t="str">
        <f t="shared" si="3"/>
        <v>No Momentum</v>
      </c>
      <c r="P11" t="str">
        <f t="shared" si="4"/>
        <v>No Trend + Momentum</v>
      </c>
      <c r="Q11">
        <f t="shared" si="5"/>
        <v>6</v>
      </c>
      <c r="R11">
        <f t="shared" si="6"/>
        <v>17.450000000000045</v>
      </c>
      <c r="S11">
        <f t="shared" si="7"/>
        <v>0.34383954154727703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752.1</v>
      </c>
      <c r="D12">
        <v>757.9</v>
      </c>
      <c r="E12">
        <v>741</v>
      </c>
      <c r="F12">
        <v>751</v>
      </c>
      <c r="G12">
        <f>_xll.TA_TYPPRICE(D12,E12,F12)</f>
        <v>749.9666666666667</v>
      </c>
      <c r="H12">
        <v>754.24359809027783</v>
      </c>
      <c r="I12" t="str">
        <f t="shared" si="0"/>
        <v>DOWN</v>
      </c>
      <c r="J12">
        <v>775.87446844993144</v>
      </c>
      <c r="K12">
        <v>750.71231995884784</v>
      </c>
      <c r="L12" t="str">
        <f t="shared" si="1"/>
        <v>No Confirmation</v>
      </c>
      <c r="M12" t="str">
        <f t="shared" si="2"/>
        <v>No Trend</v>
      </c>
      <c r="N12">
        <v>43.009289530575337</v>
      </c>
      <c r="O12" t="str">
        <f t="shared" si="3"/>
        <v>No Momentum</v>
      </c>
      <c r="P12" t="str">
        <f t="shared" si="4"/>
        <v>No Trend + Momentum</v>
      </c>
      <c r="Q12">
        <f t="shared" si="5"/>
        <v>10</v>
      </c>
      <c r="R12">
        <f t="shared" si="6"/>
        <v>16.899999999999977</v>
      </c>
      <c r="S12">
        <f t="shared" si="7"/>
        <v>0.59171597633136175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751.7</v>
      </c>
      <c r="D13">
        <v>756.9</v>
      </c>
      <c r="E13">
        <v>742.9</v>
      </c>
      <c r="F13">
        <v>744</v>
      </c>
      <c r="G13">
        <f>_xll.TA_TYPPRICE(D13,E13,F13)</f>
        <v>747.93333333333339</v>
      </c>
      <c r="H13">
        <v>751.08846571180561</v>
      </c>
      <c r="I13" t="str">
        <f t="shared" si="0"/>
        <v>DOWN</v>
      </c>
      <c r="J13">
        <v>771.65791990550224</v>
      </c>
      <c r="K13">
        <v>748.97624885688163</v>
      </c>
      <c r="L13" t="str">
        <f t="shared" si="1"/>
        <v>DOWN</v>
      </c>
      <c r="M13" t="str">
        <f t="shared" si="2"/>
        <v>DOWN</v>
      </c>
      <c r="N13">
        <v>37.04273996440979</v>
      </c>
      <c r="O13" t="str">
        <f t="shared" si="3"/>
        <v>DOWN</v>
      </c>
      <c r="P13" t="str">
        <f t="shared" si="4"/>
        <v>DOWN</v>
      </c>
      <c r="Q13">
        <f t="shared" si="5"/>
        <v>1.1000000000000227</v>
      </c>
      <c r="R13">
        <f t="shared" si="6"/>
        <v>14</v>
      </c>
      <c r="S13">
        <f t="shared" si="7"/>
        <v>7.8571428571430194E-2</v>
      </c>
      <c r="T13" t="str">
        <f t="shared" si="8"/>
        <v>DOWN</v>
      </c>
      <c r="U13" t="str">
        <f t="shared" si="9"/>
        <v>DOWN</v>
      </c>
      <c r="V13">
        <v>766.41666666666663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739.95</v>
      </c>
      <c r="D14">
        <v>748</v>
      </c>
      <c r="E14">
        <v>724.5</v>
      </c>
      <c r="F14">
        <v>730</v>
      </c>
      <c r="G14">
        <f>_xll.TA_TYPPRICE(D14,E14,F14)</f>
        <v>734.16666666666663</v>
      </c>
      <c r="H14">
        <v>742.62756618923618</v>
      </c>
      <c r="I14" t="str">
        <f t="shared" si="0"/>
        <v>DOWN</v>
      </c>
      <c r="J14">
        <v>766.40060437094621</v>
      </c>
      <c r="K14">
        <v>743.53708244424126</v>
      </c>
      <c r="L14" t="str">
        <f t="shared" si="1"/>
        <v>DOWN</v>
      </c>
      <c r="M14" t="str">
        <f t="shared" si="2"/>
        <v>DOWN</v>
      </c>
      <c r="N14">
        <v>27.503904717822042</v>
      </c>
      <c r="O14" t="str">
        <f t="shared" si="3"/>
        <v>DOWN</v>
      </c>
      <c r="P14" t="str">
        <f t="shared" si="4"/>
        <v>DOWN</v>
      </c>
      <c r="Q14">
        <f t="shared" si="5"/>
        <v>5.5</v>
      </c>
      <c r="R14">
        <f t="shared" si="6"/>
        <v>23.5</v>
      </c>
      <c r="S14">
        <f t="shared" si="7"/>
        <v>0.23404255319148937</v>
      </c>
      <c r="T14" t="str">
        <f t="shared" si="8"/>
        <v>No Indication</v>
      </c>
      <c r="U14" t="str">
        <f t="shared" si="9"/>
        <v>No T+M+I</v>
      </c>
      <c r="V14">
        <v>760.81410256410254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730</v>
      </c>
      <c r="D15">
        <v>738.65</v>
      </c>
      <c r="E15">
        <v>713.65</v>
      </c>
      <c r="F15">
        <v>727</v>
      </c>
      <c r="G15">
        <f>_xll.TA_TYPPRICE(D15,E15,F15)</f>
        <v>726.43333333333339</v>
      </c>
      <c r="H15">
        <v>734.53044976128479</v>
      </c>
      <c r="I15" t="str">
        <f t="shared" si="0"/>
        <v>DOWN</v>
      </c>
      <c r="J15">
        <v>760.23380339962478</v>
      </c>
      <c r="K15">
        <v>736.89550856774315</v>
      </c>
      <c r="L15" t="str">
        <f t="shared" si="1"/>
        <v>DOWN</v>
      </c>
      <c r="M15" t="str">
        <f t="shared" si="2"/>
        <v>DOWN</v>
      </c>
      <c r="N15">
        <v>25.729216606111176</v>
      </c>
      <c r="O15" t="str">
        <f t="shared" si="3"/>
        <v>DOWN</v>
      </c>
      <c r="P15" t="str">
        <f t="shared" si="4"/>
        <v>DOWN</v>
      </c>
      <c r="Q15">
        <f t="shared" si="5"/>
        <v>13.350000000000023</v>
      </c>
      <c r="R15">
        <f t="shared" si="6"/>
        <v>25</v>
      </c>
      <c r="S15">
        <f t="shared" si="7"/>
        <v>0.53400000000000092</v>
      </c>
      <c r="T15" t="str">
        <f t="shared" si="8"/>
        <v>No Indication</v>
      </c>
      <c r="U15" t="str">
        <f t="shared" si="9"/>
        <v>No T+M+I</v>
      </c>
      <c r="V15">
        <v>755.61193293885594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729.4</v>
      </c>
      <c r="D16">
        <v>734.5</v>
      </c>
      <c r="E16">
        <v>720.1</v>
      </c>
      <c r="F16">
        <v>721</v>
      </c>
      <c r="G16">
        <f>_xll.TA_TYPPRICE(D16,E16,F16)</f>
        <v>725.19999999999993</v>
      </c>
      <c r="H16">
        <v>729.86522488064236</v>
      </c>
      <c r="I16" t="str">
        <f t="shared" si="0"/>
        <v>DOWN</v>
      </c>
      <c r="J16">
        <v>754.51518042193038</v>
      </c>
      <c r="K16">
        <v>733.16317333046686</v>
      </c>
      <c r="L16" t="str">
        <f t="shared" si="1"/>
        <v>DOWN</v>
      </c>
      <c r="M16" t="str">
        <f t="shared" si="2"/>
        <v>DOWN</v>
      </c>
      <c r="N16">
        <v>22.155293519239347</v>
      </c>
      <c r="O16" t="str">
        <f t="shared" si="3"/>
        <v>DOWN</v>
      </c>
      <c r="P16" t="str">
        <f t="shared" si="4"/>
        <v>DOWN</v>
      </c>
      <c r="Q16">
        <f t="shared" si="5"/>
        <v>0.89999999999997726</v>
      </c>
      <c r="R16">
        <f t="shared" si="6"/>
        <v>14.399999999999977</v>
      </c>
      <c r="S16">
        <f t="shared" si="7"/>
        <v>6.2499999999998522E-2</v>
      </c>
      <c r="T16" t="str">
        <f t="shared" si="8"/>
        <v>DOWN</v>
      </c>
      <c r="U16" t="str">
        <f t="shared" si="9"/>
        <v>DOWN</v>
      </c>
      <c r="V16">
        <v>750.28702017903197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724.95</v>
      </c>
      <c r="D17">
        <v>725</v>
      </c>
      <c r="E17">
        <v>691.55</v>
      </c>
      <c r="F17">
        <v>708</v>
      </c>
      <c r="G17">
        <f>_xll.TA_TYPPRICE(D17,E17,F17)</f>
        <v>708.18333333333339</v>
      </c>
      <c r="H17">
        <v>719.02427910698793</v>
      </c>
      <c r="I17" t="str">
        <f t="shared" si="0"/>
        <v>DOWN</v>
      </c>
      <c r="J17">
        <v>747.95625143927919</v>
      </c>
      <c r="K17">
        <v>723.91580147925197</v>
      </c>
      <c r="L17" t="str">
        <f t="shared" si="1"/>
        <v>DOWN</v>
      </c>
      <c r="M17" t="str">
        <f t="shared" si="2"/>
        <v>DOWN</v>
      </c>
      <c r="N17">
        <v>16.098870913474027</v>
      </c>
      <c r="O17" t="str">
        <f t="shared" si="3"/>
        <v>DOWN</v>
      </c>
      <c r="P17" t="str">
        <f t="shared" si="4"/>
        <v>DOWN</v>
      </c>
      <c r="Q17">
        <f t="shared" si="5"/>
        <v>16.450000000000045</v>
      </c>
      <c r="R17">
        <f t="shared" si="6"/>
        <v>33.450000000000045</v>
      </c>
      <c r="S17">
        <f t="shared" si="7"/>
        <v>0.49177877428998573</v>
      </c>
      <c r="T17" t="str">
        <f t="shared" si="8"/>
        <v>No Indication</v>
      </c>
      <c r="U17" t="str">
        <f t="shared" si="9"/>
        <v>No T+M+I</v>
      </c>
      <c r="V17">
        <v>743.78132476687324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710.4</v>
      </c>
      <c r="D18">
        <v>722.9</v>
      </c>
      <c r="E18">
        <v>701</v>
      </c>
      <c r="F18">
        <v>715</v>
      </c>
      <c r="G18">
        <f>_xll.TA_TYPPRICE(D18,E18,F18)</f>
        <v>712.9666666666667</v>
      </c>
      <c r="H18">
        <v>715.99547288682732</v>
      </c>
      <c r="I18" t="str">
        <f t="shared" si="0"/>
        <v>DOWN</v>
      </c>
      <c r="J18">
        <v>742.38819556388376</v>
      </c>
      <c r="K18">
        <v>718.82340115052932</v>
      </c>
      <c r="L18" t="str">
        <f t="shared" si="1"/>
        <v>DOWN</v>
      </c>
      <c r="M18" t="str">
        <f t="shared" si="2"/>
        <v>DOWN</v>
      </c>
      <c r="N18">
        <v>29.137193271895107</v>
      </c>
      <c r="O18" t="str">
        <f t="shared" si="3"/>
        <v>DOWN</v>
      </c>
      <c r="P18" t="str">
        <f t="shared" si="4"/>
        <v>DOWN</v>
      </c>
      <c r="Q18">
        <f t="shared" si="5"/>
        <v>14</v>
      </c>
      <c r="R18">
        <f t="shared" si="6"/>
        <v>21.899999999999977</v>
      </c>
      <c r="S18">
        <f t="shared" si="7"/>
        <v>0.63926940639269469</v>
      </c>
      <c r="T18" t="str">
        <f t="shared" si="8"/>
        <v>No Indication</v>
      </c>
      <c r="U18" t="str">
        <f t="shared" si="9"/>
        <v>No T+M+I</v>
      </c>
      <c r="V18">
        <v>739.35342864889276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720</v>
      </c>
      <c r="D19">
        <v>720</v>
      </c>
      <c r="E19">
        <v>705.5</v>
      </c>
      <c r="F19">
        <v>713</v>
      </c>
      <c r="G19">
        <f>_xll.TA_TYPPRICE(D19,E19,F19)</f>
        <v>712.83333333333337</v>
      </c>
      <c r="H19">
        <v>714.41440311008034</v>
      </c>
      <c r="I19" t="str">
        <f t="shared" si="0"/>
        <v>DOWN</v>
      </c>
      <c r="J19">
        <v>737.41304099413185</v>
      </c>
      <c r="K19">
        <v>715.86264533930057</v>
      </c>
      <c r="L19" t="str">
        <f t="shared" si="1"/>
        <v>DOWN</v>
      </c>
      <c r="M19" t="str">
        <f t="shared" si="2"/>
        <v>DOWN</v>
      </c>
      <c r="N19">
        <v>27.605100010169252</v>
      </c>
      <c r="O19" t="str">
        <f t="shared" si="3"/>
        <v>DOWN</v>
      </c>
      <c r="P19" t="str">
        <f t="shared" si="4"/>
        <v>DOWN</v>
      </c>
      <c r="Q19">
        <f t="shared" si="5"/>
        <v>7.5</v>
      </c>
      <c r="R19">
        <f t="shared" si="6"/>
        <v>14.5</v>
      </c>
      <c r="S19">
        <f t="shared" si="7"/>
        <v>0.51724137931034486</v>
      </c>
      <c r="T19" t="str">
        <f t="shared" si="8"/>
        <v>No Indication</v>
      </c>
      <c r="U19" t="str">
        <f t="shared" si="9"/>
        <v>No T+M+I</v>
      </c>
      <c r="V19">
        <v>735.29905501060159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714</v>
      </c>
      <c r="D20">
        <v>732</v>
      </c>
      <c r="E20">
        <v>709.45</v>
      </c>
      <c r="F20">
        <v>713</v>
      </c>
      <c r="G20">
        <f>_xll.TA_TYPPRICE(D20,E20,F20)</f>
        <v>718.15</v>
      </c>
      <c r="H20">
        <v>716.28220155504016</v>
      </c>
      <c r="I20" t="str">
        <f t="shared" si="0"/>
        <v>DOWN</v>
      </c>
      <c r="J20">
        <v>736.21014299543583</v>
      </c>
      <c r="K20">
        <v>714.43761304167822</v>
      </c>
      <c r="L20" t="str">
        <f t="shared" si="1"/>
        <v>DOWN</v>
      </c>
      <c r="M20" t="str">
        <f t="shared" si="2"/>
        <v>DOWN</v>
      </c>
      <c r="N20">
        <v>27.605100010169252</v>
      </c>
      <c r="O20" t="str">
        <f t="shared" si="3"/>
        <v>DOWN</v>
      </c>
      <c r="P20" t="str">
        <f t="shared" si="4"/>
        <v>DOWN</v>
      </c>
      <c r="Q20">
        <f t="shared" si="5"/>
        <v>3.5499999999999545</v>
      </c>
      <c r="R20">
        <f t="shared" si="6"/>
        <v>22.549999999999955</v>
      </c>
      <c r="S20">
        <f t="shared" si="7"/>
        <v>0.15742793791574108</v>
      </c>
      <c r="T20" t="str">
        <f t="shared" si="8"/>
        <v>DOWN</v>
      </c>
      <c r="U20" t="str">
        <f t="shared" si="9"/>
        <v>DOWN</v>
      </c>
      <c r="V20">
        <v>731.86843116281671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715</v>
      </c>
      <c r="D21">
        <v>719.75</v>
      </c>
      <c r="E21">
        <v>710</v>
      </c>
      <c r="F21">
        <v>715</v>
      </c>
      <c r="G21">
        <f>_xll.TA_TYPPRICE(D21,E21,F21)</f>
        <v>714.91666666666663</v>
      </c>
      <c r="H21">
        <v>715.59943411085339</v>
      </c>
      <c r="I21" t="str">
        <f t="shared" si="0"/>
        <v>DOWN</v>
      </c>
      <c r="J21">
        <v>732.55233344089459</v>
      </c>
      <c r="K21">
        <v>713.45147681019421</v>
      </c>
      <c r="L21" t="str">
        <f t="shared" si="1"/>
        <v>No Confirmation</v>
      </c>
      <c r="M21" t="str">
        <f t="shared" si="2"/>
        <v>No Trend</v>
      </c>
      <c r="N21">
        <v>33.101448118438185</v>
      </c>
      <c r="O21" t="str">
        <f t="shared" si="3"/>
        <v>DOWN</v>
      </c>
      <c r="P21" t="str">
        <f t="shared" si="4"/>
        <v>No Trend + Momentum</v>
      </c>
      <c r="Q21">
        <f t="shared" si="5"/>
        <v>5</v>
      </c>
      <c r="R21">
        <f t="shared" si="6"/>
        <v>9.75</v>
      </c>
      <c r="S21">
        <f t="shared" si="7"/>
        <v>0.51282051282051277</v>
      </c>
      <c r="T21" t="str">
        <f t="shared" si="8"/>
        <v>No Indication</v>
      </c>
      <c r="U21" t="str">
        <f t="shared" si="9"/>
        <v>No T+M+I</v>
      </c>
      <c r="V21">
        <v>729.2732879069988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715</v>
      </c>
      <c r="D22">
        <v>742.85</v>
      </c>
      <c r="E22">
        <v>710</v>
      </c>
      <c r="F22">
        <v>729</v>
      </c>
      <c r="G22">
        <f>_xll.TA_TYPPRICE(D22,E22,F22)</f>
        <v>727.2833333333333</v>
      </c>
      <c r="H22">
        <v>721.44138372209341</v>
      </c>
      <c r="I22" t="str">
        <f t="shared" si="0"/>
        <v>UP</v>
      </c>
      <c r="J22">
        <v>734.84070378736249</v>
      </c>
      <c r="K22">
        <v>712.68448196348436</v>
      </c>
      <c r="L22" t="str">
        <f t="shared" si="1"/>
        <v>No Confirmation</v>
      </c>
      <c r="M22" t="str">
        <f t="shared" si="2"/>
        <v>No Trend</v>
      </c>
      <c r="N22">
        <v>59.80416185819022</v>
      </c>
      <c r="O22" t="str">
        <f t="shared" si="3"/>
        <v>No Momentum</v>
      </c>
      <c r="P22" t="str">
        <f t="shared" si="4"/>
        <v>No Trend + Momentum</v>
      </c>
      <c r="Q22">
        <f t="shared" si="5"/>
        <v>19</v>
      </c>
      <c r="R22">
        <f t="shared" si="6"/>
        <v>32.850000000000023</v>
      </c>
      <c r="S22">
        <f t="shared" si="7"/>
        <v>0.57838660578386569</v>
      </c>
      <c r="T22" t="str">
        <f t="shared" si="8"/>
        <v>No Indication</v>
      </c>
      <c r="U22" t="str">
        <f t="shared" si="9"/>
        <v>No T+M+I</v>
      </c>
      <c r="V22">
        <v>729.23124361361442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731.8</v>
      </c>
      <c r="D23">
        <v>750.8</v>
      </c>
      <c r="E23">
        <v>726.4</v>
      </c>
      <c r="F23">
        <v>749</v>
      </c>
      <c r="G23">
        <f>_xll.TA_TYPPRICE(D23,E23,F23)</f>
        <v>742.06666666666661</v>
      </c>
      <c r="H23">
        <v>731.75402519438001</v>
      </c>
      <c r="I23" t="str">
        <f t="shared" si="0"/>
        <v>UP</v>
      </c>
      <c r="J23">
        <v>738.38721405683748</v>
      </c>
      <c r="K23">
        <v>715.73237486048788</v>
      </c>
      <c r="L23" t="str">
        <f t="shared" si="1"/>
        <v>UP</v>
      </c>
      <c r="M23" t="str">
        <f t="shared" si="2"/>
        <v>UP</v>
      </c>
      <c r="N23">
        <v>76.531705813826861</v>
      </c>
      <c r="O23" t="str">
        <f t="shared" si="3"/>
        <v>UP</v>
      </c>
      <c r="P23" t="str">
        <f t="shared" si="4"/>
        <v>UP</v>
      </c>
      <c r="Q23">
        <f t="shared" si="5"/>
        <v>22.600000000000023</v>
      </c>
      <c r="R23">
        <f t="shared" si="6"/>
        <v>24.399999999999977</v>
      </c>
      <c r="S23">
        <f t="shared" si="7"/>
        <v>0.92622950819672312</v>
      </c>
      <c r="T23" t="str">
        <f t="shared" si="8"/>
        <v>UP</v>
      </c>
      <c r="U23" t="str">
        <f t="shared" si="9"/>
        <v>UP</v>
      </c>
      <c r="V23">
        <v>732.27259074998142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749.9</v>
      </c>
      <c r="D24">
        <v>782</v>
      </c>
      <c r="E24">
        <v>745</v>
      </c>
      <c r="F24">
        <v>781</v>
      </c>
      <c r="G24">
        <f>_xll.TA_TYPPRICE(D24,E24,F24)</f>
        <v>769.33333333333337</v>
      </c>
      <c r="H24">
        <v>750.54367926385669</v>
      </c>
      <c r="I24" t="str">
        <f t="shared" si="0"/>
        <v>UP</v>
      </c>
      <c r="J24">
        <v>748.07894426642918</v>
      </c>
      <c r="K24">
        <v>722.23629155815729</v>
      </c>
      <c r="L24" t="str">
        <f t="shared" si="1"/>
        <v>UP</v>
      </c>
      <c r="M24" t="str">
        <f t="shared" si="2"/>
        <v>UP</v>
      </c>
      <c r="N24">
        <v>87.191909116093143</v>
      </c>
      <c r="O24" t="str">
        <f t="shared" si="3"/>
        <v>UP</v>
      </c>
      <c r="P24" t="str">
        <f t="shared" si="4"/>
        <v>UP</v>
      </c>
      <c r="Q24">
        <f t="shared" si="5"/>
        <v>36</v>
      </c>
      <c r="R24">
        <f t="shared" si="6"/>
        <v>37</v>
      </c>
      <c r="S24">
        <f t="shared" si="7"/>
        <v>0.97297297297297303</v>
      </c>
      <c r="T24" t="str">
        <f t="shared" si="8"/>
        <v>UP</v>
      </c>
      <c r="U24" t="str">
        <f t="shared" si="9"/>
        <v>UP</v>
      </c>
      <c r="V24">
        <v>739.76911524998422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783.85</v>
      </c>
      <c r="D25">
        <v>794.6</v>
      </c>
      <c r="E25">
        <v>776.85</v>
      </c>
      <c r="F25">
        <v>780</v>
      </c>
      <c r="G25">
        <f>_xll.TA_TYPPRICE(D25,E25,F25)</f>
        <v>783.81666666666661</v>
      </c>
      <c r="H25">
        <v>767.18017296526159</v>
      </c>
      <c r="I25" t="str">
        <f t="shared" si="0"/>
        <v>UP</v>
      </c>
      <c r="J25">
        <v>758.41695665166719</v>
      </c>
      <c r="K25">
        <v>734.37267121190007</v>
      </c>
      <c r="L25" t="str">
        <f t="shared" si="1"/>
        <v>UP</v>
      </c>
      <c r="M25" t="str">
        <f t="shared" si="2"/>
        <v>UP</v>
      </c>
      <c r="N25">
        <v>85.671775490622053</v>
      </c>
      <c r="O25" t="str">
        <f t="shared" si="3"/>
        <v>UP</v>
      </c>
      <c r="P25" t="str">
        <f t="shared" si="4"/>
        <v>UP</v>
      </c>
      <c r="Q25">
        <f t="shared" si="5"/>
        <v>3.1499999999999773</v>
      </c>
      <c r="R25">
        <f t="shared" si="6"/>
        <v>17.75</v>
      </c>
      <c r="S25">
        <f t="shared" si="7"/>
        <v>0.17746478873239308</v>
      </c>
      <c r="T25" t="str">
        <f t="shared" si="8"/>
        <v>DOWN</v>
      </c>
      <c r="U25" t="str">
        <f t="shared" si="9"/>
        <v>No T+M+I</v>
      </c>
      <c r="V25">
        <v>745.95848213460204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782.7</v>
      </c>
      <c r="D26">
        <v>811</v>
      </c>
      <c r="E26">
        <v>775.3</v>
      </c>
      <c r="F26">
        <v>793</v>
      </c>
      <c r="G26">
        <f>_xll.TA_TYPPRICE(D26,E26,F26)</f>
        <v>793.1</v>
      </c>
      <c r="H26">
        <v>780.14008648263075</v>
      </c>
      <c r="I26" t="str">
        <f t="shared" si="0"/>
        <v>UP</v>
      </c>
      <c r="J26">
        <v>770.10207739574116</v>
      </c>
      <c r="K26">
        <v>743.4676331648111</v>
      </c>
      <c r="L26" t="str">
        <f t="shared" si="1"/>
        <v>UP</v>
      </c>
      <c r="M26" t="str">
        <f t="shared" si="2"/>
        <v>UP</v>
      </c>
      <c r="N26">
        <v>88.834929932850869</v>
      </c>
      <c r="O26" t="str">
        <f t="shared" si="3"/>
        <v>UP</v>
      </c>
      <c r="P26" t="str">
        <f t="shared" si="4"/>
        <v>UP</v>
      </c>
      <c r="Q26">
        <f t="shared" si="5"/>
        <v>17.700000000000045</v>
      </c>
      <c r="R26">
        <f t="shared" si="6"/>
        <v>35.700000000000045</v>
      </c>
      <c r="S26">
        <f t="shared" si="7"/>
        <v>0.49579831932773172</v>
      </c>
      <c r="T26" t="str">
        <f t="shared" si="8"/>
        <v>No Indication</v>
      </c>
      <c r="U26" t="str">
        <f t="shared" si="9"/>
        <v>No T+M+I</v>
      </c>
      <c r="V26">
        <v>753.1956387292787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792.8</v>
      </c>
      <c r="D27">
        <v>800.5</v>
      </c>
      <c r="E27">
        <v>772.55</v>
      </c>
      <c r="F27">
        <v>776</v>
      </c>
      <c r="G27">
        <f>_xll.TA_TYPPRICE(D27,E27,F27)</f>
        <v>783.01666666666677</v>
      </c>
      <c r="H27">
        <v>781.5783765746487</v>
      </c>
      <c r="I27" t="str">
        <f t="shared" si="0"/>
        <v>DOWN</v>
      </c>
      <c r="J27">
        <v>776.85717130779869</v>
      </c>
      <c r="K27">
        <v>749.93038135040865</v>
      </c>
      <c r="L27" t="str">
        <f t="shared" si="1"/>
        <v>No Confirmation</v>
      </c>
      <c r="M27" t="str">
        <f t="shared" si="2"/>
        <v>No Trend</v>
      </c>
      <c r="N27">
        <v>65.278328788423394</v>
      </c>
      <c r="O27" t="str">
        <f t="shared" si="3"/>
        <v>UP</v>
      </c>
      <c r="P27" t="str">
        <f t="shared" si="4"/>
        <v>No Trend + Momentum</v>
      </c>
      <c r="Q27">
        <f t="shared" si="5"/>
        <v>3.4500000000000455</v>
      </c>
      <c r="R27">
        <f t="shared" si="6"/>
        <v>27.950000000000045</v>
      </c>
      <c r="S27">
        <f t="shared" si="7"/>
        <v>0.1234347048300551</v>
      </c>
      <c r="T27" t="str">
        <f t="shared" si="8"/>
        <v>DOWN</v>
      </c>
      <c r="U27" t="str">
        <f t="shared" si="9"/>
        <v>No T+M+I</v>
      </c>
      <c r="V27">
        <v>756.7040020016974</v>
      </c>
      <c r="W27">
        <v>751.80769230769226</v>
      </c>
      <c r="X27">
        <f t="shared" si="10"/>
        <v>4.89630969400514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777</v>
      </c>
      <c r="D28">
        <v>784.5</v>
      </c>
      <c r="E28">
        <v>771.25</v>
      </c>
      <c r="F28">
        <v>775</v>
      </c>
      <c r="G28">
        <f>_xll.TA_TYPPRICE(D28,E28,F28)</f>
        <v>776.91666666666663</v>
      </c>
      <c r="H28">
        <v>779.24752162065761</v>
      </c>
      <c r="I28" t="str">
        <f t="shared" si="0"/>
        <v>DOWN</v>
      </c>
      <c r="J28">
        <v>778.55557768384347</v>
      </c>
      <c r="K28">
        <v>754.66807438365117</v>
      </c>
      <c r="L28" t="str">
        <f t="shared" si="1"/>
        <v>No Confirmation</v>
      </c>
      <c r="M28" t="str">
        <f t="shared" si="2"/>
        <v>No Trend</v>
      </c>
      <c r="N28">
        <v>64.029874609353186</v>
      </c>
      <c r="O28" t="str">
        <f t="shared" si="3"/>
        <v>UP</v>
      </c>
      <c r="P28" t="str">
        <f t="shared" si="4"/>
        <v>No Trend + Momentum</v>
      </c>
      <c r="Q28">
        <f t="shared" si="5"/>
        <v>3.75</v>
      </c>
      <c r="R28">
        <f t="shared" si="6"/>
        <v>13.25</v>
      </c>
      <c r="S28">
        <f t="shared" si="7"/>
        <v>0.28301886792452829</v>
      </c>
      <c r="T28" t="str">
        <f t="shared" si="8"/>
        <v>No Indication</v>
      </c>
      <c r="U28" t="str">
        <f t="shared" si="9"/>
        <v>No T+M+I</v>
      </c>
      <c r="V28">
        <v>759.51877092451321</v>
      </c>
      <c r="W28">
        <v>753.52564102564099</v>
      </c>
      <c r="X28">
        <f t="shared" si="10"/>
        <v>5.9931298988722119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776.95</v>
      </c>
      <c r="D29">
        <v>799.8</v>
      </c>
      <c r="E29">
        <v>768.05</v>
      </c>
      <c r="F29">
        <v>788</v>
      </c>
      <c r="G29">
        <f>_xll.TA_TYPPRICE(D29,E29,F29)</f>
        <v>785.2833333333333</v>
      </c>
      <c r="H29">
        <v>782.26542747699546</v>
      </c>
      <c r="I29" t="str">
        <f t="shared" si="0"/>
        <v>UP</v>
      </c>
      <c r="J29">
        <v>783.27656042076717</v>
      </c>
      <c r="K29">
        <v>757.64183563172867</v>
      </c>
      <c r="L29" t="str">
        <f t="shared" si="1"/>
        <v>UP</v>
      </c>
      <c r="M29" t="str">
        <f t="shared" si="2"/>
        <v>UP</v>
      </c>
      <c r="N29">
        <v>72.558286563494974</v>
      </c>
      <c r="O29" t="str">
        <f t="shared" si="3"/>
        <v>UP</v>
      </c>
      <c r="P29" t="str">
        <f t="shared" si="4"/>
        <v>UP</v>
      </c>
      <c r="Q29">
        <f t="shared" si="5"/>
        <v>19.950000000000045</v>
      </c>
      <c r="R29">
        <f t="shared" si="6"/>
        <v>31.75</v>
      </c>
      <c r="S29">
        <f t="shared" si="7"/>
        <v>0.62834645669291478</v>
      </c>
      <c r="T29" t="str">
        <f t="shared" si="8"/>
        <v>No Indication</v>
      </c>
      <c r="U29" t="str">
        <f t="shared" si="9"/>
        <v>No T+M+I</v>
      </c>
      <c r="V29">
        <v>763.90049847458806</v>
      </c>
      <c r="W29">
        <v>756.07929724596386</v>
      </c>
      <c r="X29">
        <f t="shared" si="10"/>
        <v>7.8212012286242043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789.95</v>
      </c>
      <c r="D30">
        <v>811</v>
      </c>
      <c r="E30">
        <v>783.15</v>
      </c>
      <c r="F30">
        <v>802</v>
      </c>
      <c r="G30">
        <f>_xll.TA_TYPPRICE(D30,E30,F30)</f>
        <v>798.7166666666667</v>
      </c>
      <c r="H30">
        <v>790.49104707183108</v>
      </c>
      <c r="I30" t="str">
        <f t="shared" si="0"/>
        <v>UP</v>
      </c>
      <c r="J30">
        <v>789.43732477170784</v>
      </c>
      <c r="K30">
        <v>763.3103166024556</v>
      </c>
      <c r="L30" t="str">
        <f t="shared" si="1"/>
        <v>UP</v>
      </c>
      <c r="M30" t="str">
        <f t="shared" si="2"/>
        <v>UP</v>
      </c>
      <c r="N30">
        <v>79.197729634138312</v>
      </c>
      <c r="O30" t="str">
        <f t="shared" si="3"/>
        <v>UP</v>
      </c>
      <c r="P30" t="str">
        <f t="shared" si="4"/>
        <v>UP</v>
      </c>
      <c r="Q30">
        <f t="shared" si="5"/>
        <v>18.850000000000023</v>
      </c>
      <c r="R30">
        <f t="shared" si="6"/>
        <v>27.850000000000023</v>
      </c>
      <c r="S30">
        <f t="shared" si="7"/>
        <v>0.67684021543985662</v>
      </c>
      <c r="T30" t="str">
        <f t="shared" si="8"/>
        <v>No Indication</v>
      </c>
      <c r="U30" t="str">
        <f t="shared" si="9"/>
        <v>No T+M+I</v>
      </c>
      <c r="V30">
        <v>769.76196024772833</v>
      </c>
      <c r="W30">
        <v>759.48083078329989</v>
      </c>
      <c r="X30">
        <f t="shared" si="10"/>
        <v>10.281129464428432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804</v>
      </c>
      <c r="D31">
        <v>823</v>
      </c>
      <c r="E31">
        <v>797</v>
      </c>
      <c r="F31">
        <v>806</v>
      </c>
      <c r="G31">
        <f>_xll.TA_TYPPRICE(D31,E31,F31)</f>
        <v>808.66666666666663</v>
      </c>
      <c r="H31">
        <v>799.57885686924885</v>
      </c>
      <c r="I31" t="str">
        <f t="shared" si="0"/>
        <v>UP</v>
      </c>
      <c r="J31">
        <v>796.89569704466169</v>
      </c>
      <c r="K31">
        <v>770.79691291302106</v>
      </c>
      <c r="L31" t="str">
        <f t="shared" si="1"/>
        <v>UP</v>
      </c>
      <c r="M31" t="str">
        <f t="shared" si="2"/>
        <v>UP</v>
      </c>
      <c r="N31">
        <v>80.852278146240735</v>
      </c>
      <c r="O31" t="str">
        <f t="shared" si="3"/>
        <v>UP</v>
      </c>
      <c r="P31" t="str">
        <f t="shared" si="4"/>
        <v>UP</v>
      </c>
      <c r="Q31">
        <f t="shared" si="5"/>
        <v>9</v>
      </c>
      <c r="R31">
        <f t="shared" si="6"/>
        <v>26</v>
      </c>
      <c r="S31">
        <f t="shared" si="7"/>
        <v>0.34615384615384615</v>
      </c>
      <c r="T31" t="str">
        <f t="shared" si="8"/>
        <v>No Indication</v>
      </c>
      <c r="U31" t="str">
        <f t="shared" si="9"/>
        <v>No T+M+I</v>
      </c>
      <c r="V31">
        <v>775.33704328653937</v>
      </c>
      <c r="W31">
        <v>762.92669516972217</v>
      </c>
      <c r="X31">
        <f t="shared" si="10"/>
        <v>12.410348116817204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807.7</v>
      </c>
      <c r="D32">
        <v>815</v>
      </c>
      <c r="E32">
        <v>795.1</v>
      </c>
      <c r="F32">
        <v>800</v>
      </c>
      <c r="G32">
        <f>_xll.TA_TYPPRICE(D32,E32,F32)</f>
        <v>803.36666666666667</v>
      </c>
      <c r="H32">
        <v>801.47276176795776</v>
      </c>
      <c r="I32" t="str">
        <f t="shared" si="0"/>
        <v>DOWN</v>
      </c>
      <c r="J32">
        <v>800.91887547918134</v>
      </c>
      <c r="K32">
        <v>776.19759893234971</v>
      </c>
      <c r="L32" t="str">
        <f t="shared" si="1"/>
        <v>No Confirmation</v>
      </c>
      <c r="M32" t="str">
        <f t="shared" si="2"/>
        <v>No Trend</v>
      </c>
      <c r="N32">
        <v>70.359451748398016</v>
      </c>
      <c r="O32" t="str">
        <f t="shared" si="3"/>
        <v>UP</v>
      </c>
      <c r="P32" t="str">
        <f t="shared" si="4"/>
        <v>No Trend + Momentum</v>
      </c>
      <c r="Q32">
        <f t="shared" si="5"/>
        <v>4.8999999999999773</v>
      </c>
      <c r="R32">
        <f t="shared" si="6"/>
        <v>19.899999999999977</v>
      </c>
      <c r="S32">
        <f t="shared" si="7"/>
        <v>0.24623115577889362</v>
      </c>
      <c r="T32" t="str">
        <f t="shared" si="8"/>
        <v>No Indication</v>
      </c>
      <c r="U32" t="str">
        <f t="shared" si="9"/>
        <v>No T+M+I</v>
      </c>
      <c r="V32">
        <v>779.13134431937942</v>
      </c>
      <c r="W32">
        <v>765.67286589789092</v>
      </c>
      <c r="X32">
        <f t="shared" si="10"/>
        <v>13.458478421488508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802</v>
      </c>
      <c r="D33">
        <v>807</v>
      </c>
      <c r="E33">
        <v>792</v>
      </c>
      <c r="F33">
        <v>800</v>
      </c>
      <c r="G33">
        <f>_xll.TA_TYPPRICE(D33,E33,F33)</f>
        <v>799.66666666666663</v>
      </c>
      <c r="H33">
        <v>800.56971421731214</v>
      </c>
      <c r="I33" t="str">
        <f t="shared" si="0"/>
        <v>DOWN</v>
      </c>
      <c r="J33">
        <v>802.27023648380771</v>
      </c>
      <c r="K33">
        <v>779.7092436140498</v>
      </c>
      <c r="L33" t="str">
        <f t="shared" si="1"/>
        <v>No Confirmation</v>
      </c>
      <c r="M33" t="str">
        <f t="shared" si="2"/>
        <v>No Trend</v>
      </c>
      <c r="N33">
        <v>70.359451748398016</v>
      </c>
      <c r="O33" t="str">
        <f t="shared" si="3"/>
        <v>UP</v>
      </c>
      <c r="P33" t="str">
        <f t="shared" si="4"/>
        <v>No Trend + Momentum</v>
      </c>
      <c r="Q33">
        <f t="shared" si="5"/>
        <v>8</v>
      </c>
      <c r="R33">
        <f t="shared" si="6"/>
        <v>15</v>
      </c>
      <c r="S33">
        <f t="shared" si="7"/>
        <v>0.53333333333333333</v>
      </c>
      <c r="T33" t="str">
        <f t="shared" si="8"/>
        <v>No Indication</v>
      </c>
      <c r="U33" t="str">
        <f t="shared" si="9"/>
        <v>No T+M+I</v>
      </c>
      <c r="V33">
        <v>782.34190673178261</v>
      </c>
      <c r="W33">
        <v>768.21561657212123</v>
      </c>
      <c r="X33">
        <f t="shared" si="10"/>
        <v>14.12629015966138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800</v>
      </c>
      <c r="D34">
        <v>807</v>
      </c>
      <c r="E34">
        <v>793</v>
      </c>
      <c r="F34">
        <v>799</v>
      </c>
      <c r="G34">
        <f>_xll.TA_TYPPRICE(D34,E34,F34)</f>
        <v>799.66666666666663</v>
      </c>
      <c r="H34">
        <v>800.11819044198933</v>
      </c>
      <c r="I34" t="str">
        <f t="shared" si="0"/>
        <v>DOWN</v>
      </c>
      <c r="J34">
        <v>803.32129504296154</v>
      </c>
      <c r="K34">
        <v>782.6627450331498</v>
      </c>
      <c r="L34" t="str">
        <f t="shared" si="1"/>
        <v>No Confirmation</v>
      </c>
      <c r="M34" t="str">
        <f t="shared" si="2"/>
        <v>No Trend</v>
      </c>
      <c r="N34">
        <v>68.059300045709108</v>
      </c>
      <c r="O34" t="str">
        <f t="shared" si="3"/>
        <v>UP</v>
      </c>
      <c r="P34" t="str">
        <f t="shared" si="4"/>
        <v>No Trend + Momentum</v>
      </c>
      <c r="Q34">
        <f t="shared" si="5"/>
        <v>6</v>
      </c>
      <c r="R34">
        <f t="shared" si="6"/>
        <v>14</v>
      </c>
      <c r="S34">
        <f t="shared" si="7"/>
        <v>0.42857142857142855</v>
      </c>
      <c r="T34" t="str">
        <f t="shared" si="8"/>
        <v>No Indication</v>
      </c>
      <c r="U34" t="str">
        <f t="shared" si="9"/>
        <v>No T+M+I</v>
      </c>
      <c r="V34">
        <v>784.90469031150838</v>
      </c>
      <c r="W34">
        <v>770.4959412704826</v>
      </c>
      <c r="X34">
        <f t="shared" si="10"/>
        <v>14.408749041025771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802.4</v>
      </c>
      <c r="D35">
        <v>812</v>
      </c>
      <c r="E35">
        <v>796.95</v>
      </c>
      <c r="F35">
        <v>802</v>
      </c>
      <c r="G35">
        <f>_xll.TA_TYPPRICE(D35,E35,F35)</f>
        <v>803.65</v>
      </c>
      <c r="H35">
        <v>801.8840952209946</v>
      </c>
      <c r="I35" t="str">
        <f t="shared" si="0"/>
        <v>UP</v>
      </c>
      <c r="J35">
        <v>805.24989614452568</v>
      </c>
      <c r="K35">
        <v>785.83769058133873</v>
      </c>
      <c r="L35" t="str">
        <f t="shared" si="1"/>
        <v>No Confirmation</v>
      </c>
      <c r="M35" t="str">
        <f t="shared" si="2"/>
        <v>No Trend</v>
      </c>
      <c r="N35">
        <v>71.54738810954548</v>
      </c>
      <c r="O35" t="str">
        <f t="shared" si="3"/>
        <v>UP</v>
      </c>
      <c r="P35" t="str">
        <f t="shared" si="4"/>
        <v>No Trend + Momentum</v>
      </c>
      <c r="Q35">
        <f t="shared" si="5"/>
        <v>5.0499999999999545</v>
      </c>
      <c r="R35">
        <f t="shared" si="6"/>
        <v>15.049999999999955</v>
      </c>
      <c r="S35">
        <f t="shared" si="7"/>
        <v>0.33554817275747306</v>
      </c>
      <c r="T35" t="str">
        <f t="shared" si="8"/>
        <v>No Indication</v>
      </c>
      <c r="U35" t="str">
        <f t="shared" si="9"/>
        <v>No T+M+I</v>
      </c>
      <c r="V35">
        <v>787.53473795589173</v>
      </c>
      <c r="W35">
        <v>772.82957525044685</v>
      </c>
      <c r="X35">
        <f t="shared" si="10"/>
        <v>14.705162705444877</v>
      </c>
      <c r="Y35">
        <v>10.900088747818636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804.8</v>
      </c>
      <c r="D36">
        <v>806.25</v>
      </c>
      <c r="E36">
        <v>791</v>
      </c>
      <c r="F36">
        <v>796</v>
      </c>
      <c r="G36">
        <f>_xll.TA_TYPPRICE(D36,E36,F36)</f>
        <v>797.75</v>
      </c>
      <c r="H36">
        <v>799.8170476104973</v>
      </c>
      <c r="I36" t="str">
        <f t="shared" si="0"/>
        <v>DOWN</v>
      </c>
      <c r="J36">
        <v>805.47214144574218</v>
      </c>
      <c r="K36">
        <v>786.98487045215234</v>
      </c>
      <c r="L36" t="str">
        <f t="shared" si="1"/>
        <v>No Confirmation</v>
      </c>
      <c r="M36" t="str">
        <f t="shared" si="2"/>
        <v>No Trend</v>
      </c>
      <c r="N36">
        <v>56.20319583815786</v>
      </c>
      <c r="O36" t="str">
        <f t="shared" si="3"/>
        <v>No Momentum</v>
      </c>
      <c r="P36" t="str">
        <f t="shared" si="4"/>
        <v>No Trend + Momentum</v>
      </c>
      <c r="Q36">
        <f t="shared" si="5"/>
        <v>5</v>
      </c>
      <c r="R36">
        <f t="shared" si="6"/>
        <v>15.25</v>
      </c>
      <c r="S36">
        <f t="shared" si="7"/>
        <v>0.32786885245901637</v>
      </c>
      <c r="T36" t="str">
        <f t="shared" si="8"/>
        <v>No Indication</v>
      </c>
      <c r="U36" t="str">
        <f t="shared" si="9"/>
        <v>No T+M+I</v>
      </c>
      <c r="V36">
        <v>788.83708596267763</v>
      </c>
      <c r="W36">
        <v>774.545903009673</v>
      </c>
      <c r="X36">
        <f t="shared" si="10"/>
        <v>14.291182953004636</v>
      </c>
      <c r="Y36">
        <v>11.578307588855836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796</v>
      </c>
      <c r="D37">
        <v>836.7</v>
      </c>
      <c r="E37">
        <v>796</v>
      </c>
      <c r="F37">
        <v>824</v>
      </c>
      <c r="G37">
        <f>_xll.TA_TYPPRICE(D37,E37,F37)</f>
        <v>818.9</v>
      </c>
      <c r="H37">
        <v>809.35852380524864</v>
      </c>
      <c r="I37" t="str">
        <f t="shared" si="0"/>
        <v>UP</v>
      </c>
      <c r="J37">
        <v>812.41166556891062</v>
      </c>
      <c r="K37">
        <v>788.98823257389631</v>
      </c>
      <c r="L37" t="str">
        <f t="shared" si="1"/>
        <v>UP</v>
      </c>
      <c r="M37" t="str">
        <f t="shared" si="2"/>
        <v>UP</v>
      </c>
      <c r="N37">
        <v>80.543643388808078</v>
      </c>
      <c r="O37" t="str">
        <f t="shared" si="3"/>
        <v>UP</v>
      </c>
      <c r="P37" t="str">
        <f t="shared" si="4"/>
        <v>UP</v>
      </c>
      <c r="Q37">
        <f t="shared" si="5"/>
        <v>28</v>
      </c>
      <c r="R37">
        <f t="shared" si="6"/>
        <v>40.700000000000045</v>
      </c>
      <c r="S37">
        <f t="shared" si="7"/>
        <v>0.68796068796068721</v>
      </c>
      <c r="T37" t="str">
        <f t="shared" si="8"/>
        <v>No Indication</v>
      </c>
      <c r="U37" t="str">
        <f t="shared" si="9"/>
        <v>No T+M+I</v>
      </c>
      <c r="V37">
        <v>794.24676504534261</v>
      </c>
      <c r="W37">
        <v>778.20916945340093</v>
      </c>
      <c r="X37">
        <f t="shared" si="10"/>
        <v>16.037595591941681</v>
      </c>
      <c r="Y37">
        <v>12.470165189473004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825.8</v>
      </c>
      <c r="D38">
        <v>838.8</v>
      </c>
      <c r="E38">
        <v>813.3</v>
      </c>
      <c r="F38">
        <v>815</v>
      </c>
      <c r="G38">
        <f>_xll.TA_TYPPRICE(D38,E38,F38)</f>
        <v>822.36666666666667</v>
      </c>
      <c r="H38">
        <v>815.86259523595766</v>
      </c>
      <c r="I38" t="str">
        <f t="shared" si="0"/>
        <v>DOWN</v>
      </c>
      <c r="J38">
        <v>818.27573988693052</v>
      </c>
      <c r="K38">
        <v>794.3908475574749</v>
      </c>
      <c r="L38" t="str">
        <f t="shared" si="1"/>
        <v>No Confirmation</v>
      </c>
      <c r="M38" t="str">
        <f t="shared" si="2"/>
        <v>No Trend</v>
      </c>
      <c r="N38">
        <v>65.841508537487726</v>
      </c>
      <c r="O38" t="str">
        <f t="shared" si="3"/>
        <v>UP</v>
      </c>
      <c r="P38" t="str">
        <f t="shared" si="4"/>
        <v>No Trend + Momentum</v>
      </c>
      <c r="Q38">
        <f t="shared" si="5"/>
        <v>1.7000000000000455</v>
      </c>
      <c r="R38">
        <f t="shared" si="6"/>
        <v>25.5</v>
      </c>
      <c r="S38">
        <f t="shared" si="7"/>
        <v>6.6666666666668456E-2</v>
      </c>
      <c r="T38" t="str">
        <f t="shared" si="8"/>
        <v>DOWN</v>
      </c>
      <c r="U38" t="str">
        <f t="shared" si="9"/>
        <v>No T+M+I</v>
      </c>
      <c r="V38">
        <v>797.43957042298223</v>
      </c>
      <c r="W38">
        <v>780.93441616055645</v>
      </c>
      <c r="X38">
        <f t="shared" si="10"/>
        <v>16.505154262425776</v>
      </c>
      <c r="Y38">
        <v>13.277163004063558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819.95</v>
      </c>
      <c r="D39">
        <v>824</v>
      </c>
      <c r="E39">
        <v>800</v>
      </c>
      <c r="F39">
        <v>802</v>
      </c>
      <c r="G39">
        <f>_xll.TA_TYPPRICE(D39,E39,F39)</f>
        <v>808.66666666666663</v>
      </c>
      <c r="H39">
        <v>812.26463095131214</v>
      </c>
      <c r="I39" t="str">
        <f t="shared" si="0"/>
        <v>DOWN</v>
      </c>
      <c r="J39">
        <v>819.54779768983485</v>
      </c>
      <c r="K39">
        <v>795.63732587803599</v>
      </c>
      <c r="L39" t="str">
        <f t="shared" si="1"/>
        <v>No Confirmation</v>
      </c>
      <c r="M39" t="str">
        <f t="shared" si="2"/>
        <v>No Trend</v>
      </c>
      <c r="N39">
        <v>49.520556082859088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24</v>
      </c>
      <c r="S39">
        <f t="shared" si="7"/>
        <v>8.3333333333333329E-2</v>
      </c>
      <c r="T39" t="str">
        <f t="shared" si="8"/>
        <v>DOWN</v>
      </c>
      <c r="U39" t="str">
        <f t="shared" si="9"/>
        <v>No T+M+I</v>
      </c>
      <c r="V39">
        <v>798.14117497329266</v>
      </c>
      <c r="W39">
        <v>782.49482977829302</v>
      </c>
      <c r="X39">
        <f t="shared" si="10"/>
        <v>15.64634519499964</v>
      </c>
      <c r="Y39">
        <v>13.750999442250775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805.8</v>
      </c>
      <c r="D40">
        <v>809.25</v>
      </c>
      <c r="E40">
        <v>789.8</v>
      </c>
      <c r="F40">
        <v>804</v>
      </c>
      <c r="G40">
        <f>_xll.TA_TYPPRICE(D40,E40,F40)</f>
        <v>801.01666666666677</v>
      </c>
      <c r="H40">
        <v>806.64064880898945</v>
      </c>
      <c r="I40" t="str">
        <f t="shared" si="0"/>
        <v>DOWN</v>
      </c>
      <c r="J40">
        <v>817.25939820320491</v>
      </c>
      <c r="K40">
        <v>794.34014234958352</v>
      </c>
      <c r="L40" t="str">
        <f t="shared" si="1"/>
        <v>No Confirmation</v>
      </c>
      <c r="M40" t="str">
        <f t="shared" si="2"/>
        <v>No Trend</v>
      </c>
      <c r="N40">
        <v>51.817405710020047</v>
      </c>
      <c r="O40" t="str">
        <f t="shared" si="3"/>
        <v>No Momentum</v>
      </c>
      <c r="P40" t="str">
        <f t="shared" si="4"/>
        <v>No Trend + Momentum</v>
      </c>
      <c r="Q40">
        <f t="shared" si="5"/>
        <v>14.200000000000045</v>
      </c>
      <c r="R40">
        <f t="shared" si="6"/>
        <v>19.450000000000045</v>
      </c>
      <c r="S40">
        <f t="shared" si="7"/>
        <v>0.73007712082262277</v>
      </c>
      <c r="T40" t="str">
        <f t="shared" si="8"/>
        <v>No Indication</v>
      </c>
      <c r="U40" t="str">
        <f t="shared" si="9"/>
        <v>No T+M+I</v>
      </c>
      <c r="V40">
        <v>799.0425326697092</v>
      </c>
      <c r="W40">
        <v>784.08780535027131</v>
      </c>
      <c r="X40">
        <f t="shared" si="10"/>
        <v>14.954727319437893</v>
      </c>
      <c r="Y40">
        <v>13.991745017688199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803.9</v>
      </c>
      <c r="D41">
        <v>807</v>
      </c>
      <c r="E41">
        <v>794.7</v>
      </c>
      <c r="F41">
        <v>804</v>
      </c>
      <c r="G41">
        <f>_xll.TA_TYPPRICE(D41,E41,F41)</f>
        <v>801.9</v>
      </c>
      <c r="H41">
        <v>804.27032440449466</v>
      </c>
      <c r="I41" t="str">
        <f t="shared" si="0"/>
        <v>DOWN</v>
      </c>
      <c r="J41">
        <v>814.979531935826</v>
      </c>
      <c r="K41">
        <v>794.42011071634272</v>
      </c>
      <c r="L41" t="str">
        <f t="shared" si="1"/>
        <v>No Confirmation</v>
      </c>
      <c r="M41" t="str">
        <f t="shared" si="2"/>
        <v>No Trend</v>
      </c>
      <c r="N41">
        <v>51.817405710020047</v>
      </c>
      <c r="O41" t="str">
        <f t="shared" si="3"/>
        <v>No Momentum</v>
      </c>
      <c r="P41" t="str">
        <f t="shared" si="4"/>
        <v>No Trend + Momentum</v>
      </c>
      <c r="Q41">
        <f t="shared" si="5"/>
        <v>9.2999999999999545</v>
      </c>
      <c r="R41">
        <f t="shared" si="6"/>
        <v>12.299999999999955</v>
      </c>
      <c r="S41">
        <f t="shared" si="7"/>
        <v>0.75609756097560887</v>
      </c>
      <c r="T41" t="str">
        <f t="shared" si="8"/>
        <v>No Indication</v>
      </c>
      <c r="U41" t="str">
        <f t="shared" si="9"/>
        <v>No T+M+I</v>
      </c>
      <c r="V41">
        <v>799.80521995129243</v>
      </c>
      <c r="W41">
        <v>785.56278273173268</v>
      </c>
      <c r="X41">
        <f t="shared" si="10"/>
        <v>14.242437219559747</v>
      </c>
      <c r="Y41">
        <v>14.041883458062509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802.4</v>
      </c>
      <c r="D42">
        <v>822.9</v>
      </c>
      <c r="E42">
        <v>797</v>
      </c>
      <c r="F42">
        <v>821</v>
      </c>
      <c r="G42">
        <f>_xll.TA_TYPPRICE(D42,E42,F42)</f>
        <v>813.63333333333333</v>
      </c>
      <c r="H42">
        <v>808.95182886891394</v>
      </c>
      <c r="I42" t="str">
        <f t="shared" si="0"/>
        <v>UP</v>
      </c>
      <c r="J42">
        <v>816.73963595008684</v>
      </c>
      <c r="K42">
        <v>794.9934194460443</v>
      </c>
      <c r="L42" t="str">
        <f t="shared" si="1"/>
        <v>UP</v>
      </c>
      <c r="M42" t="str">
        <f t="shared" si="2"/>
        <v>UP</v>
      </c>
      <c r="N42">
        <v>69.966706886641887</v>
      </c>
      <c r="O42" t="str">
        <f t="shared" si="3"/>
        <v>UP</v>
      </c>
      <c r="P42" t="str">
        <f t="shared" si="4"/>
        <v>UP</v>
      </c>
      <c r="Q42">
        <f t="shared" si="5"/>
        <v>24</v>
      </c>
      <c r="R42">
        <f t="shared" si="6"/>
        <v>25.899999999999977</v>
      </c>
      <c r="S42">
        <f t="shared" si="7"/>
        <v>0.92664092664092745</v>
      </c>
      <c r="T42" t="str">
        <f t="shared" si="8"/>
        <v>UP</v>
      </c>
      <c r="U42" t="str">
        <f t="shared" si="9"/>
        <v>UP</v>
      </c>
      <c r="V42">
        <v>803.06595534340124</v>
      </c>
      <c r="W42">
        <v>788.18776178864141</v>
      </c>
      <c r="X42">
        <f t="shared" si="10"/>
        <v>14.878193554759832</v>
      </c>
      <c r="Y42">
        <v>14.209145477401973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825</v>
      </c>
      <c r="D43">
        <v>826.45</v>
      </c>
      <c r="E43">
        <v>813</v>
      </c>
      <c r="F43">
        <v>815</v>
      </c>
      <c r="G43">
        <f>_xll.TA_TYPPRICE(D43,E43,F43)</f>
        <v>818.15</v>
      </c>
      <c r="H43">
        <v>813.5509144344569</v>
      </c>
      <c r="I43" t="str">
        <f t="shared" si="0"/>
        <v>UP</v>
      </c>
      <c r="J43">
        <v>818.89749462784528</v>
      </c>
      <c r="K43">
        <v>798.99488179136779</v>
      </c>
      <c r="L43" t="str">
        <f t="shared" si="1"/>
        <v>No Confirmation</v>
      </c>
      <c r="M43" t="str">
        <f t="shared" si="2"/>
        <v>No Trend</v>
      </c>
      <c r="N43">
        <v>59.996424894654645</v>
      </c>
      <c r="O43" t="str">
        <f t="shared" si="3"/>
        <v>No Momentum</v>
      </c>
      <c r="P43" t="str">
        <f t="shared" si="4"/>
        <v>No Trend + Momentum</v>
      </c>
      <c r="Q43">
        <f t="shared" si="5"/>
        <v>2</v>
      </c>
      <c r="R43">
        <f t="shared" si="6"/>
        <v>13.450000000000045</v>
      </c>
      <c r="S43">
        <f t="shared" si="7"/>
        <v>0.14869888475836382</v>
      </c>
      <c r="T43" t="str">
        <f t="shared" si="8"/>
        <v>DOWN</v>
      </c>
      <c r="U43" t="str">
        <f t="shared" si="9"/>
        <v>No T+M+I</v>
      </c>
      <c r="V43">
        <v>804.90196221364715</v>
      </c>
      <c r="W43">
        <v>790.17385350800134</v>
      </c>
      <c r="X43">
        <f t="shared" si="10"/>
        <v>14.728108705645809</v>
      </c>
      <c r="Y43">
        <v>14.31293812305074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810.9</v>
      </c>
      <c r="D44">
        <v>820</v>
      </c>
      <c r="E44">
        <v>805</v>
      </c>
      <c r="F44">
        <v>810</v>
      </c>
      <c r="G44">
        <f>_xll.TA_TYPPRICE(D44,E44,F44)</f>
        <v>811.66666666666663</v>
      </c>
      <c r="H44">
        <v>812.60879055056171</v>
      </c>
      <c r="I44" t="str">
        <f t="shared" si="0"/>
        <v>DOWN</v>
      </c>
      <c r="J44">
        <v>819.14249582165746</v>
      </c>
      <c r="K44">
        <v>800.32935250439721</v>
      </c>
      <c r="L44" t="str">
        <f t="shared" si="1"/>
        <v>No Confirmation</v>
      </c>
      <c r="M44" t="str">
        <f t="shared" si="2"/>
        <v>No Trend</v>
      </c>
      <c r="N44">
        <v>52.241767157313937</v>
      </c>
      <c r="O44" t="str">
        <f t="shared" si="3"/>
        <v>No Momentum</v>
      </c>
      <c r="P44" t="str">
        <f t="shared" si="4"/>
        <v>No Trend + Momentum</v>
      </c>
      <c r="Q44">
        <f t="shared" si="5"/>
        <v>5</v>
      </c>
      <c r="R44">
        <f t="shared" si="6"/>
        <v>15</v>
      </c>
      <c r="S44">
        <f t="shared" si="7"/>
        <v>0.33333333333333331</v>
      </c>
      <c r="T44" t="str">
        <f t="shared" si="8"/>
        <v>No Indication</v>
      </c>
      <c r="U44" t="str">
        <f t="shared" si="9"/>
        <v>No T+M+I</v>
      </c>
      <c r="V44">
        <v>805.68627571923992</v>
      </c>
      <c r="W44">
        <v>791.64245695185309</v>
      </c>
      <c r="X44">
        <f t="shared" si="10"/>
        <v>14.043818767386824</v>
      </c>
      <c r="Y44">
        <v>14.259114251917957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811.6</v>
      </c>
      <c r="D45">
        <v>847.9</v>
      </c>
      <c r="E45">
        <v>808</v>
      </c>
      <c r="F45">
        <v>840</v>
      </c>
      <c r="G45">
        <f>_xll.TA_TYPPRICE(D45,E45,F45)</f>
        <v>831.9666666666667</v>
      </c>
      <c r="H45">
        <v>822.2877286086142</v>
      </c>
      <c r="I45" t="str">
        <f t="shared" si="0"/>
        <v>UP</v>
      </c>
      <c r="J45">
        <v>825.53305230573358</v>
      </c>
      <c r="K45">
        <v>802.03394083675335</v>
      </c>
      <c r="L45" t="str">
        <f t="shared" si="1"/>
        <v>UP</v>
      </c>
      <c r="M45" t="str">
        <f t="shared" si="2"/>
        <v>UP</v>
      </c>
      <c r="N45">
        <v>75.749732979469073</v>
      </c>
      <c r="O45" t="str">
        <f t="shared" si="3"/>
        <v>UP</v>
      </c>
      <c r="P45" t="str">
        <f t="shared" si="4"/>
        <v>UP</v>
      </c>
      <c r="Q45">
        <f t="shared" si="5"/>
        <v>32</v>
      </c>
      <c r="R45">
        <f t="shared" si="6"/>
        <v>39.899999999999977</v>
      </c>
      <c r="S45">
        <f t="shared" si="7"/>
        <v>0.80200501253132883</v>
      </c>
      <c r="T45" t="str">
        <f t="shared" si="8"/>
        <v>UP</v>
      </c>
      <c r="U45" t="str">
        <f t="shared" si="9"/>
        <v>UP</v>
      </c>
      <c r="V45">
        <v>810.96531022397221</v>
      </c>
      <c r="W45">
        <v>795.22449717764175</v>
      </c>
      <c r="X45">
        <f t="shared" si="10"/>
        <v>15.740813046330459</v>
      </c>
      <c r="Y45">
        <v>14.555454010800457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843</v>
      </c>
      <c r="D46">
        <v>843</v>
      </c>
      <c r="E46">
        <v>829</v>
      </c>
      <c r="F46">
        <v>836</v>
      </c>
      <c r="G46">
        <f>_xll.TA_TYPPRICE(D46,E46,F46)</f>
        <v>836</v>
      </c>
      <c r="H46">
        <v>829.14386430430704</v>
      </c>
      <c r="I46" t="str">
        <f t="shared" si="0"/>
        <v>UP</v>
      </c>
      <c r="J46">
        <v>829.41459623779281</v>
      </c>
      <c r="K46">
        <v>808.02639842858594</v>
      </c>
      <c r="L46" t="str">
        <f t="shared" si="1"/>
        <v>UP</v>
      </c>
      <c r="M46" t="str">
        <f t="shared" si="2"/>
        <v>UP</v>
      </c>
      <c r="N46">
        <v>70.006530762343047</v>
      </c>
      <c r="O46" t="str">
        <f t="shared" si="3"/>
        <v>UP</v>
      </c>
      <c r="P46" t="str">
        <f t="shared" si="4"/>
        <v>UP</v>
      </c>
      <c r="Q46">
        <f t="shared" si="5"/>
        <v>7</v>
      </c>
      <c r="R46">
        <f t="shared" si="6"/>
        <v>14</v>
      </c>
      <c r="S46">
        <f t="shared" si="7"/>
        <v>0.5</v>
      </c>
      <c r="T46" t="str">
        <f t="shared" si="8"/>
        <v>No Indication</v>
      </c>
      <c r="U46" t="str">
        <f t="shared" si="9"/>
        <v>No T+M+I</v>
      </c>
      <c r="V46">
        <v>814.81680095874572</v>
      </c>
      <c r="W46">
        <v>798.2449047941127</v>
      </c>
      <c r="X46">
        <f t="shared" si="10"/>
        <v>16.571896164633017</v>
      </c>
      <c r="Y46">
        <v>14.958742441566969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834.9</v>
      </c>
      <c r="D47">
        <v>854.95</v>
      </c>
      <c r="E47">
        <v>830.85</v>
      </c>
      <c r="F47">
        <v>845</v>
      </c>
      <c r="G47">
        <f>_xll.TA_TYPPRICE(D47,E47,F47)</f>
        <v>843.6</v>
      </c>
      <c r="H47">
        <v>836.37193215215348</v>
      </c>
      <c r="I47" t="str">
        <f t="shared" si="0"/>
        <v>UP</v>
      </c>
      <c r="J47">
        <v>835.08913040717221</v>
      </c>
      <c r="K47">
        <v>813.09830988890019</v>
      </c>
      <c r="L47" t="str">
        <f t="shared" si="1"/>
        <v>UP</v>
      </c>
      <c r="M47" t="str">
        <f t="shared" si="2"/>
        <v>UP</v>
      </c>
      <c r="N47">
        <v>75.278174668785311</v>
      </c>
      <c r="O47" t="str">
        <f t="shared" si="3"/>
        <v>UP</v>
      </c>
      <c r="P47" t="str">
        <f t="shared" si="4"/>
        <v>UP</v>
      </c>
      <c r="Q47">
        <f t="shared" si="5"/>
        <v>14.149999999999977</v>
      </c>
      <c r="R47">
        <f t="shared" si="6"/>
        <v>24.100000000000023</v>
      </c>
      <c r="S47">
        <f t="shared" si="7"/>
        <v>0.58713692946057938</v>
      </c>
      <c r="T47" t="str">
        <f t="shared" si="8"/>
        <v>No Indication</v>
      </c>
      <c r="U47" t="str">
        <f t="shared" si="9"/>
        <v>No T+M+I</v>
      </c>
      <c r="V47">
        <v>819.4603700420156</v>
      </c>
      <c r="W47">
        <v>801.70824517973404</v>
      </c>
      <c r="X47">
        <f t="shared" si="10"/>
        <v>17.752124862281562</v>
      </c>
      <c r="Y47">
        <v>15.517418925709887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847.55</v>
      </c>
      <c r="D48">
        <v>909</v>
      </c>
      <c r="E48">
        <v>847.55</v>
      </c>
      <c r="F48">
        <v>879</v>
      </c>
      <c r="G48">
        <f>_xll.TA_TYPPRICE(D48,E48,F48)</f>
        <v>878.51666666666677</v>
      </c>
      <c r="H48">
        <v>857.44429940941018</v>
      </c>
      <c r="I48" t="str">
        <f t="shared" si="0"/>
        <v>UP</v>
      </c>
      <c r="J48">
        <v>851.51376809446731</v>
      </c>
      <c r="K48">
        <v>820.75424102470015</v>
      </c>
      <c r="L48" t="str">
        <f t="shared" si="1"/>
        <v>UP</v>
      </c>
      <c r="M48" t="str">
        <f t="shared" si="2"/>
        <v>UP</v>
      </c>
      <c r="N48">
        <v>86.490632196858172</v>
      </c>
      <c r="O48" t="str">
        <f t="shared" si="3"/>
        <v>UP</v>
      </c>
      <c r="P48" t="str">
        <f t="shared" si="4"/>
        <v>UP</v>
      </c>
      <c r="Q48">
        <f t="shared" si="5"/>
        <v>31.450000000000045</v>
      </c>
      <c r="R48">
        <f t="shared" si="6"/>
        <v>61.450000000000045</v>
      </c>
      <c r="S48">
        <f t="shared" si="7"/>
        <v>0.51179820992677005</v>
      </c>
      <c r="T48" t="str">
        <f t="shared" si="8"/>
        <v>No Indication</v>
      </c>
      <c r="U48" t="str">
        <f t="shared" si="9"/>
        <v>No T+M+I</v>
      </c>
      <c r="V48">
        <v>828.62031311247472</v>
      </c>
      <c r="W48">
        <v>807.43356035160559</v>
      </c>
      <c r="X48">
        <f t="shared" si="10"/>
        <v>21.186752760869126</v>
      </c>
      <c r="Y48">
        <v>16.651285692741734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882.8</v>
      </c>
      <c r="D49">
        <v>910</v>
      </c>
      <c r="E49">
        <v>882</v>
      </c>
      <c r="F49">
        <v>895</v>
      </c>
      <c r="G49">
        <f>_xll.TA_TYPPRICE(D49,E49,F49)</f>
        <v>895.66666666666663</v>
      </c>
      <c r="H49">
        <v>876.55548303803835</v>
      </c>
      <c r="I49" t="str">
        <f t="shared" si="0"/>
        <v>UP</v>
      </c>
      <c r="J49">
        <v>864.51070851791906</v>
      </c>
      <c r="K49">
        <v>834.36440968587794</v>
      </c>
      <c r="L49" t="str">
        <f t="shared" si="1"/>
        <v>UP</v>
      </c>
      <c r="M49" t="str">
        <f t="shared" si="2"/>
        <v>UP</v>
      </c>
      <c r="N49">
        <v>89.335757345187389</v>
      </c>
      <c r="O49" t="str">
        <f t="shared" si="3"/>
        <v>UP</v>
      </c>
      <c r="P49" t="str">
        <f t="shared" si="4"/>
        <v>UP</v>
      </c>
      <c r="Q49">
        <f t="shared" si="5"/>
        <v>13</v>
      </c>
      <c r="R49">
        <f t="shared" si="6"/>
        <v>28</v>
      </c>
      <c r="S49">
        <f t="shared" si="7"/>
        <v>0.4642857142857143</v>
      </c>
      <c r="T49" t="str">
        <f t="shared" si="8"/>
        <v>No Indication</v>
      </c>
      <c r="U49" t="str">
        <f t="shared" si="9"/>
        <v>No T+M+I</v>
      </c>
      <c r="V49">
        <v>838.83257263363248</v>
      </c>
      <c r="W49">
        <v>813.91996328852372</v>
      </c>
      <c r="X49">
        <f t="shared" si="10"/>
        <v>24.912609345108763</v>
      </c>
      <c r="Y49">
        <v>18.303550423215139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940.2</v>
      </c>
      <c r="D50">
        <v>944</v>
      </c>
      <c r="E50">
        <v>890</v>
      </c>
      <c r="F50">
        <v>942</v>
      </c>
      <c r="G50">
        <f>_xll.TA_TYPPRICE(D50,E50,F50)</f>
        <v>925.33333333333337</v>
      </c>
      <c r="H50">
        <v>900.94440818568592</v>
      </c>
      <c r="I50" t="str">
        <f t="shared" si="0"/>
        <v>UP</v>
      </c>
      <c r="J50">
        <v>882.17499551393701</v>
      </c>
      <c r="K50">
        <v>846.7278742001273</v>
      </c>
      <c r="L50" t="str">
        <f t="shared" si="1"/>
        <v>UP</v>
      </c>
      <c r="M50" t="str">
        <f t="shared" si="2"/>
        <v>UP</v>
      </c>
      <c r="N50">
        <v>93.986253888876377</v>
      </c>
      <c r="O50" t="str">
        <f t="shared" si="3"/>
        <v>UP</v>
      </c>
      <c r="P50" t="str">
        <f t="shared" si="4"/>
        <v>UP</v>
      </c>
      <c r="Q50">
        <f t="shared" si="5"/>
        <v>52</v>
      </c>
      <c r="R50">
        <f t="shared" si="6"/>
        <v>54</v>
      </c>
      <c r="S50">
        <f t="shared" si="7"/>
        <v>0.96296296296296291</v>
      </c>
      <c r="T50" t="str">
        <f t="shared" si="8"/>
        <v>UP</v>
      </c>
      <c r="U50" t="str">
        <f t="shared" si="9"/>
        <v>UP</v>
      </c>
      <c r="V50">
        <v>854.70448453615052</v>
      </c>
      <c r="W50">
        <v>823.40737341529973</v>
      </c>
      <c r="X50">
        <f t="shared" si="10"/>
        <v>31.297111120850786</v>
      </c>
      <c r="Y50">
        <v>20.902262562742269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896.15000000000009</v>
      </c>
      <c r="AE50">
        <f t="shared" si="16"/>
        <v>910.65000000000009</v>
      </c>
      <c r="AF50">
        <f t="shared" si="17"/>
        <v>917</v>
      </c>
      <c r="AG50">
        <f t="shared" si="18"/>
        <v>923.35</v>
      </c>
      <c r="AH50">
        <f t="shared" si="19"/>
        <v>923.35</v>
      </c>
    </row>
    <row r="51" spans="1:34" x14ac:dyDescent="0.25">
      <c r="A51" t="s">
        <v>5</v>
      </c>
      <c r="B51" s="1">
        <v>42927</v>
      </c>
      <c r="C51">
        <v>946</v>
      </c>
      <c r="D51">
        <v>954.9</v>
      </c>
      <c r="E51">
        <v>907.5</v>
      </c>
      <c r="F51">
        <v>911</v>
      </c>
      <c r="G51">
        <f>_xll.TA_TYPPRICE(D51,E51,F51)</f>
        <v>924.4666666666667</v>
      </c>
      <c r="H51">
        <v>912.70553742617631</v>
      </c>
      <c r="I51" t="str">
        <f t="shared" si="0"/>
        <v>DOWN</v>
      </c>
      <c r="J51">
        <v>898.33610762195099</v>
      </c>
      <c r="K51">
        <v>860.23279104454343</v>
      </c>
      <c r="L51" t="str">
        <f t="shared" si="1"/>
        <v>UP</v>
      </c>
      <c r="M51" t="str">
        <f t="shared" si="2"/>
        <v>No Trend</v>
      </c>
      <c r="N51">
        <v>69.13109295647925</v>
      </c>
      <c r="O51" t="str">
        <f t="shared" si="3"/>
        <v>UP</v>
      </c>
      <c r="P51" t="str">
        <f t="shared" si="4"/>
        <v>No Trend + Momentum</v>
      </c>
      <c r="Q51">
        <f t="shared" si="5"/>
        <v>3.5</v>
      </c>
      <c r="R51">
        <f t="shared" si="6"/>
        <v>47.399999999999977</v>
      </c>
      <c r="S51">
        <f t="shared" si="7"/>
        <v>7.3839662447257426E-2</v>
      </c>
      <c r="T51" t="str">
        <f t="shared" si="8"/>
        <v>DOWN</v>
      </c>
      <c r="U51" t="str">
        <f t="shared" si="9"/>
        <v>No T+M+I</v>
      </c>
      <c r="V51">
        <v>863.36533306905039</v>
      </c>
      <c r="W51">
        <v>829.89571612527754</v>
      </c>
      <c r="X51">
        <f t="shared" si="10"/>
        <v>33.469616943772849</v>
      </c>
      <c r="Y51">
        <v>23.415733438948386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914</v>
      </c>
      <c r="D52">
        <v>934.4</v>
      </c>
      <c r="E52">
        <v>905</v>
      </c>
      <c r="F52">
        <v>909</v>
      </c>
      <c r="G52">
        <f>_xll.TA_TYPPRICE(D52,E52,F52)</f>
        <v>916.13333333333333</v>
      </c>
      <c r="H52">
        <v>914.41943537975476</v>
      </c>
      <c r="I52" t="str">
        <f t="shared" si="0"/>
        <v>DOWN</v>
      </c>
      <c r="J52">
        <v>906.35030592818407</v>
      </c>
      <c r="K52">
        <v>870.1810597013116</v>
      </c>
      <c r="L52" t="str">
        <f t="shared" si="1"/>
        <v>UP</v>
      </c>
      <c r="M52" t="str">
        <f t="shared" si="2"/>
        <v>No Trend</v>
      </c>
      <c r="N52">
        <v>67.687518635436021</v>
      </c>
      <c r="O52" t="str">
        <f t="shared" si="3"/>
        <v>UP</v>
      </c>
      <c r="P52" t="str">
        <f t="shared" si="4"/>
        <v>No Trend + Momentum</v>
      </c>
      <c r="Q52">
        <f t="shared" si="5"/>
        <v>4</v>
      </c>
      <c r="R52">
        <f t="shared" si="6"/>
        <v>29.399999999999977</v>
      </c>
      <c r="S52">
        <f t="shared" si="7"/>
        <v>0.13605442176870758</v>
      </c>
      <c r="T52" t="str">
        <f t="shared" si="8"/>
        <v>DOWN</v>
      </c>
      <c r="U52" t="str">
        <f t="shared" si="9"/>
        <v>No T+M+I</v>
      </c>
      <c r="V52">
        <v>870.38605105842726</v>
      </c>
      <c r="W52">
        <v>835.75529270859033</v>
      </c>
      <c r="X52">
        <f t="shared" si="10"/>
        <v>34.630758349836924</v>
      </c>
      <c r="Y52">
        <v>25.658738421126095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915</v>
      </c>
      <c r="D53">
        <v>933.7</v>
      </c>
      <c r="E53">
        <v>910.25</v>
      </c>
      <c r="F53">
        <v>912</v>
      </c>
      <c r="G53">
        <f>_xll.TA_TYPPRICE(D53,E53,F53)</f>
        <v>918.65</v>
      </c>
      <c r="H53">
        <v>916.53471768987743</v>
      </c>
      <c r="I53" t="str">
        <f t="shared" si="0"/>
        <v>DOWN</v>
      </c>
      <c r="J53">
        <v>912.42801572192093</v>
      </c>
      <c r="K53">
        <v>879.08526865657564</v>
      </c>
      <c r="L53" t="str">
        <f t="shared" si="1"/>
        <v>No Confirmation</v>
      </c>
      <c r="M53" t="str">
        <f t="shared" si="2"/>
        <v>No Trend</v>
      </c>
      <c r="N53">
        <v>68.904987147435662</v>
      </c>
      <c r="O53" t="str">
        <f t="shared" si="3"/>
        <v>UP</v>
      </c>
      <c r="P53" t="str">
        <f t="shared" si="4"/>
        <v>No Trend + Momentum</v>
      </c>
      <c r="Q53">
        <f t="shared" si="5"/>
        <v>1.75</v>
      </c>
      <c r="R53">
        <f t="shared" si="6"/>
        <v>23.450000000000045</v>
      </c>
      <c r="S53">
        <f t="shared" si="7"/>
        <v>7.4626865671641646E-2</v>
      </c>
      <c r="T53" t="str">
        <f t="shared" si="8"/>
        <v>DOWN</v>
      </c>
      <c r="U53" t="str">
        <f t="shared" si="9"/>
        <v>No T+M+I</v>
      </c>
      <c r="V53">
        <v>876.78819704943839</v>
      </c>
      <c r="W53">
        <v>841.40304880425026</v>
      </c>
      <c r="X53">
        <f t="shared" si="10"/>
        <v>35.385148245188134</v>
      </c>
      <c r="Y53">
        <v>27.604020385938504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920</v>
      </c>
      <c r="D54">
        <v>921.9</v>
      </c>
      <c r="E54">
        <v>872.5</v>
      </c>
      <c r="F54">
        <v>890</v>
      </c>
      <c r="G54">
        <f>_xll.TA_TYPPRICE(D54,E54,F54)</f>
        <v>894.80000000000007</v>
      </c>
      <c r="H54">
        <v>905.66735884493869</v>
      </c>
      <c r="I54" t="str">
        <f t="shared" si="0"/>
        <v>DOWN</v>
      </c>
      <c r="J54">
        <v>914.53290111704962</v>
      </c>
      <c r="K54">
        <v>877.6218756217811</v>
      </c>
      <c r="L54" t="str">
        <f t="shared" si="1"/>
        <v>No Confirmation</v>
      </c>
      <c r="M54" t="str">
        <f t="shared" si="2"/>
        <v>No Trend</v>
      </c>
      <c r="N54">
        <v>51.215952856428636</v>
      </c>
      <c r="O54" t="str">
        <f t="shared" si="3"/>
        <v>No Momentum</v>
      </c>
      <c r="P54" t="str">
        <f t="shared" si="4"/>
        <v>No Trend + Momentum</v>
      </c>
      <c r="Q54">
        <f t="shared" si="5"/>
        <v>17.5</v>
      </c>
      <c r="R54">
        <f t="shared" si="6"/>
        <v>49.399999999999977</v>
      </c>
      <c r="S54">
        <f t="shared" si="7"/>
        <v>0.35425101214574917</v>
      </c>
      <c r="T54" t="str">
        <f t="shared" si="8"/>
        <v>No Indication</v>
      </c>
      <c r="U54" t="str">
        <f t="shared" si="9"/>
        <v>No T+M+I</v>
      </c>
      <c r="V54">
        <v>878.82078211875557</v>
      </c>
      <c r="W54">
        <v>845.00282296689841</v>
      </c>
      <c r="X54">
        <f t="shared" si="10"/>
        <v>33.817959151857167</v>
      </c>
      <c r="Y54">
        <v>28.846808139122238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894.9</v>
      </c>
      <c r="D55">
        <v>917.7</v>
      </c>
      <c r="E55">
        <v>886.05</v>
      </c>
      <c r="F55">
        <v>914</v>
      </c>
      <c r="G55">
        <f>_xll.TA_TYPPRICE(D55,E55,F55)</f>
        <v>905.91666666666663</v>
      </c>
      <c r="H55">
        <v>905.79201275580272</v>
      </c>
      <c r="I55" t="str">
        <f t="shared" si="0"/>
        <v>UP</v>
      </c>
      <c r="J55">
        <v>915.23670086881634</v>
      </c>
      <c r="K55">
        <v>879.49479215027418</v>
      </c>
      <c r="L55" t="str">
        <f t="shared" si="1"/>
        <v>No Confirmation</v>
      </c>
      <c r="M55" t="str">
        <f t="shared" si="2"/>
        <v>No Trend</v>
      </c>
      <c r="N55">
        <v>63.865480872477711</v>
      </c>
      <c r="O55" t="str">
        <f t="shared" si="3"/>
        <v>UP</v>
      </c>
      <c r="P55" t="str">
        <f t="shared" si="4"/>
        <v>No Trend + Momentum</v>
      </c>
      <c r="Q55">
        <f t="shared" si="5"/>
        <v>27.950000000000045</v>
      </c>
      <c r="R55">
        <f t="shared" si="6"/>
        <v>31.650000000000091</v>
      </c>
      <c r="S55">
        <f t="shared" si="7"/>
        <v>0.88309636650868772</v>
      </c>
      <c r="T55" t="str">
        <f t="shared" si="8"/>
        <v>UP</v>
      </c>
      <c r="U55" t="str">
        <f t="shared" si="9"/>
        <v>No T+M+I</v>
      </c>
      <c r="V55">
        <v>884.23296948510085</v>
      </c>
      <c r="W55">
        <v>850.11372496935041</v>
      </c>
      <c r="X55">
        <f t="shared" si="10"/>
        <v>34.119244515750438</v>
      </c>
      <c r="Y55">
        <v>29.90129541444788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908.9</v>
      </c>
      <c r="D56">
        <v>920</v>
      </c>
      <c r="E56">
        <v>901.05</v>
      </c>
      <c r="F56">
        <v>913</v>
      </c>
      <c r="G56">
        <f>_xll.TA_TYPPRICE(D56,E56,F56)</f>
        <v>911.35</v>
      </c>
      <c r="H56">
        <v>908.57100637790131</v>
      </c>
      <c r="I56" t="str">
        <f t="shared" si="0"/>
        <v>UP</v>
      </c>
      <c r="J56">
        <v>916.29521178685718</v>
      </c>
      <c r="K56">
        <v>884.28483833910218</v>
      </c>
      <c r="L56" t="str">
        <f t="shared" si="1"/>
        <v>No Confirmation</v>
      </c>
      <c r="M56" t="str">
        <f t="shared" si="2"/>
        <v>No Trend</v>
      </c>
      <c r="N56">
        <v>63.014469139530249</v>
      </c>
      <c r="O56" t="str">
        <f t="shared" si="3"/>
        <v>UP</v>
      </c>
      <c r="P56" t="str">
        <f t="shared" si="4"/>
        <v>No Trend + Momentum</v>
      </c>
      <c r="Q56">
        <f t="shared" si="5"/>
        <v>11.950000000000045</v>
      </c>
      <c r="R56">
        <f t="shared" si="6"/>
        <v>18.950000000000045</v>
      </c>
      <c r="S56">
        <f t="shared" si="7"/>
        <v>0.63060686015831224</v>
      </c>
      <c r="T56" t="str">
        <f t="shared" si="8"/>
        <v>No Indication</v>
      </c>
      <c r="U56" t="str">
        <f t="shared" si="9"/>
        <v>No T+M+I</v>
      </c>
      <c r="V56">
        <v>888.65866648739302</v>
      </c>
      <c r="W56">
        <v>854.77196756421336</v>
      </c>
      <c r="X56">
        <f t="shared" si="10"/>
        <v>33.886698923179665</v>
      </c>
      <c r="Y56">
        <v>30.698376116194236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914.2</v>
      </c>
      <c r="D57">
        <v>924.95</v>
      </c>
      <c r="E57">
        <v>907.45</v>
      </c>
      <c r="F57">
        <v>911</v>
      </c>
      <c r="G57">
        <f>_xll.TA_TYPPRICE(D57,E57,F57)</f>
        <v>914.4666666666667</v>
      </c>
      <c r="H57">
        <v>911.518836522284</v>
      </c>
      <c r="I57" t="str">
        <f t="shared" si="0"/>
        <v>DOWN</v>
      </c>
      <c r="J57">
        <v>918.21849805644445</v>
      </c>
      <c r="K57">
        <v>889.43265204152397</v>
      </c>
      <c r="L57" t="str">
        <f t="shared" si="1"/>
        <v>No Confirmation</v>
      </c>
      <c r="M57" t="str">
        <f t="shared" si="2"/>
        <v>No Trend</v>
      </c>
      <c r="N57">
        <v>60.982964120410152</v>
      </c>
      <c r="O57" t="str">
        <f t="shared" si="3"/>
        <v>UP</v>
      </c>
      <c r="P57" t="str">
        <f t="shared" si="4"/>
        <v>No Trend + Momentum</v>
      </c>
      <c r="Q57">
        <f t="shared" si="5"/>
        <v>3.5499999999999545</v>
      </c>
      <c r="R57">
        <f t="shared" si="6"/>
        <v>17.5</v>
      </c>
      <c r="S57">
        <f t="shared" si="7"/>
        <v>0.20285714285714027</v>
      </c>
      <c r="T57" t="str">
        <f t="shared" si="8"/>
        <v>No Indication</v>
      </c>
      <c r="U57" t="str">
        <f t="shared" si="9"/>
        <v>No T+M+I</v>
      </c>
      <c r="V57">
        <v>892.09579472010182</v>
      </c>
      <c r="W57">
        <v>858.93700700390127</v>
      </c>
      <c r="X57">
        <f t="shared" si="10"/>
        <v>33.15878771620055</v>
      </c>
      <c r="Y57">
        <v>31.190458436195499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914.8</v>
      </c>
      <c r="D58">
        <v>918.8</v>
      </c>
      <c r="E58">
        <v>905.1</v>
      </c>
      <c r="F58">
        <v>908</v>
      </c>
      <c r="G58">
        <f>_xll.TA_TYPPRICE(D58,E58,F58)</f>
        <v>910.63333333333333</v>
      </c>
      <c r="H58">
        <v>911.07608492780867</v>
      </c>
      <c r="I58" t="str">
        <f t="shared" si="0"/>
        <v>DOWN</v>
      </c>
      <c r="J58">
        <v>918.34772071056784</v>
      </c>
      <c r="K58">
        <v>892.9142849211853</v>
      </c>
      <c r="L58" t="str">
        <f t="shared" si="1"/>
        <v>No Confirmation</v>
      </c>
      <c r="M58" t="str">
        <f t="shared" si="2"/>
        <v>No Trend</v>
      </c>
      <c r="N58">
        <v>57.506816463160014</v>
      </c>
      <c r="O58" t="str">
        <f t="shared" si="3"/>
        <v>No Momentum</v>
      </c>
      <c r="P58" t="str">
        <f t="shared" si="4"/>
        <v>No Trend + Momentum</v>
      </c>
      <c r="Q58">
        <f t="shared" si="5"/>
        <v>2.8999999999999773</v>
      </c>
      <c r="R58">
        <f t="shared" si="6"/>
        <v>13.699999999999932</v>
      </c>
      <c r="S58">
        <f t="shared" si="7"/>
        <v>0.2116788321167877</v>
      </c>
      <c r="T58" t="str">
        <f t="shared" si="8"/>
        <v>No Indication</v>
      </c>
      <c r="U58" t="str">
        <f t="shared" si="9"/>
        <v>No T+M+I</v>
      </c>
      <c r="V58">
        <v>894.54259553239388</v>
      </c>
      <c r="W58">
        <v>862.57130278139005</v>
      </c>
      <c r="X58">
        <f t="shared" si="10"/>
        <v>31.97129275100383</v>
      </c>
      <c r="Y58">
        <v>31.346625299157164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912.5</v>
      </c>
      <c r="D59">
        <v>921</v>
      </c>
      <c r="E59">
        <v>907</v>
      </c>
      <c r="F59">
        <v>914</v>
      </c>
      <c r="G59">
        <f>_xll.TA_TYPPRICE(D59,E59,F59)</f>
        <v>914</v>
      </c>
      <c r="H59">
        <v>912.53804246390428</v>
      </c>
      <c r="I59" t="str">
        <f t="shared" si="0"/>
        <v>UP</v>
      </c>
      <c r="J59">
        <v>918.93711610821947</v>
      </c>
      <c r="K59">
        <v>896.04444382758857</v>
      </c>
      <c r="L59" t="str">
        <f t="shared" si="1"/>
        <v>No Confirmation</v>
      </c>
      <c r="M59" t="str">
        <f t="shared" si="2"/>
        <v>No Trend</v>
      </c>
      <c r="N59">
        <v>62.80699995811252</v>
      </c>
      <c r="O59" t="str">
        <f t="shared" si="3"/>
        <v>UP</v>
      </c>
      <c r="P59" t="str">
        <f t="shared" si="4"/>
        <v>No Trend + Momentum</v>
      </c>
      <c r="Q59">
        <f t="shared" si="5"/>
        <v>7</v>
      </c>
      <c r="R59">
        <f t="shared" si="6"/>
        <v>14</v>
      </c>
      <c r="S59">
        <f t="shared" si="7"/>
        <v>0.5</v>
      </c>
      <c r="T59" t="str">
        <f t="shared" si="8"/>
        <v>No Indication</v>
      </c>
      <c r="U59" t="str">
        <f t="shared" si="9"/>
        <v>No T+M+I</v>
      </c>
      <c r="V59">
        <v>897.5360423735641</v>
      </c>
      <c r="W59">
        <v>866.38083590869451</v>
      </c>
      <c r="X59">
        <f t="shared" si="10"/>
        <v>31.155206464869593</v>
      </c>
      <c r="Y59">
        <v>31.30834153229965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937</v>
      </c>
      <c r="D60">
        <v>964</v>
      </c>
      <c r="E60">
        <v>911</v>
      </c>
      <c r="F60">
        <v>913</v>
      </c>
      <c r="G60">
        <f>_xll.TA_TYPPRICE(D60,E60,F60)</f>
        <v>929.33333333333337</v>
      </c>
      <c r="H60">
        <v>920.93568789861888</v>
      </c>
      <c r="I60" t="str">
        <f t="shared" si="0"/>
        <v>DOWN</v>
      </c>
      <c r="J60">
        <v>928.95109030639287</v>
      </c>
      <c r="K60">
        <v>899.36790075479109</v>
      </c>
      <c r="L60" t="str">
        <f t="shared" si="1"/>
        <v>No Confirmation</v>
      </c>
      <c r="M60" t="str">
        <f t="shared" si="2"/>
        <v>No Trend</v>
      </c>
      <c r="N60">
        <v>61.216267134996791</v>
      </c>
      <c r="O60" t="str">
        <f t="shared" si="3"/>
        <v>UP</v>
      </c>
      <c r="P60" t="str">
        <f t="shared" si="4"/>
        <v>No Trend + Momentum</v>
      </c>
      <c r="Q60">
        <f t="shared" si="5"/>
        <v>2</v>
      </c>
      <c r="R60">
        <f t="shared" si="6"/>
        <v>53</v>
      </c>
      <c r="S60">
        <f t="shared" si="7"/>
        <v>3.7735849056603772E-2</v>
      </c>
      <c r="T60" t="str">
        <f t="shared" si="8"/>
        <v>DOWN</v>
      </c>
      <c r="U60" t="str">
        <f t="shared" si="9"/>
        <v>No T+M+I</v>
      </c>
      <c r="V60">
        <v>899.91511277763118</v>
      </c>
      <c r="W60">
        <v>869.83410732286529</v>
      </c>
      <c r="X60">
        <f t="shared" si="10"/>
        <v>30.081005454765886</v>
      </c>
      <c r="Y60">
        <v>31.062874316792897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917.5</v>
      </c>
      <c r="D61">
        <v>933.3</v>
      </c>
      <c r="E61">
        <v>905.65</v>
      </c>
      <c r="F61">
        <v>929</v>
      </c>
      <c r="G61">
        <f>_xll.TA_TYPPRICE(D61,E61,F61)</f>
        <v>922.65</v>
      </c>
      <c r="H61">
        <v>921.79284394930937</v>
      </c>
      <c r="I61" t="str">
        <f t="shared" si="0"/>
        <v>UP</v>
      </c>
      <c r="J61">
        <v>929.91751468275004</v>
      </c>
      <c r="K61">
        <v>900.76392280928201</v>
      </c>
      <c r="L61" t="str">
        <f t="shared" si="1"/>
        <v>No Confirmation</v>
      </c>
      <c r="M61" t="str">
        <f t="shared" si="2"/>
        <v>No Trend</v>
      </c>
      <c r="N61">
        <v>74.256528573073652</v>
      </c>
      <c r="O61" t="str">
        <f t="shared" si="3"/>
        <v>UP</v>
      </c>
      <c r="P61" t="str">
        <f t="shared" si="4"/>
        <v>No Trend + Momentum</v>
      </c>
      <c r="Q61">
        <f t="shared" si="5"/>
        <v>23.350000000000023</v>
      </c>
      <c r="R61">
        <f t="shared" si="6"/>
        <v>27.649999999999977</v>
      </c>
      <c r="S61">
        <f t="shared" si="7"/>
        <v>0.84448462929475743</v>
      </c>
      <c r="T61" t="str">
        <f t="shared" si="8"/>
        <v>UP</v>
      </c>
      <c r="U61" t="str">
        <f t="shared" si="9"/>
        <v>No T+M+I</v>
      </c>
      <c r="V61">
        <v>904.38971081184172</v>
      </c>
      <c r="W61">
        <v>874.21676603969013</v>
      </c>
      <c r="X61">
        <f t="shared" si="10"/>
        <v>30.172944772151595</v>
      </c>
      <c r="Y61">
        <v>30.884888407864636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930</v>
      </c>
      <c r="D62">
        <v>932.9</v>
      </c>
      <c r="E62">
        <v>893</v>
      </c>
      <c r="F62">
        <v>906</v>
      </c>
      <c r="G62">
        <f>_xll.TA_TYPPRICE(D62,E62,F62)</f>
        <v>910.63333333333333</v>
      </c>
      <c r="H62">
        <v>916.21308864132129</v>
      </c>
      <c r="I62" t="str">
        <f t="shared" si="0"/>
        <v>DOWN</v>
      </c>
      <c r="J62">
        <v>930.58028919769447</v>
      </c>
      <c r="K62">
        <v>899.03860662944157</v>
      </c>
      <c r="L62" t="str">
        <f t="shared" si="1"/>
        <v>No Confirmation</v>
      </c>
      <c r="M62" t="str">
        <f t="shared" si="2"/>
        <v>No Trend</v>
      </c>
      <c r="N62">
        <v>46.289872461183137</v>
      </c>
      <c r="O62" t="str">
        <f t="shared" si="3"/>
        <v>No Momentum</v>
      </c>
      <c r="P62" t="str">
        <f t="shared" si="4"/>
        <v>No Trend + Momentum</v>
      </c>
      <c r="Q62">
        <f t="shared" si="5"/>
        <v>13</v>
      </c>
      <c r="R62">
        <f t="shared" si="6"/>
        <v>39.899999999999977</v>
      </c>
      <c r="S62">
        <f t="shared" si="7"/>
        <v>0.32581453634085233</v>
      </c>
      <c r="T62" t="str">
        <f t="shared" si="8"/>
        <v>No Indication</v>
      </c>
      <c r="U62" t="str">
        <f t="shared" si="9"/>
        <v>No T+M+I</v>
      </c>
      <c r="V62">
        <v>904.63744761001988</v>
      </c>
      <c r="W62">
        <v>876.57107966637977</v>
      </c>
      <c r="X62">
        <f t="shared" si="10"/>
        <v>28.066367943640103</v>
      </c>
      <c r="Y62">
        <v>30.321184315019728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907.9</v>
      </c>
      <c r="D63">
        <v>915</v>
      </c>
      <c r="E63">
        <v>892.4</v>
      </c>
      <c r="F63">
        <v>894</v>
      </c>
      <c r="G63">
        <f>_xll.TA_TYPPRICE(D63,E63,F63)</f>
        <v>900.4666666666667</v>
      </c>
      <c r="H63">
        <v>908.33987765399399</v>
      </c>
      <c r="I63" t="str">
        <f t="shared" si="0"/>
        <v>DOWN</v>
      </c>
      <c r="J63">
        <v>927.11800270931792</v>
      </c>
      <c r="K63">
        <v>897.56336071178794</v>
      </c>
      <c r="L63" t="str">
        <f t="shared" si="1"/>
        <v>DOWN</v>
      </c>
      <c r="M63" t="str">
        <f t="shared" si="2"/>
        <v>DOWN</v>
      </c>
      <c r="N63">
        <v>37.162019598913645</v>
      </c>
      <c r="O63" t="str">
        <f t="shared" si="3"/>
        <v>DOWN</v>
      </c>
      <c r="P63" t="str">
        <f t="shared" si="4"/>
        <v>DOWN</v>
      </c>
      <c r="Q63">
        <f t="shared" si="5"/>
        <v>1.6000000000000227</v>
      </c>
      <c r="R63">
        <f t="shared" si="6"/>
        <v>22.600000000000023</v>
      </c>
      <c r="S63">
        <f t="shared" si="7"/>
        <v>7.0796460176992079E-2</v>
      </c>
      <c r="T63" t="str">
        <f t="shared" si="8"/>
        <v>DOWN</v>
      </c>
      <c r="U63" t="str">
        <f t="shared" si="9"/>
        <v>DOWN</v>
      </c>
      <c r="V63">
        <v>903.00091720847831</v>
      </c>
      <c r="W63">
        <v>877.86211080220346</v>
      </c>
      <c r="X63">
        <f t="shared" si="10"/>
        <v>25.138806406274853</v>
      </c>
      <c r="Y63">
        <v>29.284708733270755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894</v>
      </c>
      <c r="D64">
        <v>908</v>
      </c>
      <c r="E64">
        <v>888.1</v>
      </c>
      <c r="F64">
        <v>898</v>
      </c>
      <c r="G64">
        <f>_xll.TA_TYPPRICE(D64,E64,F64)</f>
        <v>898.0333333333333</v>
      </c>
      <c r="H64">
        <v>903.18660549366359</v>
      </c>
      <c r="I64" t="str">
        <f t="shared" si="0"/>
        <v>DOWN</v>
      </c>
      <c r="J64">
        <v>922.86955766280278</v>
      </c>
      <c r="K64">
        <v>895.46039166472394</v>
      </c>
      <c r="L64" t="str">
        <f t="shared" si="1"/>
        <v>No Confirmation</v>
      </c>
      <c r="M64" t="str">
        <f t="shared" si="2"/>
        <v>No Trend</v>
      </c>
      <c r="N64">
        <v>41.932930578314803</v>
      </c>
      <c r="O64" t="str">
        <f t="shared" si="3"/>
        <v>No Momentum</v>
      </c>
      <c r="P64" t="str">
        <f t="shared" si="4"/>
        <v>No Trend + Momentum</v>
      </c>
      <c r="Q64">
        <f t="shared" si="5"/>
        <v>9.8999999999999773</v>
      </c>
      <c r="R64">
        <f t="shared" si="6"/>
        <v>19.899999999999977</v>
      </c>
      <c r="S64">
        <f t="shared" si="7"/>
        <v>0.49748743718592908</v>
      </c>
      <c r="T64" t="str">
        <f t="shared" si="8"/>
        <v>No Indication</v>
      </c>
      <c r="U64" t="str">
        <f t="shared" si="9"/>
        <v>No T+M+I</v>
      </c>
      <c r="V64">
        <v>902.23154533025092</v>
      </c>
      <c r="W64">
        <v>879.35380629833651</v>
      </c>
      <c r="X64">
        <f t="shared" si="10"/>
        <v>22.877739031914416</v>
      </c>
      <c r="Y64">
        <v>28.003314792999486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904</v>
      </c>
      <c r="D65">
        <v>925.5</v>
      </c>
      <c r="E65">
        <v>897</v>
      </c>
      <c r="F65">
        <v>920.4</v>
      </c>
      <c r="G65">
        <f>_xll.TA_TYPPRICE(D65,E65,F65)</f>
        <v>914.30000000000007</v>
      </c>
      <c r="H65">
        <v>908.74330274683189</v>
      </c>
      <c r="I65" t="str">
        <f t="shared" si="0"/>
        <v>UP</v>
      </c>
      <c r="J65">
        <v>923.4541004044022</v>
      </c>
      <c r="K65">
        <v>895.80252685034088</v>
      </c>
      <c r="L65" t="str">
        <f t="shared" si="1"/>
        <v>No Confirmation</v>
      </c>
      <c r="M65" t="str">
        <f t="shared" si="2"/>
        <v>No Trend</v>
      </c>
      <c r="N65">
        <v>62.084046963310826</v>
      </c>
      <c r="O65" t="str">
        <f t="shared" si="3"/>
        <v>UP</v>
      </c>
      <c r="P65" t="str">
        <f t="shared" si="4"/>
        <v>No Trend + Momentum</v>
      </c>
      <c r="Q65">
        <f t="shared" si="5"/>
        <v>23.399999999999977</v>
      </c>
      <c r="R65">
        <f t="shared" si="6"/>
        <v>28.5</v>
      </c>
      <c r="S65">
        <f t="shared" si="7"/>
        <v>0.82105263157894659</v>
      </c>
      <c r="T65" t="str">
        <f t="shared" si="8"/>
        <v>UP</v>
      </c>
      <c r="U65" t="str">
        <f t="shared" si="9"/>
        <v>No T+M+I</v>
      </c>
      <c r="V65">
        <v>905.02669220252005</v>
      </c>
      <c r="W65">
        <v>882.39426509105238</v>
      </c>
      <c r="X65">
        <f t="shared" si="10"/>
        <v>22.632427111467678</v>
      </c>
      <c r="Y65">
        <v>26.929137256693124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921</v>
      </c>
      <c r="D66">
        <v>930</v>
      </c>
      <c r="E66">
        <v>913.1</v>
      </c>
      <c r="F66">
        <v>914</v>
      </c>
      <c r="G66">
        <f>_xll.TA_TYPPRICE(D66,E66,F66)</f>
        <v>919.0333333333333</v>
      </c>
      <c r="H66">
        <v>913.88831804008259</v>
      </c>
      <c r="I66" t="str">
        <f t="shared" si="0"/>
        <v>UP</v>
      </c>
      <c r="J66">
        <v>924.90874475897954</v>
      </c>
      <c r="K66">
        <v>899.64640977248735</v>
      </c>
      <c r="L66" t="str">
        <f t="shared" si="1"/>
        <v>No Confirmation</v>
      </c>
      <c r="M66" t="str">
        <f t="shared" si="2"/>
        <v>No Trend</v>
      </c>
      <c r="N66">
        <v>55.237870356659215</v>
      </c>
      <c r="O66" t="str">
        <f t="shared" si="3"/>
        <v>No Momentum</v>
      </c>
      <c r="P66" t="str">
        <f t="shared" si="4"/>
        <v>No Trend + Momentum</v>
      </c>
      <c r="Q66">
        <f t="shared" si="5"/>
        <v>0.89999999999997726</v>
      </c>
      <c r="R66">
        <f t="shared" si="6"/>
        <v>16.899999999999977</v>
      </c>
      <c r="S66">
        <f t="shared" si="7"/>
        <v>5.325443786982121E-2</v>
      </c>
      <c r="T66" t="str">
        <f t="shared" si="8"/>
        <v>DOWN</v>
      </c>
      <c r="U66" t="str">
        <f t="shared" si="9"/>
        <v>No T+M+I</v>
      </c>
      <c r="V66">
        <v>906.4072010944401</v>
      </c>
      <c r="W66">
        <v>884.73543063986335</v>
      </c>
      <c r="X66">
        <f t="shared" si="10"/>
        <v>21.671770454576745</v>
      </c>
      <c r="Y66">
        <v>25.877663896269848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914.5</v>
      </c>
      <c r="D67">
        <v>919</v>
      </c>
      <c r="E67">
        <v>902.25</v>
      </c>
      <c r="F67">
        <v>903.75</v>
      </c>
      <c r="G67">
        <f>_xll.TA_TYPPRICE(D67,E67,F67)</f>
        <v>908.33333333333337</v>
      </c>
      <c r="H67">
        <v>911.11082568670804</v>
      </c>
      <c r="I67" t="str">
        <f t="shared" ref="I67:I82" si="20">IF(F67&gt;H67,"UP","DOWN")</f>
        <v>DOWN</v>
      </c>
      <c r="J67">
        <v>923.59569036809523</v>
      </c>
      <c r="K67">
        <v>900.22498537860122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45.248725049381811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1.5</v>
      </c>
      <c r="R67">
        <f t="shared" ref="R67:R82" si="26">D67-E67</f>
        <v>16.75</v>
      </c>
      <c r="S67">
        <f t="shared" ref="S67:S82" si="27">Q67/R67</f>
        <v>8.9552238805970144E-2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905.99840092606473</v>
      </c>
      <c r="W67">
        <v>886.14391725913276</v>
      </c>
      <c r="X67">
        <f t="shared" ref="X67:X82" si="30">V67-W67</f>
        <v>19.854483666931969</v>
      </c>
      <c r="Y67">
        <v>24.673027850402271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905.95</v>
      </c>
      <c r="D68">
        <v>909.9</v>
      </c>
      <c r="E68">
        <v>895</v>
      </c>
      <c r="F68">
        <v>897.05</v>
      </c>
      <c r="G68">
        <f>_xll.TA_TYPPRICE(D68,E68,F68)</f>
        <v>900.65</v>
      </c>
      <c r="H68">
        <v>905.88041284335395</v>
      </c>
      <c r="I68" t="str">
        <f t="shared" si="20"/>
        <v>DOWN</v>
      </c>
      <c r="J68">
        <v>920.55220361962961</v>
      </c>
      <c r="K68">
        <v>899.06387751668979</v>
      </c>
      <c r="L68" t="str">
        <f t="shared" si="21"/>
        <v>DOWN</v>
      </c>
      <c r="M68" t="str">
        <f t="shared" si="22"/>
        <v>DOWN</v>
      </c>
      <c r="N68">
        <v>39.42356048475196</v>
      </c>
      <c r="O68" t="str">
        <f t="shared" si="23"/>
        <v>DOWN</v>
      </c>
      <c r="P68" t="str">
        <f t="shared" si="24"/>
        <v>DOWN</v>
      </c>
      <c r="Q68">
        <f t="shared" si="25"/>
        <v>2.0499999999999545</v>
      </c>
      <c r="R68">
        <f t="shared" si="26"/>
        <v>14.899999999999977</v>
      </c>
      <c r="S68">
        <f t="shared" si="27"/>
        <v>0.13758389261744683</v>
      </c>
      <c r="T68" t="str">
        <f t="shared" si="28"/>
        <v>DOWN</v>
      </c>
      <c r="U68" t="str">
        <f t="shared" si="29"/>
        <v>DOWN</v>
      </c>
      <c r="V68">
        <v>904.62172386051634</v>
      </c>
      <c r="W68">
        <v>886.95177523993777</v>
      </c>
      <c r="X68">
        <f t="shared" si="30"/>
        <v>17.669948620578566</v>
      </c>
      <c r="Y68">
        <v>23.27241200443753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898.9</v>
      </c>
      <c r="D69">
        <v>922.4</v>
      </c>
      <c r="E69">
        <v>894.25</v>
      </c>
      <c r="F69">
        <v>920</v>
      </c>
      <c r="G69">
        <f>_xll.TA_TYPPRICE(D69,E69,F69)</f>
        <v>912.2166666666667</v>
      </c>
      <c r="H69">
        <v>909.04853975501032</v>
      </c>
      <c r="I69" t="str">
        <f t="shared" si="20"/>
        <v>UP</v>
      </c>
      <c r="J69">
        <v>920.96282503748967</v>
      </c>
      <c r="K69">
        <v>897.99412695742535</v>
      </c>
      <c r="L69" t="str">
        <f t="shared" si="21"/>
        <v>No Confirmation</v>
      </c>
      <c r="M69" t="str">
        <f t="shared" si="22"/>
        <v>No Trend</v>
      </c>
      <c r="N69">
        <v>60.948996296228422</v>
      </c>
      <c r="O69" t="str">
        <f t="shared" si="23"/>
        <v>UP</v>
      </c>
      <c r="P69" t="str">
        <f t="shared" si="24"/>
        <v>No Trend + Momentum</v>
      </c>
      <c r="Q69">
        <f t="shared" si="25"/>
        <v>25.75</v>
      </c>
      <c r="R69">
        <f t="shared" si="26"/>
        <v>28.149999999999977</v>
      </c>
      <c r="S69">
        <f t="shared" si="27"/>
        <v>0.91474245115453001</v>
      </c>
      <c r="T69" t="str">
        <f t="shared" si="28"/>
        <v>UP</v>
      </c>
      <c r="U69" t="str">
        <f t="shared" si="29"/>
        <v>No T+M+I</v>
      </c>
      <c r="V69">
        <v>906.98761249736003</v>
      </c>
      <c r="W69">
        <v>889.39979188883126</v>
      </c>
      <c r="X69">
        <f t="shared" si="30"/>
        <v>17.587820608528773</v>
      </c>
      <c r="Y69">
        <v>22.135493725255778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921</v>
      </c>
      <c r="D70">
        <v>933</v>
      </c>
      <c r="E70">
        <v>915</v>
      </c>
      <c r="F70">
        <v>922.1</v>
      </c>
      <c r="G70">
        <f>_xll.TA_TYPPRICE(D70,E70,F70)</f>
        <v>923.36666666666667</v>
      </c>
      <c r="H70">
        <v>916.20760321083844</v>
      </c>
      <c r="I70" t="str">
        <f t="shared" si="20"/>
        <v>UP</v>
      </c>
      <c r="J70">
        <v>923.63775280693642</v>
      </c>
      <c r="K70">
        <v>901.77320985577524</v>
      </c>
      <c r="L70" t="str">
        <f t="shared" si="21"/>
        <v>No Confirmation</v>
      </c>
      <c r="M70" t="str">
        <f t="shared" si="22"/>
        <v>No Trend</v>
      </c>
      <c r="N70">
        <v>62.474189659740198</v>
      </c>
      <c r="O70" t="str">
        <f t="shared" si="23"/>
        <v>UP</v>
      </c>
      <c r="P70" t="str">
        <f t="shared" si="24"/>
        <v>No Trend + Momentum</v>
      </c>
      <c r="Q70">
        <f t="shared" si="25"/>
        <v>7.1000000000000227</v>
      </c>
      <c r="R70">
        <f t="shared" si="26"/>
        <v>18</v>
      </c>
      <c r="S70">
        <f t="shared" si="27"/>
        <v>0.39444444444444571</v>
      </c>
      <c r="T70" t="str">
        <f t="shared" si="28"/>
        <v>No Indication</v>
      </c>
      <c r="U70" t="str">
        <f t="shared" si="29"/>
        <v>No T+M+I</v>
      </c>
      <c r="V70">
        <v>909.31259519007392</v>
      </c>
      <c r="W70">
        <v>891.82202952669559</v>
      </c>
      <c r="X70">
        <f t="shared" si="30"/>
        <v>17.490565663378334</v>
      </c>
      <c r="Y70">
        <v>21.206508112880289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923</v>
      </c>
      <c r="D71">
        <v>927.65</v>
      </c>
      <c r="E71">
        <v>900</v>
      </c>
      <c r="F71">
        <v>901</v>
      </c>
      <c r="G71">
        <f>_xll.TA_TYPPRICE(D71,E71,F71)</f>
        <v>909.55000000000007</v>
      </c>
      <c r="H71">
        <v>912.87880160541931</v>
      </c>
      <c r="I71" t="str">
        <f t="shared" si="20"/>
        <v>DOWN</v>
      </c>
      <c r="J71">
        <v>924.52936329428383</v>
      </c>
      <c r="K71">
        <v>901.37916322115848</v>
      </c>
      <c r="L71" t="str">
        <f t="shared" si="21"/>
        <v>DOWN</v>
      </c>
      <c r="M71" t="str">
        <f t="shared" si="22"/>
        <v>DOWN</v>
      </c>
      <c r="N71">
        <v>41.914067581620721</v>
      </c>
      <c r="O71" t="str">
        <f t="shared" si="23"/>
        <v>No Momentum</v>
      </c>
      <c r="P71" t="str">
        <f t="shared" si="24"/>
        <v>No Trend + Momentum</v>
      </c>
      <c r="Q71">
        <f t="shared" si="25"/>
        <v>1</v>
      </c>
      <c r="R71">
        <f t="shared" si="26"/>
        <v>27.649999999999977</v>
      </c>
      <c r="S71">
        <f t="shared" si="27"/>
        <v>3.616636528028936E-2</v>
      </c>
      <c r="T71" t="str">
        <f t="shared" si="28"/>
        <v>DOWN</v>
      </c>
      <c r="U71" t="str">
        <f t="shared" si="29"/>
        <v>No T+M+I</v>
      </c>
      <c r="V71">
        <v>908.033734391601</v>
      </c>
      <c r="W71">
        <v>892.50187919138477</v>
      </c>
      <c r="X71">
        <f t="shared" si="30"/>
        <v>15.531855200216228</v>
      </c>
      <c r="Y71">
        <v>20.071577530347476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901</v>
      </c>
      <c r="D72">
        <v>910.9</v>
      </c>
      <c r="E72">
        <v>882.4</v>
      </c>
      <c r="F72">
        <v>888</v>
      </c>
      <c r="G72">
        <f>_xll.TA_TYPPRICE(D72,E72,F72)</f>
        <v>893.76666666666677</v>
      </c>
      <c r="H72">
        <v>903.32273413604298</v>
      </c>
      <c r="I72" t="str">
        <f t="shared" si="20"/>
        <v>DOWN</v>
      </c>
      <c r="J72">
        <v>921.50061589555412</v>
      </c>
      <c r="K72">
        <v>897.16157139423433</v>
      </c>
      <c r="L72" t="str">
        <f t="shared" si="21"/>
        <v>DOWN</v>
      </c>
      <c r="M72" t="str">
        <f t="shared" si="22"/>
        <v>DOWN</v>
      </c>
      <c r="N72">
        <v>33.438905363625842</v>
      </c>
      <c r="O72" t="str">
        <f t="shared" si="23"/>
        <v>DOWN</v>
      </c>
      <c r="P72" t="str">
        <f t="shared" si="24"/>
        <v>DOWN</v>
      </c>
      <c r="Q72">
        <f t="shared" si="25"/>
        <v>5.6000000000000227</v>
      </c>
      <c r="R72">
        <f t="shared" si="26"/>
        <v>28.5</v>
      </c>
      <c r="S72">
        <f t="shared" si="27"/>
        <v>0.19649122807017624</v>
      </c>
      <c r="T72" t="str">
        <f t="shared" si="28"/>
        <v>DOWN</v>
      </c>
      <c r="U72" t="str">
        <f t="shared" si="29"/>
        <v>DOWN</v>
      </c>
      <c r="V72">
        <v>904.95162140827779</v>
      </c>
      <c r="W72">
        <v>892.16840665868961</v>
      </c>
      <c r="X72">
        <f t="shared" si="30"/>
        <v>12.783214749588183</v>
      </c>
      <c r="Y72">
        <v>18.613904974195616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888.8</v>
      </c>
      <c r="D73">
        <v>894.85</v>
      </c>
      <c r="E73">
        <v>871.1</v>
      </c>
      <c r="F73">
        <v>885</v>
      </c>
      <c r="G73">
        <f>_xll.TA_TYPPRICE(D73,E73,F73)</f>
        <v>883.65</v>
      </c>
      <c r="H73">
        <v>893.48636706802154</v>
      </c>
      <c r="I73" t="str">
        <f t="shared" si="20"/>
        <v>DOWN</v>
      </c>
      <c r="J73">
        <v>915.57825680765325</v>
      </c>
      <c r="K73">
        <v>891.37011108440447</v>
      </c>
      <c r="L73" t="str">
        <f t="shared" si="21"/>
        <v>DOWN</v>
      </c>
      <c r="M73" t="str">
        <f t="shared" si="22"/>
        <v>DOWN</v>
      </c>
      <c r="N73">
        <v>31.595979163020953</v>
      </c>
      <c r="O73" t="str">
        <f t="shared" si="23"/>
        <v>DOWN</v>
      </c>
      <c r="P73" t="str">
        <f t="shared" si="24"/>
        <v>DOWN</v>
      </c>
      <c r="Q73">
        <f t="shared" si="25"/>
        <v>13.899999999999977</v>
      </c>
      <c r="R73">
        <f t="shared" si="26"/>
        <v>23.75</v>
      </c>
      <c r="S73">
        <f t="shared" si="27"/>
        <v>0.58526315789473593</v>
      </c>
      <c r="T73" t="str">
        <f t="shared" si="28"/>
        <v>No Indication</v>
      </c>
      <c r="U73" t="str">
        <f t="shared" si="29"/>
        <v>No T+M+I</v>
      </c>
      <c r="V73">
        <v>901.88214119161967</v>
      </c>
      <c r="W73">
        <v>891.63741357286074</v>
      </c>
      <c r="X73">
        <f t="shared" si="30"/>
        <v>10.24472761875893</v>
      </c>
      <c r="Y73">
        <v>16.94006950310828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867.9</v>
      </c>
      <c r="D74">
        <v>903.4</v>
      </c>
      <c r="E74">
        <v>860</v>
      </c>
      <c r="F74">
        <v>890</v>
      </c>
      <c r="G74">
        <f>_xll.TA_TYPPRICE(D74,E74,F74)</f>
        <v>884.4666666666667</v>
      </c>
      <c r="H74">
        <v>888.97651686734412</v>
      </c>
      <c r="I74" t="str">
        <f t="shared" si="20"/>
        <v>UP</v>
      </c>
      <c r="J74">
        <v>912.87197751706367</v>
      </c>
      <c r="K74">
        <v>884.39897528787014</v>
      </c>
      <c r="L74" t="str">
        <f t="shared" si="21"/>
        <v>No Confirmation</v>
      </c>
      <c r="M74" t="str">
        <f t="shared" si="22"/>
        <v>No Trend</v>
      </c>
      <c r="N74">
        <v>38.641154911118413</v>
      </c>
      <c r="O74" t="str">
        <f t="shared" si="23"/>
        <v>DOWN</v>
      </c>
      <c r="P74" t="str">
        <f t="shared" si="24"/>
        <v>No Trend + Momentum</v>
      </c>
      <c r="Q74">
        <f t="shared" si="25"/>
        <v>30</v>
      </c>
      <c r="R74">
        <f t="shared" si="26"/>
        <v>43.399999999999977</v>
      </c>
      <c r="S74">
        <f t="shared" si="27"/>
        <v>0.69124423963133674</v>
      </c>
      <c r="T74" t="str">
        <f t="shared" si="28"/>
        <v>No Indication</v>
      </c>
      <c r="U74" t="str">
        <f t="shared" si="29"/>
        <v>No T+M+I</v>
      </c>
      <c r="V74">
        <v>900.05411946983202</v>
      </c>
      <c r="W74">
        <v>891.51612367857479</v>
      </c>
      <c r="X74">
        <f t="shared" si="30"/>
        <v>8.5379957912572308</v>
      </c>
      <c r="Y74">
        <v>15.259654760738069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899.85</v>
      </c>
      <c r="D75">
        <v>911.55</v>
      </c>
      <c r="E75">
        <v>892</v>
      </c>
      <c r="F75">
        <v>899.2</v>
      </c>
      <c r="G75">
        <f>_xll.TA_TYPPRICE(D75,E75,F75)</f>
        <v>900.91666666666663</v>
      </c>
      <c r="H75">
        <v>894.94659176700543</v>
      </c>
      <c r="I75" t="str">
        <f t="shared" si="20"/>
        <v>UP</v>
      </c>
      <c r="J75">
        <v>912.57820473549396</v>
      </c>
      <c r="K75">
        <v>886.08809189056569</v>
      </c>
      <c r="L75" t="str">
        <f t="shared" si="21"/>
        <v>No Confirmation</v>
      </c>
      <c r="M75" t="str">
        <f t="shared" si="22"/>
        <v>No Trend</v>
      </c>
      <c r="N75">
        <v>50.392451828415972</v>
      </c>
      <c r="O75" t="str">
        <f t="shared" si="23"/>
        <v>No Momentum</v>
      </c>
      <c r="P75" t="str">
        <f t="shared" si="24"/>
        <v>No Trend + Momentum</v>
      </c>
      <c r="Q75">
        <f t="shared" si="25"/>
        <v>7.2000000000000455</v>
      </c>
      <c r="R75">
        <f t="shared" si="26"/>
        <v>19.549999999999955</v>
      </c>
      <c r="S75">
        <f t="shared" si="27"/>
        <v>0.3682864450127909</v>
      </c>
      <c r="T75" t="str">
        <f t="shared" si="28"/>
        <v>No Indication</v>
      </c>
      <c r="U75" t="str">
        <f t="shared" si="29"/>
        <v>No T+M+I</v>
      </c>
      <c r="V75">
        <v>899.9227164744733</v>
      </c>
      <c r="W75">
        <v>892.08529970238408</v>
      </c>
      <c r="X75">
        <f t="shared" si="30"/>
        <v>7.8374167720892274</v>
      </c>
      <c r="Y75">
        <v>13.7752071630083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903.9</v>
      </c>
      <c r="D76">
        <v>917.45</v>
      </c>
      <c r="E76">
        <v>903</v>
      </c>
      <c r="F76">
        <v>905.5</v>
      </c>
      <c r="G76">
        <f>_xll.TA_TYPPRICE(D76,E76,F76)</f>
        <v>908.65</v>
      </c>
      <c r="H76">
        <v>901.79829588350276</v>
      </c>
      <c r="I76" t="str">
        <f t="shared" si="20"/>
        <v>UP</v>
      </c>
      <c r="J76">
        <v>913.66082590538417</v>
      </c>
      <c r="K76">
        <v>889.84629369266224</v>
      </c>
      <c r="L76" t="str">
        <f t="shared" si="21"/>
        <v>No Confirmation</v>
      </c>
      <c r="M76" t="str">
        <f t="shared" si="22"/>
        <v>No Trend</v>
      </c>
      <c r="N76">
        <v>57.379446935803422</v>
      </c>
      <c r="O76" t="str">
        <f t="shared" si="23"/>
        <v>No Momentum</v>
      </c>
      <c r="P76" t="str">
        <f t="shared" si="24"/>
        <v>No Trend + Momentum</v>
      </c>
      <c r="Q76">
        <f t="shared" si="25"/>
        <v>2.5</v>
      </c>
      <c r="R76">
        <f t="shared" si="26"/>
        <v>14.450000000000045</v>
      </c>
      <c r="S76">
        <f t="shared" si="27"/>
        <v>0.17301038062283683</v>
      </c>
      <c r="T76" t="str">
        <f t="shared" si="28"/>
        <v>DOWN</v>
      </c>
      <c r="U76" t="str">
        <f t="shared" si="29"/>
        <v>No T+M+I</v>
      </c>
      <c r="V76">
        <v>900.78076009378515</v>
      </c>
      <c r="W76">
        <v>893.07898120591119</v>
      </c>
      <c r="X76">
        <f t="shared" si="30"/>
        <v>7.7017788878739566</v>
      </c>
      <c r="Y76">
        <v>12.560521507981431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909.95</v>
      </c>
      <c r="D77">
        <v>941.8</v>
      </c>
      <c r="E77">
        <v>906.3</v>
      </c>
      <c r="F77">
        <v>922</v>
      </c>
      <c r="G77">
        <f>_xll.TA_TYPPRICE(D77,E77,F77)</f>
        <v>923.36666666666667</v>
      </c>
      <c r="H77">
        <v>912.58248127508477</v>
      </c>
      <c r="I77" t="str">
        <f t="shared" si="20"/>
        <v>UP</v>
      </c>
      <c r="J77">
        <v>919.91397570418769</v>
      </c>
      <c r="K77">
        <v>893.50267287207066</v>
      </c>
      <c r="L77" t="str">
        <f t="shared" si="21"/>
        <v>UP</v>
      </c>
      <c r="M77" t="str">
        <f t="shared" si="22"/>
        <v>UP</v>
      </c>
      <c r="N77">
        <v>70.829838290917777</v>
      </c>
      <c r="O77" t="str">
        <f t="shared" si="23"/>
        <v>UP</v>
      </c>
      <c r="P77" t="str">
        <f t="shared" si="24"/>
        <v>UP</v>
      </c>
      <c r="Q77">
        <f t="shared" si="25"/>
        <v>15.700000000000045</v>
      </c>
      <c r="R77">
        <f t="shared" si="26"/>
        <v>35.5</v>
      </c>
      <c r="S77">
        <f t="shared" si="27"/>
        <v>0.44225352112676186</v>
      </c>
      <c r="T77" t="str">
        <f t="shared" si="28"/>
        <v>No Indication</v>
      </c>
      <c r="U77" t="str">
        <f t="shared" si="29"/>
        <v>No T+M+I</v>
      </c>
      <c r="V77">
        <v>904.04525854089513</v>
      </c>
      <c r="W77">
        <v>895.22127889436217</v>
      </c>
      <c r="X77">
        <f t="shared" si="30"/>
        <v>8.8239796465329619</v>
      </c>
      <c r="Y77">
        <v>11.813213135691736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917.2</v>
      </c>
      <c r="D78">
        <v>931.8</v>
      </c>
      <c r="E78">
        <v>908</v>
      </c>
      <c r="F78">
        <v>924</v>
      </c>
      <c r="G78">
        <f>_xll.TA_TYPPRICE(D78,E78,F78)</f>
        <v>921.26666666666677</v>
      </c>
      <c r="H78">
        <v>916.92457397087583</v>
      </c>
      <c r="I78" t="str">
        <f t="shared" si="20"/>
        <v>UP</v>
      </c>
      <c r="J78">
        <v>922.55531443659038</v>
      </c>
      <c r="K78">
        <v>896.72430112272161</v>
      </c>
      <c r="L78" t="str">
        <f t="shared" si="21"/>
        <v>UP</v>
      </c>
      <c r="M78" t="str">
        <f t="shared" si="22"/>
        <v>UP</v>
      </c>
      <c r="N78">
        <v>72.160984550855659</v>
      </c>
      <c r="O78" t="str">
        <f t="shared" si="23"/>
        <v>UP</v>
      </c>
      <c r="P78" t="str">
        <f t="shared" si="24"/>
        <v>UP</v>
      </c>
      <c r="Q78">
        <f t="shared" si="25"/>
        <v>16</v>
      </c>
      <c r="R78">
        <f t="shared" si="26"/>
        <v>23.799999999999955</v>
      </c>
      <c r="S78">
        <f t="shared" si="27"/>
        <v>0.67226890756302649</v>
      </c>
      <c r="T78" t="str">
        <f t="shared" si="28"/>
        <v>No Indication</v>
      </c>
      <c r="U78" t="str">
        <f t="shared" si="29"/>
        <v>No T+M+I</v>
      </c>
      <c r="V78">
        <v>907.11521876537279</v>
      </c>
      <c r="W78">
        <v>897.35303601329827</v>
      </c>
      <c r="X78">
        <f t="shared" si="30"/>
        <v>9.7621827520745228</v>
      </c>
      <c r="Y78">
        <v>11.403007058968294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929.85</v>
      </c>
      <c r="D79">
        <v>948.9</v>
      </c>
      <c r="E79">
        <v>923.15</v>
      </c>
      <c r="F79">
        <v>930</v>
      </c>
      <c r="G79">
        <f>_xll.TA_TYPPRICE(D79,E79,F79)</f>
        <v>934.01666666666677</v>
      </c>
      <c r="H79">
        <v>925.47062031877135</v>
      </c>
      <c r="I79" t="str">
        <f t="shared" si="20"/>
        <v>UP</v>
      </c>
      <c r="J79">
        <v>928.40968900623693</v>
      </c>
      <c r="K79">
        <v>902.59667865100573</v>
      </c>
      <c r="L79" t="str">
        <f t="shared" si="21"/>
        <v>UP</v>
      </c>
      <c r="M79" t="str">
        <f t="shared" si="22"/>
        <v>UP</v>
      </c>
      <c r="N79">
        <v>76.228864558623883</v>
      </c>
      <c r="O79" t="str">
        <f t="shared" si="23"/>
        <v>UP</v>
      </c>
      <c r="P79" t="str">
        <f t="shared" si="24"/>
        <v>UP</v>
      </c>
      <c r="Q79">
        <f t="shared" si="25"/>
        <v>6.8500000000000227</v>
      </c>
      <c r="R79">
        <f t="shared" si="26"/>
        <v>25.75</v>
      </c>
      <c r="S79">
        <f t="shared" si="27"/>
        <v>0.26601941747572905</v>
      </c>
      <c r="T79" t="str">
        <f t="shared" si="28"/>
        <v>No Indication</v>
      </c>
      <c r="U79" t="str">
        <f t="shared" si="29"/>
        <v>No T+M+I</v>
      </c>
      <c r="V79">
        <v>910.63595433993078</v>
      </c>
      <c r="W79">
        <v>899.77132964194288</v>
      </c>
      <c r="X79">
        <f t="shared" si="30"/>
        <v>10.864624697987892</v>
      </c>
      <c r="Y79">
        <v>11.295330586772213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937</v>
      </c>
      <c r="D80">
        <v>968</v>
      </c>
      <c r="E80">
        <v>932</v>
      </c>
      <c r="F80">
        <v>968</v>
      </c>
      <c r="G80">
        <f>_xll.TA_TYPPRICE(D80,E80,F80)</f>
        <v>956</v>
      </c>
      <c r="H80">
        <v>940.73531015938568</v>
      </c>
      <c r="I80" t="str">
        <f t="shared" si="20"/>
        <v>UP</v>
      </c>
      <c r="J80">
        <v>937.20753589373987</v>
      </c>
      <c r="K80">
        <v>909.13075006189331</v>
      </c>
      <c r="L80" t="str">
        <f t="shared" si="21"/>
        <v>UP</v>
      </c>
      <c r="M80" t="str">
        <f t="shared" si="22"/>
        <v>UP</v>
      </c>
      <c r="N80">
        <v>88.978493999796299</v>
      </c>
      <c r="O80" t="str">
        <f t="shared" si="23"/>
        <v>UP</v>
      </c>
      <c r="P80" t="str">
        <f t="shared" si="24"/>
        <v>UP</v>
      </c>
      <c r="Q80">
        <f t="shared" si="25"/>
        <v>36</v>
      </c>
      <c r="R80">
        <f t="shared" si="26"/>
        <v>36</v>
      </c>
      <c r="S80">
        <f t="shared" si="27"/>
        <v>1</v>
      </c>
      <c r="T80" t="str">
        <f t="shared" si="28"/>
        <v>UP</v>
      </c>
      <c r="U80" t="str">
        <f t="shared" si="29"/>
        <v>UP</v>
      </c>
      <c r="V80">
        <v>919.46119213378756</v>
      </c>
      <c r="W80">
        <v>904.82530522402124</v>
      </c>
      <c r="X80">
        <f t="shared" si="30"/>
        <v>14.635886909766327</v>
      </c>
      <c r="Y80">
        <v>11.963441851371035</v>
      </c>
      <c r="Z80" t="str">
        <f t="shared" si="31"/>
        <v>UP</v>
      </c>
      <c r="AA80" t="str">
        <f t="shared" si="32"/>
        <v>UP</v>
      </c>
      <c r="AB80" t="str">
        <f t="shared" si="33"/>
        <v>UP</v>
      </c>
      <c r="AC80" t="str">
        <f t="shared" si="34"/>
        <v>UP</v>
      </c>
      <c r="AD80">
        <f t="shared" si="35"/>
        <v>936.1</v>
      </c>
      <c r="AE80">
        <f t="shared" si="36"/>
        <v>945.75</v>
      </c>
      <c r="AF80">
        <f t="shared" si="37"/>
        <v>950</v>
      </c>
      <c r="AG80">
        <f t="shared" si="38"/>
        <v>954.25</v>
      </c>
    </row>
    <row r="81" spans="1:33" x14ac:dyDescent="0.25">
      <c r="A81" t="s">
        <v>5</v>
      </c>
      <c r="B81" s="1">
        <v>42970</v>
      </c>
      <c r="C81">
        <v>977</v>
      </c>
      <c r="D81">
        <v>999</v>
      </c>
      <c r="E81">
        <v>967.55</v>
      </c>
      <c r="F81">
        <v>985</v>
      </c>
      <c r="G81">
        <f>_xll.TA_TYPPRICE(D81,E81,F81)</f>
        <v>983.85</v>
      </c>
      <c r="H81">
        <v>962.29265507969285</v>
      </c>
      <c r="I81" t="str">
        <f t="shared" si="20"/>
        <v>UP</v>
      </c>
      <c r="J81">
        <v>950.9391945840199</v>
      </c>
      <c r="K81">
        <v>922.11280560369482</v>
      </c>
      <c r="L81" t="str">
        <f t="shared" si="21"/>
        <v>UP</v>
      </c>
      <c r="M81" t="str">
        <f t="shared" si="22"/>
        <v>UP</v>
      </c>
      <c r="N81">
        <v>91.521475736170331</v>
      </c>
      <c r="O81" t="str">
        <f t="shared" si="23"/>
        <v>UP</v>
      </c>
      <c r="P81" t="str">
        <f t="shared" si="24"/>
        <v>UP</v>
      </c>
      <c r="Q81">
        <f t="shared" si="25"/>
        <v>17.450000000000045</v>
      </c>
      <c r="R81">
        <f t="shared" si="26"/>
        <v>31.450000000000045</v>
      </c>
      <c r="S81">
        <f t="shared" si="27"/>
        <v>0.55484896661367311</v>
      </c>
      <c r="T81" t="str">
        <f t="shared" si="28"/>
        <v>No Indication</v>
      </c>
      <c r="U81" t="str">
        <f t="shared" si="29"/>
        <v>No T+M+I</v>
      </c>
      <c r="V81">
        <v>929.54408565166636</v>
      </c>
      <c r="W81">
        <v>910.76417150372333</v>
      </c>
      <c r="X81">
        <f t="shared" si="30"/>
        <v>18.779914147943032</v>
      </c>
      <c r="Y81">
        <v>13.326736310685435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990.8</v>
      </c>
      <c r="D82">
        <v>1019</v>
      </c>
      <c r="E82">
        <v>986</v>
      </c>
      <c r="F82">
        <v>992.3</v>
      </c>
      <c r="G82">
        <f>_xll.TA_TYPPRICE(D82,E82,F82)</f>
        <v>999.1</v>
      </c>
      <c r="H82">
        <v>980.69632753984638</v>
      </c>
      <c r="I82" t="str">
        <f t="shared" si="20"/>
        <v>UP</v>
      </c>
      <c r="J82">
        <v>966.06381800979329</v>
      </c>
      <c r="K82">
        <v>936.30995991398481</v>
      </c>
      <c r="L82" t="str">
        <f t="shared" si="21"/>
        <v>UP</v>
      </c>
      <c r="M82" t="str">
        <f t="shared" si="22"/>
        <v>UP</v>
      </c>
      <c r="N82">
        <v>92.45580347880491</v>
      </c>
      <c r="O82" t="str">
        <f t="shared" si="23"/>
        <v>UP</v>
      </c>
      <c r="P82" t="str">
        <f t="shared" si="24"/>
        <v>UP</v>
      </c>
      <c r="Q82">
        <f t="shared" si="25"/>
        <v>6.2999999999999545</v>
      </c>
      <c r="R82">
        <f t="shared" si="26"/>
        <v>33</v>
      </c>
      <c r="S82">
        <f t="shared" si="27"/>
        <v>0.19090909090908953</v>
      </c>
      <c r="T82" t="str">
        <f t="shared" si="28"/>
        <v>DOWN</v>
      </c>
      <c r="U82" t="str">
        <f t="shared" si="29"/>
        <v>No T+M+I</v>
      </c>
      <c r="V82">
        <v>939.1988417052562</v>
      </c>
      <c r="W82">
        <v>916.80386250344748</v>
      </c>
      <c r="X82">
        <f t="shared" si="30"/>
        <v>22.394979201808724</v>
      </c>
      <c r="Y82">
        <v>15.140384888910093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2017-07-05T05:32:37Z</dcterms:created>
  <dcterms:modified xsi:type="dcterms:W3CDTF">2017-08-26T06:07:06Z</dcterms:modified>
</cp:coreProperties>
</file>