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4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5" i="1"/>
  <c r="K7" i="1"/>
  <c r="K9" i="1"/>
  <c r="K11" i="1"/>
  <c r="K15" i="1"/>
  <c r="K19" i="1"/>
  <c r="K29" i="1"/>
  <c r="K47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3" i="1"/>
  <c r="K17" i="1"/>
  <c r="K21" i="1"/>
  <c r="K23" i="1"/>
  <c r="K25" i="1"/>
  <c r="K27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1" i="1"/>
  <c r="J57" i="1"/>
  <c r="J65" i="1"/>
  <c r="J69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7" i="1"/>
  <c r="J53" i="1"/>
  <c r="J55" i="1"/>
  <c r="J59" i="1"/>
  <c r="J61" i="1"/>
  <c r="J63" i="1"/>
  <c r="J67" i="1"/>
  <c r="J71" i="1"/>
  <c r="J73" i="1"/>
  <c r="J77" i="1"/>
  <c r="J79" i="1"/>
  <c r="J81" i="1"/>
  <c r="H2" i="1" a="1"/>
  <c r="G2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71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AH44" i="1" l="1"/>
  <c r="AH3" i="1"/>
  <c r="AH7" i="1"/>
  <c r="AH19" i="1"/>
  <c r="AH23" i="1"/>
  <c r="AH27" i="1"/>
  <c r="AH9" i="1"/>
  <c r="AH17" i="1"/>
  <c r="AH43" i="1"/>
  <c r="AH33" i="1"/>
  <c r="AH12" i="1"/>
  <c r="AH37" i="1"/>
  <c r="AH41" i="1"/>
  <c r="AH13" i="1"/>
  <c r="AH4" i="1"/>
  <c r="AH20" i="1"/>
  <c r="AH6" i="1"/>
  <c r="AH14" i="1"/>
  <c r="AH30" i="1"/>
  <c r="AH15" i="1"/>
  <c r="AH53" i="1"/>
  <c r="AH49" i="1"/>
  <c r="AH29" i="1"/>
  <c r="AH21" i="1"/>
  <c r="AH47" i="1"/>
  <c r="AH31" i="1"/>
  <c r="AH45" i="1" l="1"/>
  <c r="AH11" i="1"/>
  <c r="AH56" i="1"/>
  <c r="AH48" i="1"/>
  <c r="AH36" i="1"/>
  <c r="AH28" i="1"/>
  <c r="AH16" i="1"/>
  <c r="AH8" i="1"/>
  <c r="AH55" i="1"/>
  <c r="AH39" i="1"/>
  <c r="AH5" i="1"/>
  <c r="AH54" i="1"/>
  <c r="AH46" i="1"/>
  <c r="AH38" i="1"/>
  <c r="AH22" i="1"/>
  <c r="AH52" i="1"/>
  <c r="AH40" i="1"/>
  <c r="AH32" i="1"/>
  <c r="AH24" i="1"/>
  <c r="AH51" i="1"/>
  <c r="AH35" i="1"/>
  <c r="AH25" i="1"/>
  <c r="AH50" i="1"/>
  <c r="AH42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<sst xmlns="http://schemas.openxmlformats.org/spreadsheetml/2006/main" count="115" uniqueCount="35">
  <si>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</si>
  <si>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</si>
  <si>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</si>
  <si>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</si>
  <si>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</si>
  <si>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ECLERX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</si>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</sst>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1305</v>
      </c>
      <c r="D2">
        <v>1320</v>
      </c>
      <c r="E2">
        <v>1275</v>
      </c>
      <c r="F2">
        <v>1275</v>
      </c>
      <c r="G2">
        <f>_xll.TA_TYPPRICE(D2,E2,F2)</f>
        <v>1290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45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1295</v>
      </c>
      <c r="D3">
        <v>1304.95</v>
      </c>
      <c r="E3">
        <v>1275</v>
      </c>
      <c r="F3">
        <v>1294</v>
      </c>
      <c r="G3">
        <f>_xll.TA_TYPPRICE(D3,E3,F3)</f>
        <v>1291.3166666666666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19</v>
      </c>
      <c r="R3">
        <f t="shared" ref="R3:R66" si="6">D3-E3</f>
        <v>29.950000000000045</v>
      </c>
      <c r="S3">
        <f t="shared" ref="S3:S66" si="7">Q3/R3</f>
        <v>0.63439065108514092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1307.95</v>
      </c>
      <c r="D4">
        <v>1324.8</v>
      </c>
      <c r="E4">
        <v>1288.0999999999999</v>
      </c>
      <c r="F4">
        <v>1325</v>
      </c>
      <c r="G4">
        <f>_xll.TA_TYPPRICE(D4,E4,F4)</f>
        <v>1312.6333333333332</v>
      </c>
      <c r="H4">
        <v>1297.9833333333333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36.900000000000091</v>
      </c>
      <c r="R4">
        <f t="shared" si="6"/>
        <v>36.700000000000045</v>
      </c>
      <c r="S4">
        <f t="shared" si="7"/>
        <v>1.0054495912806551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1327</v>
      </c>
      <c r="D5">
        <v>1327</v>
      </c>
      <c r="E5">
        <v>1300</v>
      </c>
      <c r="F5">
        <v>1300</v>
      </c>
      <c r="G5">
        <f>_xll.TA_TYPPRICE(D5,E5,F5)</f>
        <v>1309</v>
      </c>
      <c r="H5">
        <v>1303.4916666666668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1310</v>
      </c>
      <c r="D6">
        <v>1328.95</v>
      </c>
      <c r="E6">
        <v>1287.05</v>
      </c>
      <c r="F6">
        <v>1314</v>
      </c>
      <c r="G6">
        <f>_xll.TA_TYPPRICE(D6,E6,F6)</f>
        <v>1310</v>
      </c>
      <c r="H6">
        <v>1306.7458333333334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26.950000000000045</v>
      </c>
      <c r="R6">
        <f t="shared" si="6"/>
        <v>41.900000000000091</v>
      </c>
      <c r="S6">
        <f t="shared" si="7"/>
        <v>0.64319809069212375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1330</v>
      </c>
      <c r="D7">
        <v>1336.55</v>
      </c>
      <c r="E7">
        <v>1318</v>
      </c>
      <c r="F7">
        <v>1330</v>
      </c>
      <c r="G7">
        <f>_xll.TA_TYPPRICE(D7,E7,F7)</f>
        <v>1328.1833333333334</v>
      </c>
      <c r="H7">
        <v>1317.4645833333334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76.19047619047619</v>
      </c>
      <c r="O7" t="str">
        <f t="shared" si="3"/>
        <v>UP</v>
      </c>
      <c r="P7" t="e">
        <f t="shared" si="4"/>
        <v>#N/A</v>
      </c>
      <c r="Q7">
        <f t="shared" si="5"/>
        <v>12</v>
      </c>
      <c r="R7">
        <f t="shared" si="6"/>
        <v>18.549999999999955</v>
      </c>
      <c r="S7">
        <f t="shared" si="7"/>
        <v>0.64690026954178059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1340</v>
      </c>
      <c r="D8">
        <v>1358.8</v>
      </c>
      <c r="E8">
        <v>1336</v>
      </c>
      <c r="F8">
        <v>1342</v>
      </c>
      <c r="G8">
        <f>_xll.TA_TYPPRICE(D8,E8,F8)</f>
        <v>1345.6000000000001</v>
      </c>
      <c r="H8">
        <v>1331.5322916666669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79.166666666666657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22.799999999999955</v>
      </c>
      <c r="S8">
        <f t="shared" si="7"/>
        <v>0.26315789473684265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1360</v>
      </c>
      <c r="D9">
        <v>1360</v>
      </c>
      <c r="E9">
        <v>1324</v>
      </c>
      <c r="F9">
        <v>1328</v>
      </c>
      <c r="G9">
        <f>_xll.TA_TYPPRICE(D9,E9,F9)</f>
        <v>1337.3333333333333</v>
      </c>
      <c r="H9">
        <v>1334.4328125000002</v>
      </c>
      <c r="I9" t="str">
        <f t="shared" si="0"/>
        <v>DOWN</v>
      </c>
      <c r="J9">
        <v>1332.6312499999999</v>
      </c>
      <c r="K9">
        <v>1300.3937500000002</v>
      </c>
      <c r="L9" t="str">
        <f t="shared" si="1"/>
        <v>No Confirmation</v>
      </c>
      <c r="M9" t="str">
        <f t="shared" si="2"/>
        <v>No Trend</v>
      </c>
      <c r="N9">
        <v>66.960352422907491</v>
      </c>
      <c r="O9" t="str">
        <f t="shared" si="3"/>
        <v>UP</v>
      </c>
      <c r="P9" t="str">
        <f t="shared" si="4"/>
        <v>No Trend + Momentum</v>
      </c>
      <c r="Q9">
        <f t="shared" si="5"/>
        <v>4</v>
      </c>
      <c r="R9">
        <f t="shared" si="6"/>
        <v>36</v>
      </c>
      <c r="S9">
        <f t="shared" si="7"/>
        <v>0.1111111111111111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1333.85</v>
      </c>
      <c r="D10">
        <v>1333.85</v>
      </c>
      <c r="E10">
        <v>1317.75</v>
      </c>
      <c r="F10">
        <v>1319</v>
      </c>
      <c r="G10">
        <f>_xll.TA_TYPPRICE(D10,E10,F10)</f>
        <v>1323.5333333333333</v>
      </c>
      <c r="H10">
        <v>1328.9830729166667</v>
      </c>
      <c r="I10" t="str">
        <f t="shared" si="0"/>
        <v>DOWN</v>
      </c>
      <c r="J10">
        <v>1332.9020833333332</v>
      </c>
      <c r="K10">
        <v>1304.2506944444447</v>
      </c>
      <c r="L10" t="str">
        <f t="shared" si="1"/>
        <v>No Confirmation</v>
      </c>
      <c r="M10" t="str">
        <f t="shared" si="2"/>
        <v>No Trend</v>
      </c>
      <c r="N10">
        <v>59.578637922586964</v>
      </c>
      <c r="O10" t="str">
        <f t="shared" si="3"/>
        <v>No Momentum</v>
      </c>
      <c r="P10" t="str">
        <f t="shared" si="4"/>
        <v>No Trend + Momentum</v>
      </c>
      <c r="Q10">
        <f t="shared" si="5"/>
        <v>1.25</v>
      </c>
      <c r="R10">
        <f t="shared" si="6"/>
        <v>16.099999999999909</v>
      </c>
      <c r="S10">
        <f t="shared" si="7"/>
        <v>7.7639751552795469E-2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1330</v>
      </c>
      <c r="D11">
        <v>1347.7</v>
      </c>
      <c r="E11">
        <v>1317.05</v>
      </c>
      <c r="F11">
        <v>1329</v>
      </c>
      <c r="G11">
        <f>_xll.TA_TYPPRICE(D11,E11,F11)</f>
        <v>1331.25</v>
      </c>
      <c r="H11">
        <v>1330.1165364583335</v>
      </c>
      <c r="I11" t="str">
        <f t="shared" si="0"/>
        <v>DOWN</v>
      </c>
      <c r="J11">
        <v>1336.1905092592592</v>
      </c>
      <c r="K11">
        <v>1307.0949845679013</v>
      </c>
      <c r="L11" t="str">
        <f t="shared" si="1"/>
        <v>No Confirmation</v>
      </c>
      <c r="M11" t="str">
        <f t="shared" si="2"/>
        <v>No Trend</v>
      </c>
      <c r="N11">
        <v>64.945825366475461</v>
      </c>
      <c r="O11" t="str">
        <f t="shared" si="3"/>
        <v>UP</v>
      </c>
      <c r="P11" t="str">
        <f t="shared" si="4"/>
        <v>No Trend + Momentum</v>
      </c>
      <c r="Q11">
        <f t="shared" si="5"/>
        <v>11.950000000000045</v>
      </c>
      <c r="R11">
        <f t="shared" si="6"/>
        <v>30.650000000000091</v>
      </c>
      <c r="S11">
        <f t="shared" si="7"/>
        <v>0.38988580750407864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1344.45</v>
      </c>
      <c r="D12">
        <v>1344.5</v>
      </c>
      <c r="E12">
        <v>1320.1</v>
      </c>
      <c r="F12">
        <v>1325</v>
      </c>
      <c r="G12">
        <f>_xll.TA_TYPPRICE(D12,E12,F12)</f>
        <v>1329.8666666666666</v>
      </c>
      <c r="H12">
        <v>1329.9916015624999</v>
      </c>
      <c r="I12" t="str">
        <f t="shared" si="0"/>
        <v>DOWN</v>
      </c>
      <c r="J12">
        <v>1338.0370627572015</v>
      </c>
      <c r="K12">
        <v>1309.9849879972564</v>
      </c>
      <c r="L12" t="str">
        <f t="shared" si="1"/>
        <v>No Confirmation</v>
      </c>
      <c r="M12" t="str">
        <f t="shared" si="2"/>
        <v>No Trend</v>
      </c>
      <c r="N12">
        <v>60.902480326725772</v>
      </c>
      <c r="O12" t="str">
        <f t="shared" si="3"/>
        <v>UP</v>
      </c>
      <c r="P12" t="str">
        <f t="shared" si="4"/>
        <v>No Trend + Momentum</v>
      </c>
      <c r="Q12">
        <f t="shared" si="5"/>
        <v>4.9000000000000909</v>
      </c>
      <c r="R12">
        <f t="shared" si="6"/>
        <v>24.400000000000091</v>
      </c>
      <c r="S12">
        <f t="shared" si="7"/>
        <v>0.20081967213115051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1325.25</v>
      </c>
      <c r="D13">
        <v>1330.95</v>
      </c>
      <c r="E13">
        <v>1316.15</v>
      </c>
      <c r="F13">
        <v>1318</v>
      </c>
      <c r="G13">
        <f>_xll.TA_TYPPRICE(D13,E13,F13)</f>
        <v>1321.7</v>
      </c>
      <c r="H13">
        <v>1325.8458007812501</v>
      </c>
      <c r="I13" t="str">
        <f t="shared" si="0"/>
        <v>DOWN</v>
      </c>
      <c r="J13">
        <v>1336.4621599222678</v>
      </c>
      <c r="K13">
        <v>1311.3549906645328</v>
      </c>
      <c r="L13" t="str">
        <f t="shared" si="1"/>
        <v>No Confirmation</v>
      </c>
      <c r="M13" t="str">
        <f t="shared" si="2"/>
        <v>No Trend</v>
      </c>
      <c r="N13">
        <v>53.602485493071207</v>
      </c>
      <c r="O13" t="str">
        <f t="shared" si="3"/>
        <v>No Momentum</v>
      </c>
      <c r="P13" t="str">
        <f t="shared" si="4"/>
        <v>No Trend + Momentum</v>
      </c>
      <c r="Q13">
        <f t="shared" si="5"/>
        <v>1.8499999999999091</v>
      </c>
      <c r="R13">
        <f t="shared" si="6"/>
        <v>14.799999999999955</v>
      </c>
      <c r="S13">
        <f t="shared" si="7"/>
        <v>0.12499999999999424</v>
      </c>
      <c r="T13" t="str">
        <f t="shared" si="8"/>
        <v>DOWN</v>
      </c>
      <c r="U13" t="str">
        <f t="shared" si="9"/>
        <v>No T+M+I</v>
      </c>
      <c r="V13">
        <v>1316.5833333333333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1323.05</v>
      </c>
      <c r="D14">
        <v>1331.4</v>
      </c>
      <c r="E14">
        <v>1297</v>
      </c>
      <c r="F14">
        <v>1297</v>
      </c>
      <c r="G14">
        <f>_xll.TA_TYPPRICE(D14,E14,F14)</f>
        <v>1308.4666666666667</v>
      </c>
      <c r="H14">
        <v>1317.1562337239584</v>
      </c>
      <c r="I14" t="str">
        <f t="shared" si="0"/>
        <v>DOWN</v>
      </c>
      <c r="J14">
        <v>1335.3372354950973</v>
      </c>
      <c r="K14">
        <v>1308.1649927390811</v>
      </c>
      <c r="L14" t="str">
        <f t="shared" si="1"/>
        <v>DOWN</v>
      </c>
      <c r="M14" t="str">
        <f t="shared" si="2"/>
        <v>DOWN</v>
      </c>
      <c r="N14">
        <v>36.980269742307357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34.400000000000091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1313.5705128205127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1310.05</v>
      </c>
      <c r="D15">
        <v>1313.95</v>
      </c>
      <c r="E15">
        <v>1293.05</v>
      </c>
      <c r="F15">
        <v>1300</v>
      </c>
      <c r="G15">
        <f>_xll.TA_TYPPRICE(D15,E15,F15)</f>
        <v>1302.3333333333333</v>
      </c>
      <c r="H15">
        <v>1309.7447835286457</v>
      </c>
      <c r="I15" t="str">
        <f t="shared" si="0"/>
        <v>DOWN</v>
      </c>
      <c r="J15">
        <v>1330.5845164961868</v>
      </c>
      <c r="K15">
        <v>1304.8061054637296</v>
      </c>
      <c r="L15" t="str">
        <f t="shared" si="1"/>
        <v>DOWN</v>
      </c>
      <c r="M15" t="str">
        <f t="shared" si="2"/>
        <v>DOWN</v>
      </c>
      <c r="N15">
        <v>40.286899586487948</v>
      </c>
      <c r="O15" t="str">
        <f t="shared" si="3"/>
        <v>No Momentum</v>
      </c>
      <c r="P15" t="str">
        <f t="shared" si="4"/>
        <v>No Trend + Momentum</v>
      </c>
      <c r="Q15">
        <f t="shared" si="5"/>
        <v>6.9500000000000455</v>
      </c>
      <c r="R15">
        <f t="shared" si="6"/>
        <v>20.900000000000091</v>
      </c>
      <c r="S15">
        <f t="shared" si="7"/>
        <v>0.33253588516746485</v>
      </c>
      <c r="T15" t="str">
        <f t="shared" si="8"/>
        <v>No Indication</v>
      </c>
      <c r="U15" t="str">
        <f t="shared" si="9"/>
        <v>No T+M+I</v>
      </c>
      <c r="V15">
        <v>1311.4827416173569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1329</v>
      </c>
      <c r="D16">
        <v>1329</v>
      </c>
      <c r="E16">
        <v>1299</v>
      </c>
      <c r="F16">
        <v>1309</v>
      </c>
      <c r="G16">
        <f>_xll.TA_TYPPRICE(D16,E16,F16)</f>
        <v>1312.3333333333333</v>
      </c>
      <c r="H16">
        <v>1311.0390584309894</v>
      </c>
      <c r="I16" t="str">
        <f t="shared" si="0"/>
        <v>DOWN</v>
      </c>
      <c r="J16">
        <v>1330.2324017192564</v>
      </c>
      <c r="K16">
        <v>1303.515859805123</v>
      </c>
      <c r="L16" t="str">
        <f t="shared" si="1"/>
        <v>No Confirmation</v>
      </c>
      <c r="M16" t="str">
        <f t="shared" si="2"/>
        <v>No Trend</v>
      </c>
      <c r="N16">
        <v>50.1044307922051</v>
      </c>
      <c r="O16" t="str">
        <f t="shared" si="3"/>
        <v>No Momentum</v>
      </c>
      <c r="P16" t="str">
        <f t="shared" si="4"/>
        <v>No Trend + Momentum</v>
      </c>
      <c r="Q16">
        <f t="shared" si="5"/>
        <v>10</v>
      </c>
      <c r="R16">
        <f t="shared" si="6"/>
        <v>30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1311.1007813685328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1322.9</v>
      </c>
      <c r="D17">
        <v>1322.9</v>
      </c>
      <c r="E17">
        <v>1287.0999999999999</v>
      </c>
      <c r="F17">
        <v>1289</v>
      </c>
      <c r="G17">
        <f>_xll.TA_TYPPRICE(D17,E17,F17)</f>
        <v>1299.6666666666667</v>
      </c>
      <c r="H17">
        <v>1305.3528625488279</v>
      </c>
      <c r="I17" t="str">
        <f t="shared" si="0"/>
        <v>DOWN</v>
      </c>
      <c r="J17">
        <v>1328.6029791149772</v>
      </c>
      <c r="K17">
        <v>1299.8678909595401</v>
      </c>
      <c r="L17" t="str">
        <f t="shared" si="1"/>
        <v>DOWN</v>
      </c>
      <c r="M17" t="str">
        <f t="shared" si="2"/>
        <v>DOWN</v>
      </c>
      <c r="N17">
        <v>34.395868255887265</v>
      </c>
      <c r="O17" t="str">
        <f t="shared" si="3"/>
        <v>DOWN</v>
      </c>
      <c r="P17" t="str">
        <f t="shared" si="4"/>
        <v>DOWN</v>
      </c>
      <c r="Q17">
        <f t="shared" si="5"/>
        <v>1.9000000000000909</v>
      </c>
      <c r="R17">
        <f t="shared" si="6"/>
        <v>35.800000000000182</v>
      </c>
      <c r="S17">
        <f t="shared" si="7"/>
        <v>5.3072625698326291E-2</v>
      </c>
      <c r="T17" t="str">
        <f t="shared" si="8"/>
        <v>DOWN</v>
      </c>
      <c r="U17" t="str">
        <f t="shared" si="9"/>
        <v>DOWN</v>
      </c>
      <c r="V17">
        <v>1307.7006611579893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1298.45</v>
      </c>
      <c r="D18">
        <v>1301.95</v>
      </c>
      <c r="E18">
        <v>1275</v>
      </c>
      <c r="F18">
        <v>1276</v>
      </c>
      <c r="G18">
        <f>_xll.TA_TYPPRICE(D18,E18,F18)</f>
        <v>1284.3166666666666</v>
      </c>
      <c r="H18">
        <v>1294.8347646077473</v>
      </c>
      <c r="I18" t="str">
        <f t="shared" si="0"/>
        <v>DOWN</v>
      </c>
      <c r="J18">
        <v>1322.6800948672044</v>
      </c>
      <c r="K18">
        <v>1294.3416929685311</v>
      </c>
      <c r="L18" t="str">
        <f t="shared" si="1"/>
        <v>DOWN</v>
      </c>
      <c r="M18" t="str">
        <f t="shared" si="2"/>
        <v>DOWN</v>
      </c>
      <c r="N18">
        <v>27.412917988037204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26.950000000000045</v>
      </c>
      <c r="S18">
        <f t="shared" si="7"/>
        <v>3.7105751391465616E-2</v>
      </c>
      <c r="T18" t="str">
        <f t="shared" si="8"/>
        <v>DOWN</v>
      </c>
      <c r="U18" t="str">
        <f t="shared" si="9"/>
        <v>DOWN</v>
      </c>
      <c r="V18">
        <v>1302.8236363644526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1289.1500000000001</v>
      </c>
      <c r="D19">
        <v>1294.5999999999999</v>
      </c>
      <c r="E19">
        <v>1255</v>
      </c>
      <c r="F19">
        <v>1295</v>
      </c>
      <c r="G19">
        <f>_xll.TA_TYPPRICE(D19,E19,F19)</f>
        <v>1281.5333333333333</v>
      </c>
      <c r="H19">
        <v>1288.1840489705403</v>
      </c>
      <c r="I19" t="str">
        <f t="shared" si="0"/>
        <v>UP</v>
      </c>
      <c r="J19">
        <v>1316.4400737856033</v>
      </c>
      <c r="K19">
        <v>1285.5990945310798</v>
      </c>
      <c r="L19" t="str">
        <f t="shared" si="1"/>
        <v>No Confirmation</v>
      </c>
      <c r="M19" t="str">
        <f t="shared" si="2"/>
        <v>No Trend</v>
      </c>
      <c r="N19">
        <v>47.051383511576127</v>
      </c>
      <c r="O19" t="str">
        <f t="shared" si="3"/>
        <v>No Momentum</v>
      </c>
      <c r="P19" t="str">
        <f t="shared" si="4"/>
        <v>No Trend + Momentum</v>
      </c>
      <c r="Q19">
        <f t="shared" si="5"/>
        <v>40</v>
      </c>
      <c r="R19">
        <f t="shared" si="6"/>
        <v>39.599999999999909</v>
      </c>
      <c r="S19">
        <f t="shared" si="7"/>
        <v>1.0101010101010124</v>
      </c>
      <c r="T19" t="str">
        <f t="shared" si="8"/>
        <v>UP</v>
      </c>
      <c r="U19" t="str">
        <f t="shared" si="9"/>
        <v>No T+M+I</v>
      </c>
      <c r="V19">
        <v>1301.6200000006907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1279.9000000000001</v>
      </c>
      <c r="D20">
        <v>1343.95</v>
      </c>
      <c r="E20">
        <v>1279.9000000000001</v>
      </c>
      <c r="F20">
        <v>1325</v>
      </c>
      <c r="G20">
        <f>_xll.TA_TYPPRICE(D20,E20,F20)</f>
        <v>1316.2833333333335</v>
      </c>
      <c r="H20">
        <v>1302.2336911519369</v>
      </c>
      <c r="I20" t="str">
        <f t="shared" si="0"/>
        <v>UP</v>
      </c>
      <c r="J20">
        <v>1322.5533907221359</v>
      </c>
      <c r="K20">
        <v>1284.3326290797288</v>
      </c>
      <c r="L20" t="str">
        <f t="shared" si="1"/>
        <v>UP</v>
      </c>
      <c r="M20" t="str">
        <f t="shared" si="2"/>
        <v>UP</v>
      </c>
      <c r="N20">
        <v>65.482875400345392</v>
      </c>
      <c r="O20" t="str">
        <f t="shared" si="3"/>
        <v>UP</v>
      </c>
      <c r="P20" t="str">
        <f t="shared" si="4"/>
        <v>UP</v>
      </c>
      <c r="Q20">
        <f t="shared" si="5"/>
        <v>45.099999999999909</v>
      </c>
      <c r="R20">
        <f t="shared" si="6"/>
        <v>64.049999999999955</v>
      </c>
      <c r="S20">
        <f t="shared" si="7"/>
        <v>0.70413739266198194</v>
      </c>
      <c r="T20" t="str">
        <f t="shared" si="8"/>
        <v>No Indication</v>
      </c>
      <c r="U20" t="str">
        <f t="shared" si="9"/>
        <v>No T+M+I</v>
      </c>
      <c r="V20">
        <v>1305.2169230775075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1301.5</v>
      </c>
      <c r="D21">
        <v>1321.9</v>
      </c>
      <c r="E21">
        <v>1279.95</v>
      </c>
      <c r="F21">
        <v>1290</v>
      </c>
      <c r="G21">
        <f>_xll.TA_TYPPRICE(D21,E21,F21)</f>
        <v>1297.2833333333335</v>
      </c>
      <c r="H21">
        <v>1299.7585122426353</v>
      </c>
      <c r="I21" t="str">
        <f t="shared" si="0"/>
        <v>DOWN</v>
      </c>
      <c r="J21">
        <v>1322.4081927838836</v>
      </c>
      <c r="K21">
        <v>1283.3587115064558</v>
      </c>
      <c r="L21" t="str">
        <f t="shared" si="1"/>
        <v>No Confirmation</v>
      </c>
      <c r="M21" t="str">
        <f t="shared" si="2"/>
        <v>No Trend</v>
      </c>
      <c r="N21">
        <v>43.433795960678225</v>
      </c>
      <c r="O21" t="str">
        <f t="shared" si="3"/>
        <v>No Momentum</v>
      </c>
      <c r="P21" t="str">
        <f t="shared" si="4"/>
        <v>No Trend + Momentum</v>
      </c>
      <c r="Q21">
        <f t="shared" si="5"/>
        <v>10.049999999999955</v>
      </c>
      <c r="R21">
        <f t="shared" si="6"/>
        <v>41.950000000000045</v>
      </c>
      <c r="S21">
        <f t="shared" si="7"/>
        <v>0.23957091775923584</v>
      </c>
      <c r="T21" t="str">
        <f t="shared" si="8"/>
        <v>No Indication</v>
      </c>
      <c r="U21" t="str">
        <f t="shared" si="9"/>
        <v>No T+M+I</v>
      </c>
      <c r="V21">
        <v>1302.8758579886603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1300</v>
      </c>
      <c r="D22">
        <v>1338</v>
      </c>
      <c r="E22">
        <v>1281.3</v>
      </c>
      <c r="F22">
        <v>1337</v>
      </c>
      <c r="G22">
        <f>_xll.TA_TYPPRICE(D22,E22,F22)</f>
        <v>1318.7666666666667</v>
      </c>
      <c r="H22">
        <v>1309.2625894546509</v>
      </c>
      <c r="I22" t="str">
        <f t="shared" si="0"/>
        <v>UP</v>
      </c>
      <c r="J22">
        <v>1325.8730388319095</v>
      </c>
      <c r="K22">
        <v>1282.9012200605769</v>
      </c>
      <c r="L22" t="str">
        <f t="shared" si="1"/>
        <v>UP</v>
      </c>
      <c r="M22" t="str">
        <f t="shared" si="2"/>
        <v>UP</v>
      </c>
      <c r="N22">
        <v>63.860091044636938</v>
      </c>
      <c r="O22" t="str">
        <f t="shared" si="3"/>
        <v>UP</v>
      </c>
      <c r="P22" t="str">
        <f t="shared" si="4"/>
        <v>UP</v>
      </c>
      <c r="Q22">
        <f t="shared" si="5"/>
        <v>55.700000000000045</v>
      </c>
      <c r="R22">
        <f t="shared" si="6"/>
        <v>56.700000000000045</v>
      </c>
      <c r="S22">
        <f t="shared" si="7"/>
        <v>0.98236331569664903</v>
      </c>
      <c r="T22" t="str">
        <f t="shared" si="8"/>
        <v>UP</v>
      </c>
      <c r="U22" t="str">
        <f t="shared" si="9"/>
        <v>UP</v>
      </c>
      <c r="V22">
        <v>1308.1257259904048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1328</v>
      </c>
      <c r="D23">
        <v>1330.75</v>
      </c>
      <c r="E23">
        <v>1295.05</v>
      </c>
      <c r="F23">
        <v>1304</v>
      </c>
      <c r="G23">
        <f>_xll.TA_TYPPRICE(D23,E23,F23)</f>
        <v>1309.9333333333334</v>
      </c>
      <c r="H23">
        <v>1309.5979613939921</v>
      </c>
      <c r="I23" t="str">
        <f t="shared" si="0"/>
        <v>DOWN</v>
      </c>
      <c r="J23">
        <v>1326.9568079803742</v>
      </c>
      <c r="K23">
        <v>1285.6009489360042</v>
      </c>
      <c r="L23" t="str">
        <f t="shared" si="1"/>
        <v>No Confirmation</v>
      </c>
      <c r="M23" t="str">
        <f t="shared" si="2"/>
        <v>No Trend</v>
      </c>
      <c r="N23">
        <v>48.491762664017642</v>
      </c>
      <c r="O23" t="str">
        <f t="shared" si="3"/>
        <v>No Momentum</v>
      </c>
      <c r="P23" t="str">
        <f t="shared" si="4"/>
        <v>No Trend + Momentum</v>
      </c>
      <c r="Q23">
        <f t="shared" si="5"/>
        <v>8.9500000000000455</v>
      </c>
      <c r="R23">
        <f t="shared" si="6"/>
        <v>35.700000000000045</v>
      </c>
      <c r="S23">
        <f t="shared" si="7"/>
        <v>0.25070028011204576</v>
      </c>
      <c r="T23" t="str">
        <f t="shared" si="8"/>
        <v>No Indication</v>
      </c>
      <c r="U23" t="str">
        <f t="shared" si="9"/>
        <v>No T+M+I</v>
      </c>
      <c r="V23">
        <v>1307.490998914958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1319.85</v>
      </c>
      <c r="D24">
        <v>1320</v>
      </c>
      <c r="E24">
        <v>1280</v>
      </c>
      <c r="F24">
        <v>1285</v>
      </c>
      <c r="G24">
        <f>_xll.TA_TYPPRICE(D24,E24,F24)</f>
        <v>1295</v>
      </c>
      <c r="H24">
        <v>1302.2989806969961</v>
      </c>
      <c r="I24" t="str">
        <f t="shared" si="0"/>
        <v>DOWN</v>
      </c>
      <c r="J24">
        <v>1325.4108506514021</v>
      </c>
      <c r="K24">
        <v>1284.3562936168921</v>
      </c>
      <c r="L24" t="str">
        <f t="shared" si="1"/>
        <v>No Confirmation</v>
      </c>
      <c r="M24" t="str">
        <f t="shared" si="2"/>
        <v>No Trend</v>
      </c>
      <c r="N24">
        <v>41.332919407034218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40</v>
      </c>
      <c r="S24">
        <f t="shared" si="7"/>
        <v>0.125</v>
      </c>
      <c r="T24" t="str">
        <f t="shared" si="8"/>
        <v>DOWN</v>
      </c>
      <c r="U24" t="str">
        <f t="shared" si="9"/>
        <v>No T+M+I</v>
      </c>
      <c r="V24">
        <v>1304.0308452357338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1305</v>
      </c>
      <c r="D25">
        <v>1305</v>
      </c>
      <c r="E25">
        <v>1278</v>
      </c>
      <c r="F25">
        <v>1290</v>
      </c>
      <c r="G25">
        <f>_xll.TA_TYPPRICE(D25,E25,F25)</f>
        <v>1291</v>
      </c>
      <c r="H25">
        <v>1296.6494903484981</v>
      </c>
      <c r="I25" t="str">
        <f t="shared" si="0"/>
        <v>DOWN</v>
      </c>
      <c r="J25">
        <v>1320.8751060622017</v>
      </c>
      <c r="K25">
        <v>1282.9437839242494</v>
      </c>
      <c r="L25" t="str">
        <f t="shared" si="1"/>
        <v>No Confirmation</v>
      </c>
      <c r="M25" t="str">
        <f t="shared" si="2"/>
        <v>No Trend</v>
      </c>
      <c r="N25">
        <v>44.049993254864638</v>
      </c>
      <c r="O25" t="str">
        <f t="shared" si="3"/>
        <v>No Momentum</v>
      </c>
      <c r="P25" t="str">
        <f t="shared" si="4"/>
        <v>No Trend + Momentum</v>
      </c>
      <c r="Q25">
        <f t="shared" si="5"/>
        <v>12</v>
      </c>
      <c r="R25">
        <f t="shared" si="6"/>
        <v>27</v>
      </c>
      <c r="S25">
        <f t="shared" si="7"/>
        <v>0.44444444444444442</v>
      </c>
      <c r="T25" t="str">
        <f t="shared" si="8"/>
        <v>No Indication</v>
      </c>
      <c r="U25" t="str">
        <f t="shared" si="9"/>
        <v>No T+M+I</v>
      </c>
      <c r="V25">
        <v>1301.8722536610055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1290</v>
      </c>
      <c r="D26">
        <v>1345.95</v>
      </c>
      <c r="E26">
        <v>1277</v>
      </c>
      <c r="F26">
        <v>1281</v>
      </c>
      <c r="G26">
        <f>_xll.TA_TYPPRICE(D26,E26,F26)</f>
        <v>1301.3166666666666</v>
      </c>
      <c r="H26">
        <v>1298.9830785075824</v>
      </c>
      <c r="I26" t="str">
        <f t="shared" si="0"/>
        <v>DOWN</v>
      </c>
      <c r="J26">
        <v>1326.4473047150457</v>
      </c>
      <c r="K26">
        <v>1281.6229430521939</v>
      </c>
      <c r="L26" t="str">
        <f t="shared" si="1"/>
        <v>DOWN</v>
      </c>
      <c r="M26" t="str">
        <f t="shared" si="2"/>
        <v>DOWN</v>
      </c>
      <c r="N26">
        <v>39.892940530429584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68.950000000000045</v>
      </c>
      <c r="S26">
        <f t="shared" si="7"/>
        <v>5.8013052936910767E-2</v>
      </c>
      <c r="T26" t="str">
        <f t="shared" si="8"/>
        <v>DOWN</v>
      </c>
      <c r="U26" t="str">
        <f t="shared" si="9"/>
        <v>DOWN</v>
      </c>
      <c r="V26">
        <v>1298.6611377131585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1299.6500000000001</v>
      </c>
      <c r="D27">
        <v>1329.95</v>
      </c>
      <c r="E27">
        <v>1279.9000000000001</v>
      </c>
      <c r="F27">
        <v>1320</v>
      </c>
      <c r="G27">
        <f>_xll.TA_TYPPRICE(D27,E27,F27)</f>
        <v>1309.95</v>
      </c>
      <c r="H27">
        <v>1304.4665392537913</v>
      </c>
      <c r="I27" t="str">
        <f t="shared" si="0"/>
        <v>UP</v>
      </c>
      <c r="J27">
        <v>1327.2256814450354</v>
      </c>
      <c r="K27">
        <v>1281.2400668183732</v>
      </c>
      <c r="L27" t="str">
        <f t="shared" si="1"/>
        <v>No Confirmation</v>
      </c>
      <c r="M27" t="str">
        <f t="shared" si="2"/>
        <v>No Trend</v>
      </c>
      <c r="N27">
        <v>60.225019025253502</v>
      </c>
      <c r="O27" t="str">
        <f t="shared" si="3"/>
        <v>UP</v>
      </c>
      <c r="P27" t="str">
        <f t="shared" si="4"/>
        <v>No Trend + Momentum</v>
      </c>
      <c r="Q27">
        <f t="shared" si="5"/>
        <v>40.099999999999909</v>
      </c>
      <c r="R27">
        <f t="shared" si="6"/>
        <v>50.049999999999955</v>
      </c>
      <c r="S27">
        <f t="shared" si="7"/>
        <v>0.80119880119880016</v>
      </c>
      <c r="T27" t="str">
        <f t="shared" si="8"/>
        <v>UP</v>
      </c>
      <c r="U27" t="str">
        <f t="shared" si="9"/>
        <v>No T+M+I</v>
      </c>
      <c r="V27">
        <v>1301.9440396034418</v>
      </c>
      <c r="W27">
        <v>1307.5769230769231</v>
      </c>
      <c r="X27">
        <f t="shared" si="10"/>
        <v>-5.6328834734813427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1320.05</v>
      </c>
      <c r="D28">
        <v>1335.7</v>
      </c>
      <c r="E28">
        <v>1300.0999999999999</v>
      </c>
      <c r="F28">
        <v>1318</v>
      </c>
      <c r="G28">
        <f>_xll.TA_TYPPRICE(D28,E28,F28)</f>
        <v>1317.9333333333334</v>
      </c>
      <c r="H28">
        <v>1311.1999362935624</v>
      </c>
      <c r="I28" t="str">
        <f t="shared" si="0"/>
        <v>UP</v>
      </c>
      <c r="J28">
        <v>1329.1088633461386</v>
      </c>
      <c r="K28">
        <v>1285.4311630809568</v>
      </c>
      <c r="L28" t="str">
        <f t="shared" si="1"/>
        <v>No Confirmation</v>
      </c>
      <c r="M28" t="str">
        <f t="shared" si="2"/>
        <v>No Trend</v>
      </c>
      <c r="N28">
        <v>58.946838446729487</v>
      </c>
      <c r="O28" t="str">
        <f t="shared" si="3"/>
        <v>No Momentum</v>
      </c>
      <c r="P28" t="str">
        <f t="shared" si="4"/>
        <v>No Trend + Momentum</v>
      </c>
      <c r="Q28">
        <f t="shared" si="5"/>
        <v>17.900000000000091</v>
      </c>
      <c r="R28">
        <f t="shared" si="6"/>
        <v>35.600000000000136</v>
      </c>
      <c r="S28">
        <f t="shared" si="7"/>
        <v>0.50280898876404556</v>
      </c>
      <c r="T28" t="str">
        <f t="shared" si="8"/>
        <v>No Indication</v>
      </c>
      <c r="U28" t="str">
        <f t="shared" si="9"/>
        <v>No T+M+I</v>
      </c>
      <c r="V28">
        <v>1304.4141873567585</v>
      </c>
      <c r="W28">
        <v>1308.3490028490028</v>
      </c>
      <c r="X28">
        <f t="shared" si="10"/>
        <v>-3.9348154922442973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1313.15</v>
      </c>
      <c r="D29">
        <v>1342.95</v>
      </c>
      <c r="E29">
        <v>1308.05</v>
      </c>
      <c r="F29">
        <v>1338</v>
      </c>
      <c r="G29">
        <f>_xll.TA_TYPPRICE(D29,E29,F29)</f>
        <v>1329.6666666666667</v>
      </c>
      <c r="H29">
        <v>1320.4333014801146</v>
      </c>
      <c r="I29" t="str">
        <f t="shared" si="0"/>
        <v>UP</v>
      </c>
      <c r="J29">
        <v>1332.1846714914411</v>
      </c>
      <c r="K29">
        <v>1290.4575712851886</v>
      </c>
      <c r="L29" t="str">
        <f t="shared" si="1"/>
        <v>UP</v>
      </c>
      <c r="M29" t="str">
        <f t="shared" si="2"/>
        <v>UP</v>
      </c>
      <c r="N29">
        <v>67.554414946078822</v>
      </c>
      <c r="O29" t="str">
        <f t="shared" si="3"/>
        <v>UP</v>
      </c>
      <c r="P29" t="str">
        <f t="shared" si="4"/>
        <v>UP</v>
      </c>
      <c r="Q29">
        <f t="shared" si="5"/>
        <v>29.950000000000045</v>
      </c>
      <c r="R29">
        <f t="shared" si="6"/>
        <v>34.900000000000091</v>
      </c>
      <c r="S29">
        <f t="shared" si="7"/>
        <v>0.85816618911174691</v>
      </c>
      <c r="T29" t="str">
        <f t="shared" si="8"/>
        <v>UP</v>
      </c>
      <c r="U29" t="str">
        <f t="shared" si="9"/>
        <v>UP</v>
      </c>
      <c r="V29">
        <v>1309.5812354557188</v>
      </c>
      <c r="W29">
        <v>1310.5453730083359</v>
      </c>
      <c r="X29">
        <f t="shared" si="10"/>
        <v>-0.96413755261710321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1341.45</v>
      </c>
      <c r="D30">
        <v>1342</v>
      </c>
      <c r="E30">
        <v>1322</v>
      </c>
      <c r="F30">
        <v>1325</v>
      </c>
      <c r="G30">
        <f>_xll.TA_TYPPRICE(D30,E30,F30)</f>
        <v>1329.6666666666667</v>
      </c>
      <c r="H30">
        <v>1325.0499840733905</v>
      </c>
      <c r="I30" t="str">
        <f t="shared" si="0"/>
        <v>DOWN</v>
      </c>
      <c r="J30">
        <v>1334.3658556044543</v>
      </c>
      <c r="K30">
        <v>1297.4669998884799</v>
      </c>
      <c r="L30" t="str">
        <f t="shared" si="1"/>
        <v>No Confirmation</v>
      </c>
      <c r="M30" t="str">
        <f t="shared" si="2"/>
        <v>No Trend</v>
      </c>
      <c r="N30">
        <v>57.721248921119248</v>
      </c>
      <c r="O30" t="str">
        <f t="shared" si="3"/>
        <v>No Momentum</v>
      </c>
      <c r="P30" t="str">
        <f t="shared" si="4"/>
        <v>No Trend + Momentum</v>
      </c>
      <c r="Q30">
        <f t="shared" si="5"/>
        <v>3</v>
      </c>
      <c r="R30">
        <f t="shared" si="6"/>
        <v>20</v>
      </c>
      <c r="S30">
        <f t="shared" si="7"/>
        <v>0.15</v>
      </c>
      <c r="T30" t="str">
        <f t="shared" si="8"/>
        <v>DOWN</v>
      </c>
      <c r="U30" t="str">
        <f t="shared" si="9"/>
        <v>No T+M+I</v>
      </c>
      <c r="V30">
        <v>1311.9533530779158</v>
      </c>
      <c r="W30">
        <v>1311.6160861188296</v>
      </c>
      <c r="X30">
        <f t="shared" si="10"/>
        <v>0.33726695908626425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1341</v>
      </c>
      <c r="D31">
        <v>1341</v>
      </c>
      <c r="E31">
        <v>1318.9</v>
      </c>
      <c r="F31">
        <v>1320</v>
      </c>
      <c r="G31">
        <f>_xll.TA_TYPPRICE(D31,E31,F31)</f>
        <v>1326.6333333333334</v>
      </c>
      <c r="H31">
        <v>1325.8416587033621</v>
      </c>
      <c r="I31" t="str">
        <f t="shared" si="0"/>
        <v>DOWN</v>
      </c>
      <c r="J31">
        <v>1335.8401099145756</v>
      </c>
      <c r="K31">
        <v>1302.229888802151</v>
      </c>
      <c r="L31" t="str">
        <f t="shared" si="1"/>
        <v>No Confirmation</v>
      </c>
      <c r="M31" t="str">
        <f t="shared" si="2"/>
        <v>No Trend</v>
      </c>
      <c r="N31">
        <v>53.946081601402462</v>
      </c>
      <c r="O31" t="str">
        <f t="shared" si="3"/>
        <v>No Momentum</v>
      </c>
      <c r="P31" t="str">
        <f t="shared" si="4"/>
        <v>No Trend + Momentum</v>
      </c>
      <c r="Q31">
        <f t="shared" si="5"/>
        <v>1.0999999999999091</v>
      </c>
      <c r="R31">
        <f t="shared" si="6"/>
        <v>22.099999999999909</v>
      </c>
      <c r="S31">
        <f t="shared" si="7"/>
        <v>4.9773755656104687E-2</v>
      </c>
      <c r="T31" t="str">
        <f t="shared" si="8"/>
        <v>DOWN</v>
      </c>
      <c r="U31" t="str">
        <f t="shared" si="9"/>
        <v>No T+M+I</v>
      </c>
      <c r="V31">
        <v>1313.1912987582364</v>
      </c>
      <c r="W31">
        <v>1312.2371167766939</v>
      </c>
      <c r="X31">
        <f t="shared" si="10"/>
        <v>0.95418198154243328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1321.9</v>
      </c>
      <c r="D32">
        <v>1334.75</v>
      </c>
      <c r="E32">
        <v>1320.15</v>
      </c>
      <c r="F32">
        <v>1326</v>
      </c>
      <c r="G32">
        <f>_xll.TA_TYPPRICE(D32,E32,F32)</f>
        <v>1326.9666666666667</v>
      </c>
      <c r="H32">
        <v>1326.4041626850144</v>
      </c>
      <c r="I32" t="str">
        <f t="shared" si="0"/>
        <v>DOWN</v>
      </c>
      <c r="J32">
        <v>1335.5978632668921</v>
      </c>
      <c r="K32">
        <v>1306.2121357350063</v>
      </c>
      <c r="L32" t="str">
        <f t="shared" si="1"/>
        <v>No Confirmation</v>
      </c>
      <c r="M32" t="str">
        <f t="shared" si="2"/>
        <v>No Trend</v>
      </c>
      <c r="N32">
        <v>58.060556420497555</v>
      </c>
      <c r="O32" t="str">
        <f t="shared" si="3"/>
        <v>No Momentum</v>
      </c>
      <c r="P32" t="str">
        <f t="shared" si="4"/>
        <v>No Trend + Momentum</v>
      </c>
      <c r="Q32">
        <f t="shared" si="5"/>
        <v>5.8499999999999091</v>
      </c>
      <c r="R32">
        <f t="shared" si="6"/>
        <v>14.599999999999909</v>
      </c>
      <c r="S32">
        <f t="shared" si="7"/>
        <v>0.40068493150684559</v>
      </c>
      <c r="T32" t="str">
        <f t="shared" si="8"/>
        <v>No Indication</v>
      </c>
      <c r="U32" t="str">
        <f t="shared" si="9"/>
        <v>No T+M+I</v>
      </c>
      <c r="V32">
        <v>1315.1618681800462</v>
      </c>
      <c r="W32">
        <v>1313.25658960805</v>
      </c>
      <c r="X32">
        <f t="shared" si="10"/>
        <v>1.9052785719961776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1317.6</v>
      </c>
      <c r="D33">
        <v>1332.6</v>
      </c>
      <c r="E33">
        <v>1317.6</v>
      </c>
      <c r="F33">
        <v>1323</v>
      </c>
      <c r="G33">
        <f>_xll.TA_TYPPRICE(D33,E33,F33)</f>
        <v>1324.3999999999999</v>
      </c>
      <c r="H33">
        <v>1325.4020813425072</v>
      </c>
      <c r="I33" t="str">
        <f t="shared" si="0"/>
        <v>DOWN</v>
      </c>
      <c r="J33">
        <v>1334.931671429805</v>
      </c>
      <c r="K33">
        <v>1308.7427722383381</v>
      </c>
      <c r="L33" t="str">
        <f t="shared" si="1"/>
        <v>No Confirmation</v>
      </c>
      <c r="M33" t="str">
        <f t="shared" si="2"/>
        <v>No Trend</v>
      </c>
      <c r="N33">
        <v>54.990036984512201</v>
      </c>
      <c r="O33" t="str">
        <f t="shared" si="3"/>
        <v>No Momentum</v>
      </c>
      <c r="P33" t="str">
        <f t="shared" si="4"/>
        <v>No Trend + Momentum</v>
      </c>
      <c r="Q33">
        <f t="shared" si="5"/>
        <v>5.4000000000000909</v>
      </c>
      <c r="R33">
        <f t="shared" si="6"/>
        <v>15</v>
      </c>
      <c r="S33">
        <f t="shared" si="7"/>
        <v>0.36000000000000604</v>
      </c>
      <c r="T33" t="str">
        <f t="shared" si="8"/>
        <v>No Indication</v>
      </c>
      <c r="U33" t="str">
        <f t="shared" si="9"/>
        <v>No T+M+I</v>
      </c>
      <c r="V33">
        <v>1316.3677346138852</v>
      </c>
      <c r="W33">
        <v>1313.9783237111574</v>
      </c>
      <c r="X33">
        <f t="shared" si="10"/>
        <v>2.3894109027278319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1336.25</v>
      </c>
      <c r="D34">
        <v>1336.3</v>
      </c>
      <c r="E34">
        <v>1315</v>
      </c>
      <c r="F34">
        <v>1315</v>
      </c>
      <c r="G34">
        <f>_xll.TA_TYPPRICE(D34,E34,F34)</f>
        <v>1322.1000000000001</v>
      </c>
      <c r="H34">
        <v>1323.7510406712536</v>
      </c>
      <c r="I34" t="str">
        <f t="shared" si="0"/>
        <v>DOWN</v>
      </c>
      <c r="J34">
        <v>1335.235744445404</v>
      </c>
      <c r="K34">
        <v>1310.1332672964852</v>
      </c>
      <c r="L34" t="str">
        <f t="shared" si="1"/>
        <v>No Confirmation</v>
      </c>
      <c r="M34" t="str">
        <f t="shared" si="2"/>
        <v>No Trend</v>
      </c>
      <c r="N34">
        <v>46.749002183054763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21.299999999999955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1316.1573139040568</v>
      </c>
      <c r="W34">
        <v>1314.0540034362568</v>
      </c>
      <c r="X34">
        <f t="shared" si="10"/>
        <v>2.103310467799929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1318.05</v>
      </c>
      <c r="D35">
        <v>1357.9</v>
      </c>
      <c r="E35">
        <v>1301</v>
      </c>
      <c r="F35">
        <v>1349</v>
      </c>
      <c r="G35">
        <f>_xll.TA_TYPPRICE(D35,E35,F35)</f>
        <v>1335.9666666666667</v>
      </c>
      <c r="H35">
        <v>1329.8588536689601</v>
      </c>
      <c r="I35" t="str">
        <f t="shared" si="0"/>
        <v>UP</v>
      </c>
      <c r="J35">
        <v>1340.2722456797587</v>
      </c>
      <c r="K35">
        <v>1308.1036523417108</v>
      </c>
      <c r="L35" t="str">
        <f t="shared" si="1"/>
        <v>UP</v>
      </c>
      <c r="M35" t="str">
        <f t="shared" si="2"/>
        <v>UP</v>
      </c>
      <c r="N35">
        <v>70.35275390403477</v>
      </c>
      <c r="O35" t="str">
        <f t="shared" si="3"/>
        <v>UP</v>
      </c>
      <c r="P35" t="str">
        <f t="shared" si="4"/>
        <v>UP</v>
      </c>
      <c r="Q35">
        <f t="shared" si="5"/>
        <v>48</v>
      </c>
      <c r="R35">
        <f t="shared" si="6"/>
        <v>56.900000000000091</v>
      </c>
      <c r="S35">
        <f t="shared" si="7"/>
        <v>0.84358523725834667</v>
      </c>
      <c r="T35" t="str">
        <f t="shared" si="8"/>
        <v>UP</v>
      </c>
      <c r="U35" t="str">
        <f t="shared" si="9"/>
        <v>UP</v>
      </c>
      <c r="V35">
        <v>1321.2100348418942</v>
      </c>
      <c r="W35">
        <v>1316.642595774312</v>
      </c>
      <c r="X35">
        <f t="shared" si="10"/>
        <v>4.5674390675821996</v>
      </c>
      <c r="Y35">
        <v>0.19167238137689915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1341.65</v>
      </c>
      <c r="D36">
        <v>1358.7</v>
      </c>
      <c r="E36">
        <v>1328.1</v>
      </c>
      <c r="F36">
        <v>1334</v>
      </c>
      <c r="G36">
        <f>_xll.TA_TYPPRICE(D36,E36,F36)</f>
        <v>1340.2666666666667</v>
      </c>
      <c r="H36">
        <v>1335.0627601678134</v>
      </c>
      <c r="I36" t="str">
        <f t="shared" si="0"/>
        <v>DOWN</v>
      </c>
      <c r="J36">
        <v>1344.367302195368</v>
      </c>
      <c r="K36">
        <v>1312.547285154664</v>
      </c>
      <c r="L36" t="str">
        <f t="shared" si="1"/>
        <v>No Confirmation</v>
      </c>
      <c r="M36" t="str">
        <f t="shared" si="2"/>
        <v>No Trend</v>
      </c>
      <c r="N36">
        <v>56.533578751884093</v>
      </c>
      <c r="O36" t="str">
        <f t="shared" si="3"/>
        <v>No Momentum</v>
      </c>
      <c r="P36" t="str">
        <f t="shared" si="4"/>
        <v>No Trend + Momentum</v>
      </c>
      <c r="Q36">
        <f t="shared" si="5"/>
        <v>5.9000000000000909</v>
      </c>
      <c r="R36">
        <f t="shared" si="6"/>
        <v>30.600000000000136</v>
      </c>
      <c r="S36">
        <f t="shared" si="7"/>
        <v>0.19281045751634199</v>
      </c>
      <c r="T36" t="str">
        <f t="shared" si="8"/>
        <v>DOWN</v>
      </c>
      <c r="U36" t="str">
        <f t="shared" si="9"/>
        <v>No T+M+I</v>
      </c>
      <c r="V36">
        <v>1323.177721789295</v>
      </c>
      <c r="W36">
        <v>1317.9283294206593</v>
      </c>
      <c r="X36">
        <f t="shared" si="10"/>
        <v>5.2493923686356538</v>
      </c>
      <c r="Y36">
        <v>1.2032163788286501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1341.5</v>
      </c>
      <c r="D37">
        <v>1343.3</v>
      </c>
      <c r="E37">
        <v>1330.1</v>
      </c>
      <c r="F37">
        <v>1335</v>
      </c>
      <c r="G37">
        <f>_xll.TA_TYPPRICE(D37,E37,F37)</f>
        <v>1336.1333333333332</v>
      </c>
      <c r="H37">
        <v>1335.5980467505733</v>
      </c>
      <c r="I37" t="str">
        <f t="shared" si="0"/>
        <v>DOWN</v>
      </c>
      <c r="J37">
        <v>1344.1301239297306</v>
      </c>
      <c r="K37">
        <v>1316.4478884536275</v>
      </c>
      <c r="L37" t="str">
        <f t="shared" si="1"/>
        <v>No Confirmation</v>
      </c>
      <c r="M37" t="str">
        <f t="shared" si="2"/>
        <v>No Trend</v>
      </c>
      <c r="N37">
        <v>57.233617832331205</v>
      </c>
      <c r="O37" t="str">
        <f t="shared" si="3"/>
        <v>No Momentum</v>
      </c>
      <c r="P37" t="str">
        <f t="shared" si="4"/>
        <v>No Trend + Momentum</v>
      </c>
      <c r="Q37">
        <f t="shared" si="5"/>
        <v>4.9000000000000909</v>
      </c>
      <c r="R37">
        <f t="shared" si="6"/>
        <v>13.200000000000045</v>
      </c>
      <c r="S37">
        <f t="shared" si="7"/>
        <v>0.37121212121212682</v>
      </c>
      <c r="T37" t="str">
        <f t="shared" si="8"/>
        <v>No Indication</v>
      </c>
      <c r="U37" t="str">
        <f t="shared" si="9"/>
        <v>No T+M+I</v>
      </c>
      <c r="V37">
        <v>1324.9965338217112</v>
      </c>
      <c r="W37">
        <v>1319.1928976117217</v>
      </c>
      <c r="X37">
        <f t="shared" si="10"/>
        <v>5.8036362099894632</v>
      </c>
      <c r="Y37">
        <v>2.1233003450608128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1321.3</v>
      </c>
      <c r="D38">
        <v>1332.45</v>
      </c>
      <c r="E38">
        <v>1305.1500000000001</v>
      </c>
      <c r="F38">
        <v>1307</v>
      </c>
      <c r="G38">
        <f>_xll.TA_TYPPRICE(D38,E38,F38)</f>
        <v>1314.8666666666668</v>
      </c>
      <c r="H38">
        <v>1325.23235670862</v>
      </c>
      <c r="I38" t="str">
        <f t="shared" si="0"/>
        <v>DOWN</v>
      </c>
      <c r="J38">
        <v>1341.534540834235</v>
      </c>
      <c r="K38">
        <v>1313.9372465750437</v>
      </c>
      <c r="L38" t="str">
        <f t="shared" si="1"/>
        <v>DOWN</v>
      </c>
      <c r="M38" t="str">
        <f t="shared" si="2"/>
        <v>DOWN</v>
      </c>
      <c r="N38">
        <v>36.601757634338874</v>
      </c>
      <c r="O38" t="str">
        <f t="shared" si="3"/>
        <v>DOWN</v>
      </c>
      <c r="P38" t="str">
        <f t="shared" si="4"/>
        <v>DOWN</v>
      </c>
      <c r="Q38">
        <f t="shared" si="5"/>
        <v>1.8499999999999091</v>
      </c>
      <c r="R38">
        <f t="shared" si="6"/>
        <v>27.299999999999955</v>
      </c>
      <c r="S38">
        <f t="shared" si="7"/>
        <v>6.7765567765564541E-2</v>
      </c>
      <c r="T38" t="str">
        <f t="shared" si="8"/>
        <v>DOWN</v>
      </c>
      <c r="U38" t="str">
        <f t="shared" si="9"/>
        <v>DOWN</v>
      </c>
      <c r="V38">
        <v>1322.2278363106786</v>
      </c>
      <c r="W38">
        <v>1318.2897200108534</v>
      </c>
      <c r="X38">
        <f t="shared" si="10"/>
        <v>3.9381162998251966</v>
      </c>
      <c r="Y38">
        <v>2.4862635360136895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1317.95</v>
      </c>
      <c r="D39">
        <v>1322.4</v>
      </c>
      <c r="E39">
        <v>1299.9000000000001</v>
      </c>
      <c r="F39">
        <v>1302</v>
      </c>
      <c r="G39">
        <f>_xll.TA_TYPPRICE(D39,E39,F39)</f>
        <v>1308.1000000000001</v>
      </c>
      <c r="H39">
        <v>1316.66617835431</v>
      </c>
      <c r="I39" t="str">
        <f t="shared" si="0"/>
        <v>DOWN</v>
      </c>
      <c r="J39">
        <v>1337.2824206488494</v>
      </c>
      <c r="K39">
        <v>1310.8178584472562</v>
      </c>
      <c r="L39" t="str">
        <f t="shared" si="1"/>
        <v>DOWN</v>
      </c>
      <c r="M39" t="str">
        <f t="shared" si="2"/>
        <v>DOWN</v>
      </c>
      <c r="N39">
        <v>33.875918324991488</v>
      </c>
      <c r="O39" t="str">
        <f t="shared" si="3"/>
        <v>DOWN</v>
      </c>
      <c r="P39" t="str">
        <f t="shared" si="4"/>
        <v>DOWN</v>
      </c>
      <c r="Q39">
        <f t="shared" si="5"/>
        <v>2.0999999999999091</v>
      </c>
      <c r="R39">
        <f t="shared" si="6"/>
        <v>22.5</v>
      </c>
      <c r="S39">
        <f t="shared" si="7"/>
        <v>9.3333333333329285E-2</v>
      </c>
      <c r="T39" t="str">
        <f t="shared" si="8"/>
        <v>DOWN</v>
      </c>
      <c r="U39" t="str">
        <f t="shared" si="9"/>
        <v>DOWN</v>
      </c>
      <c r="V39">
        <v>1319.1158614936512</v>
      </c>
      <c r="W39">
        <v>1317.0830740841236</v>
      </c>
      <c r="X39">
        <f t="shared" si="10"/>
        <v>2.0327874095276002</v>
      </c>
      <c r="Y39">
        <v>2.3955683107164716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1310.8</v>
      </c>
      <c r="D40">
        <v>1313.45</v>
      </c>
      <c r="E40">
        <v>1301.3</v>
      </c>
      <c r="F40">
        <v>1302</v>
      </c>
      <c r="G40">
        <f>_xll.TA_TYPPRICE(D40,E40,F40)</f>
        <v>1305.5833333333333</v>
      </c>
      <c r="H40">
        <v>1311.1247558438217</v>
      </c>
      <c r="I40" t="str">
        <f t="shared" si="0"/>
        <v>DOWN</v>
      </c>
      <c r="J40">
        <v>1331.9863271713273</v>
      </c>
      <c r="K40">
        <v>1308.7027787923103</v>
      </c>
      <c r="L40" t="str">
        <f t="shared" si="1"/>
        <v>DOWN</v>
      </c>
      <c r="M40" t="str">
        <f t="shared" si="2"/>
        <v>DOWN</v>
      </c>
      <c r="N40">
        <v>33.875918324991488</v>
      </c>
      <c r="O40" t="str">
        <f t="shared" si="3"/>
        <v>DOWN</v>
      </c>
      <c r="P40" t="str">
        <f t="shared" si="4"/>
        <v>DOWN</v>
      </c>
      <c r="Q40">
        <f t="shared" si="5"/>
        <v>0.70000000000004547</v>
      </c>
      <c r="R40">
        <f t="shared" si="6"/>
        <v>12.150000000000091</v>
      </c>
      <c r="S40">
        <f t="shared" si="7"/>
        <v>5.7613168724283147E-2</v>
      </c>
      <c r="T40" t="str">
        <f t="shared" si="8"/>
        <v>DOWN</v>
      </c>
      <c r="U40" t="str">
        <f t="shared" si="9"/>
        <v>DOWN</v>
      </c>
      <c r="V40">
        <v>1316.4826520330894</v>
      </c>
      <c r="W40">
        <v>1315.9658093371515</v>
      </c>
      <c r="X40">
        <f t="shared" si="10"/>
        <v>0.51684269593783938</v>
      </c>
      <c r="Y40">
        <v>2.0198231877607453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1295</v>
      </c>
      <c r="D41">
        <v>1327.7</v>
      </c>
      <c r="E41">
        <v>1295</v>
      </c>
      <c r="F41">
        <v>1305</v>
      </c>
      <c r="G41">
        <f>_xll.TA_TYPPRICE(D41,E41,F41)</f>
        <v>1309.2333333333333</v>
      </c>
      <c r="H41">
        <v>1310.1790445885777</v>
      </c>
      <c r="I41" t="str">
        <f t="shared" si="0"/>
        <v>DOWN</v>
      </c>
      <c r="J41">
        <v>1331.0338100221434</v>
      </c>
      <c r="K41">
        <v>1305.6577168384636</v>
      </c>
      <c r="L41" t="str">
        <f t="shared" si="1"/>
        <v>DOWN</v>
      </c>
      <c r="M41" t="str">
        <f t="shared" si="2"/>
        <v>DOWN</v>
      </c>
      <c r="N41">
        <v>38.191299832568646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32.700000000000045</v>
      </c>
      <c r="S41">
        <f t="shared" si="7"/>
        <v>0.30581039755351641</v>
      </c>
      <c r="T41" t="str">
        <f t="shared" si="8"/>
        <v>No Indication</v>
      </c>
      <c r="U41" t="str">
        <f t="shared" si="9"/>
        <v>No T+M+I</v>
      </c>
      <c r="V41">
        <v>1314.7160901818449</v>
      </c>
      <c r="W41">
        <v>1315.1535271640291</v>
      </c>
      <c r="X41">
        <f t="shared" si="10"/>
        <v>-0.43743698218418103</v>
      </c>
      <c r="Y41">
        <v>1.5283711537717601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1320</v>
      </c>
      <c r="D42">
        <v>1320</v>
      </c>
      <c r="E42">
        <v>1295</v>
      </c>
      <c r="F42">
        <v>1298</v>
      </c>
      <c r="G42">
        <f>_xll.TA_TYPPRICE(D42,E42,F42)</f>
        <v>1304.3333333333333</v>
      </c>
      <c r="H42">
        <v>1307.2561889609556</v>
      </c>
      <c r="I42" t="str">
        <f t="shared" si="0"/>
        <v>DOWN</v>
      </c>
      <c r="J42">
        <v>1328.5818522394447</v>
      </c>
      <c r="K42">
        <v>1303.2893353188049</v>
      </c>
      <c r="L42" t="str">
        <f t="shared" si="1"/>
        <v>DOWN</v>
      </c>
      <c r="M42" t="str">
        <f t="shared" si="2"/>
        <v>DOWN</v>
      </c>
      <c r="N42">
        <v>32.084170037632717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25</v>
      </c>
      <c r="S42">
        <f t="shared" si="7"/>
        <v>0.12</v>
      </c>
      <c r="T42" t="str">
        <f t="shared" si="8"/>
        <v>DOWN</v>
      </c>
      <c r="U42" t="str">
        <f t="shared" si="9"/>
        <v>DOWN</v>
      </c>
      <c r="V42">
        <v>1312.1443840000227</v>
      </c>
      <c r="W42">
        <v>1313.8828955222491</v>
      </c>
      <c r="X42">
        <f t="shared" si="10"/>
        <v>-1.7385115222264176</v>
      </c>
      <c r="Y42">
        <v>0.87499461857212457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1308.0999999999999</v>
      </c>
      <c r="D43">
        <v>1308.95</v>
      </c>
      <c r="E43">
        <v>1286.2</v>
      </c>
      <c r="F43">
        <v>1290</v>
      </c>
      <c r="G43">
        <f>_xll.TA_TYPPRICE(D43,E43,F43)</f>
        <v>1295.05</v>
      </c>
      <c r="H43">
        <v>1301.1530944804776</v>
      </c>
      <c r="I43" t="str">
        <f t="shared" si="0"/>
        <v>DOWN</v>
      </c>
      <c r="J43">
        <v>1324.219218408457</v>
      </c>
      <c r="K43">
        <v>1299.4917052479593</v>
      </c>
      <c r="L43" t="str">
        <f t="shared" si="1"/>
        <v>DOWN</v>
      </c>
      <c r="M43" t="str">
        <f t="shared" si="2"/>
        <v>DOWN</v>
      </c>
      <c r="N43">
        <v>26.11778795273591</v>
      </c>
      <c r="O43" t="str">
        <f t="shared" si="3"/>
        <v>DOWN</v>
      </c>
      <c r="P43" t="str">
        <f t="shared" si="4"/>
        <v>DOWN</v>
      </c>
      <c r="Q43">
        <f t="shared" si="5"/>
        <v>3.7999999999999545</v>
      </c>
      <c r="R43">
        <f t="shared" si="6"/>
        <v>22.75</v>
      </c>
      <c r="S43">
        <f t="shared" si="7"/>
        <v>0.16703296703296502</v>
      </c>
      <c r="T43" t="str">
        <f t="shared" si="8"/>
        <v>DOWN</v>
      </c>
      <c r="U43" t="str">
        <f t="shared" si="9"/>
        <v>DOWN</v>
      </c>
      <c r="V43">
        <v>1308.7375556923269</v>
      </c>
      <c r="W43">
        <v>1312.1137921502307</v>
      </c>
      <c r="X43">
        <f t="shared" si="10"/>
        <v>-3.3762364579038149</v>
      </c>
      <c r="Y43">
        <v>2.4748403276936726E-2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1303.05</v>
      </c>
      <c r="D44">
        <v>1329.5</v>
      </c>
      <c r="E44">
        <v>1280</v>
      </c>
      <c r="F44">
        <v>1317</v>
      </c>
      <c r="G44">
        <f>_xll.TA_TYPPRICE(D44,E44,F44)</f>
        <v>1308.8333333333333</v>
      </c>
      <c r="H44">
        <v>1304.9932139069056</v>
      </c>
      <c r="I44" t="str">
        <f t="shared" si="0"/>
        <v>UP</v>
      </c>
      <c r="J44">
        <v>1325.3927254287998</v>
      </c>
      <c r="K44">
        <v>1295.1602151928573</v>
      </c>
      <c r="L44" t="str">
        <f t="shared" si="1"/>
        <v>No Confirmation</v>
      </c>
      <c r="M44" t="str">
        <f t="shared" si="2"/>
        <v>No Trend</v>
      </c>
      <c r="N44">
        <v>58.59827274864616</v>
      </c>
      <c r="O44" t="str">
        <f t="shared" si="3"/>
        <v>No Momentum</v>
      </c>
      <c r="P44" t="str">
        <f t="shared" si="4"/>
        <v>No Trend + Momentum</v>
      </c>
      <c r="Q44">
        <f t="shared" si="5"/>
        <v>37</v>
      </c>
      <c r="R44">
        <f t="shared" si="6"/>
        <v>49.5</v>
      </c>
      <c r="S44">
        <f t="shared" si="7"/>
        <v>0.74747474747474751</v>
      </c>
      <c r="T44" t="str">
        <f t="shared" si="8"/>
        <v>No Indication</v>
      </c>
      <c r="U44" t="str">
        <f t="shared" si="9"/>
        <v>No T+M+I</v>
      </c>
      <c r="V44">
        <v>1310.0087009704305</v>
      </c>
      <c r="W44">
        <v>1312.4757334724359</v>
      </c>
      <c r="X44">
        <f t="shared" si="10"/>
        <v>-2.4670325020053951</v>
      </c>
      <c r="Y44">
        <v>-0.47360777777952973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1300.2</v>
      </c>
      <c r="D45">
        <v>1310</v>
      </c>
      <c r="E45">
        <v>1286.3499999999999</v>
      </c>
      <c r="F45">
        <v>1303</v>
      </c>
      <c r="G45">
        <f>_xll.TA_TYPPRICE(D45,E45,F45)</f>
        <v>1299.7833333333333</v>
      </c>
      <c r="H45">
        <v>1302.3882736201194</v>
      </c>
      <c r="I45" t="str">
        <f t="shared" si="0"/>
        <v>UP</v>
      </c>
      <c r="J45">
        <v>1321.9721197779554</v>
      </c>
      <c r="K45">
        <v>1293.2023895944446</v>
      </c>
      <c r="L45" t="str">
        <f t="shared" si="1"/>
        <v>No Confirmation</v>
      </c>
      <c r="M45" t="str">
        <f t="shared" si="2"/>
        <v>No Trend</v>
      </c>
      <c r="N45">
        <v>45.60381706410184</v>
      </c>
      <c r="O45" t="str">
        <f t="shared" si="3"/>
        <v>No Momentum</v>
      </c>
      <c r="P45" t="str">
        <f t="shared" si="4"/>
        <v>No Trend + Momentum</v>
      </c>
      <c r="Q45">
        <f t="shared" si="5"/>
        <v>16.650000000000091</v>
      </c>
      <c r="R45">
        <f t="shared" si="6"/>
        <v>23.650000000000091</v>
      </c>
      <c r="S45">
        <f t="shared" si="7"/>
        <v>0.70401691331923999</v>
      </c>
      <c r="T45" t="str">
        <f t="shared" si="8"/>
        <v>No Indication</v>
      </c>
      <c r="U45" t="str">
        <f t="shared" si="9"/>
        <v>No T+M+I</v>
      </c>
      <c r="V45">
        <v>1308.9304392826718</v>
      </c>
      <c r="W45">
        <v>1311.7738272892925</v>
      </c>
      <c r="X45">
        <f t="shared" si="10"/>
        <v>-2.8433880066206711</v>
      </c>
      <c r="Y45">
        <v>-0.94756382354775814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1300.1500000000001</v>
      </c>
      <c r="D46">
        <v>1324.75</v>
      </c>
      <c r="E46">
        <v>1296</v>
      </c>
      <c r="F46">
        <v>1296</v>
      </c>
      <c r="G46">
        <f>_xll.TA_TYPPRICE(D46,E46,F46)</f>
        <v>1305.5833333333333</v>
      </c>
      <c r="H46">
        <v>1303.9858034767262</v>
      </c>
      <c r="I46" t="str">
        <f t="shared" si="0"/>
        <v>DOWN</v>
      </c>
      <c r="J46">
        <v>1322.5894264939652</v>
      </c>
      <c r="K46">
        <v>1293.8240807956793</v>
      </c>
      <c r="L46" t="str">
        <f t="shared" si="1"/>
        <v>No Confirmation</v>
      </c>
      <c r="M46" t="str">
        <f t="shared" si="2"/>
        <v>No Trend</v>
      </c>
      <c r="N46">
        <v>40.052647163879158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28.75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1306.9411409314916</v>
      </c>
      <c r="W46">
        <v>1310.6053956382339</v>
      </c>
      <c r="X46">
        <f t="shared" si="10"/>
        <v>-3.6642547067422129</v>
      </c>
      <c r="Y46">
        <v>-1.4909020001866491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1307.1500000000001</v>
      </c>
      <c r="D47">
        <v>1319.95</v>
      </c>
      <c r="E47">
        <v>1299</v>
      </c>
      <c r="F47">
        <v>1305</v>
      </c>
      <c r="G47">
        <f>_xll.TA_TYPPRICE(D47,E47,F47)</f>
        <v>1307.9833333333333</v>
      </c>
      <c r="H47">
        <v>1305.9845684050297</v>
      </c>
      <c r="I47" t="str">
        <f t="shared" si="0"/>
        <v>DOWN</v>
      </c>
      <c r="J47">
        <v>1322.0028872730841</v>
      </c>
      <c r="K47">
        <v>1294.9742850633061</v>
      </c>
      <c r="L47" t="str">
        <f t="shared" si="1"/>
        <v>No Confirmation</v>
      </c>
      <c r="M47" t="str">
        <f t="shared" si="2"/>
        <v>No Trend</v>
      </c>
      <c r="N47">
        <v>49.861328580478428</v>
      </c>
      <c r="O47" t="str">
        <f t="shared" si="3"/>
        <v>No Momentum</v>
      </c>
      <c r="P47" t="str">
        <f t="shared" si="4"/>
        <v>No Trend + Momentum</v>
      </c>
      <c r="Q47">
        <f t="shared" si="5"/>
        <v>6</v>
      </c>
      <c r="R47">
        <f t="shared" si="6"/>
        <v>20.950000000000045</v>
      </c>
      <c r="S47">
        <f t="shared" si="7"/>
        <v>0.28639618138424761</v>
      </c>
      <c r="T47" t="str">
        <f t="shared" si="8"/>
        <v>No Indication</v>
      </c>
      <c r="U47" t="str">
        <f t="shared" si="9"/>
        <v>No T+M+I</v>
      </c>
      <c r="V47">
        <v>1306.6425038651082</v>
      </c>
      <c r="W47">
        <v>1310.1901811465129</v>
      </c>
      <c r="X47">
        <f t="shared" si="10"/>
        <v>-3.5476772814047308</v>
      </c>
      <c r="Y47">
        <v>-1.9022570564302654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1300</v>
      </c>
      <c r="D48">
        <v>1307</v>
      </c>
      <c r="E48">
        <v>1300</v>
      </c>
      <c r="F48">
        <v>1300</v>
      </c>
      <c r="G48">
        <f>_xll.TA_TYPPRICE(D48,E48,F48)</f>
        <v>1302.3333333333333</v>
      </c>
      <c r="H48">
        <v>1304.1589508691814</v>
      </c>
      <c r="I48" t="str">
        <f t="shared" si="0"/>
        <v>DOWN</v>
      </c>
      <c r="J48">
        <v>1318.6689123235099</v>
      </c>
      <c r="K48">
        <v>1296.0911106047936</v>
      </c>
      <c r="L48" t="str">
        <f t="shared" si="1"/>
        <v>No Confirmation</v>
      </c>
      <c r="M48" t="str">
        <f t="shared" si="2"/>
        <v>No Trend</v>
      </c>
      <c r="N48">
        <v>44.773850285126294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7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1305.620580193553</v>
      </c>
      <c r="W48">
        <v>1309.435352913438</v>
      </c>
      <c r="X48">
        <f t="shared" si="10"/>
        <v>-3.8147727198850134</v>
      </c>
      <c r="Y48">
        <v>-2.284760189121215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1292.0999999999999</v>
      </c>
      <c r="D49">
        <v>1304.95</v>
      </c>
      <c r="E49">
        <v>1292</v>
      </c>
      <c r="F49">
        <v>1297</v>
      </c>
      <c r="G49">
        <f>_xll.TA_TYPPRICE(D49,E49,F49)</f>
        <v>1297.9833333333333</v>
      </c>
      <c r="H49">
        <v>1301.0711421012575</v>
      </c>
      <c r="I49" t="str">
        <f t="shared" si="0"/>
        <v>DOWN</v>
      </c>
      <c r="J49">
        <v>1315.6202651405076</v>
      </c>
      <c r="K49">
        <v>1295.1819749148394</v>
      </c>
      <c r="L49" t="str">
        <f t="shared" si="1"/>
        <v>No Confirmation</v>
      </c>
      <c r="M49" t="str">
        <f t="shared" si="2"/>
        <v>No Trend</v>
      </c>
      <c r="N49">
        <v>41.591114789571996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12.950000000000045</v>
      </c>
      <c r="S49">
        <f t="shared" si="7"/>
        <v>0.38610038610038472</v>
      </c>
      <c r="T49" t="str">
        <f t="shared" si="8"/>
        <v>No Indication</v>
      </c>
      <c r="U49" t="str">
        <f t="shared" si="9"/>
        <v>No T+M+I</v>
      </c>
      <c r="V49">
        <v>1304.2943370868525</v>
      </c>
      <c r="W49">
        <v>1308.5142156605907</v>
      </c>
      <c r="X49">
        <f t="shared" si="10"/>
        <v>-4.2198785737382423</v>
      </c>
      <c r="Y49">
        <v>-2.6717838660446205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1300.05</v>
      </c>
      <c r="D50">
        <v>1340</v>
      </c>
      <c r="E50">
        <v>1296</v>
      </c>
      <c r="F50">
        <v>1304</v>
      </c>
      <c r="G50">
        <f>_xll.TA_TYPPRICE(D50,E50,F50)</f>
        <v>1313.3333333333333</v>
      </c>
      <c r="H50">
        <v>1307.2022377172952</v>
      </c>
      <c r="I50" t="str">
        <f t="shared" si="0"/>
        <v>DOWN</v>
      </c>
      <c r="J50">
        <v>1321.0379839981726</v>
      </c>
      <c r="K50">
        <v>1295.3637582670974</v>
      </c>
      <c r="L50" t="str">
        <f t="shared" si="1"/>
        <v>No Confirmation</v>
      </c>
      <c r="M50" t="str">
        <f t="shared" si="2"/>
        <v>No Trend</v>
      </c>
      <c r="N50">
        <v>51.621455806450619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44</v>
      </c>
      <c r="S50">
        <f t="shared" si="7"/>
        <v>0.18181818181818182</v>
      </c>
      <c r="T50" t="str">
        <f t="shared" si="8"/>
        <v>DOWN</v>
      </c>
      <c r="U50" t="str">
        <f t="shared" si="9"/>
        <v>No T+M+I</v>
      </c>
      <c r="V50">
        <v>1304.249054458106</v>
      </c>
      <c r="W50">
        <v>1308.1798293153618</v>
      </c>
      <c r="X50">
        <f t="shared" si="10"/>
        <v>-3.9307748572557557</v>
      </c>
      <c r="Y50">
        <v>-2.9235820642868475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1318.85</v>
      </c>
      <c r="D51">
        <v>1324.95</v>
      </c>
      <c r="E51">
        <v>1307.05</v>
      </c>
      <c r="F51">
        <v>1318</v>
      </c>
      <c r="G51">
        <f>_xll.TA_TYPPRICE(D51,E51,F51)</f>
        <v>1316.6666666666667</v>
      </c>
      <c r="H51">
        <v>1311.9344521919811</v>
      </c>
      <c r="I51" t="str">
        <f t="shared" si="0"/>
        <v>UP</v>
      </c>
      <c r="J51">
        <v>1321.9073208874677</v>
      </c>
      <c r="K51">
        <v>1297.960700874409</v>
      </c>
      <c r="L51" t="str">
        <f t="shared" si="1"/>
        <v>No Confirmation</v>
      </c>
      <c r="M51" t="str">
        <f t="shared" si="2"/>
        <v>No Trend</v>
      </c>
      <c r="N51">
        <v>66.152653640457672</v>
      </c>
      <c r="O51" t="str">
        <f t="shared" si="3"/>
        <v>UP</v>
      </c>
      <c r="P51" t="str">
        <f t="shared" si="4"/>
        <v>No Trend + Momentum</v>
      </c>
      <c r="Q51">
        <f t="shared" si="5"/>
        <v>10.950000000000045</v>
      </c>
      <c r="R51">
        <f t="shared" si="6"/>
        <v>17.900000000000091</v>
      </c>
      <c r="S51">
        <f t="shared" si="7"/>
        <v>0.61173184357541843</v>
      </c>
      <c r="T51" t="str">
        <f t="shared" si="8"/>
        <v>No Indication</v>
      </c>
      <c r="U51" t="str">
        <f t="shared" si="9"/>
        <v>No T+M+I</v>
      </c>
      <c r="V51">
        <v>1306.3645845414744</v>
      </c>
      <c r="W51">
        <v>1308.9072493660758</v>
      </c>
      <c r="X51">
        <f t="shared" si="10"/>
        <v>-2.5426648246013883</v>
      </c>
      <c r="Y51">
        <v>-2.8473986163497558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1315.15</v>
      </c>
      <c r="D52">
        <v>1337.7</v>
      </c>
      <c r="E52">
        <v>1298</v>
      </c>
      <c r="F52">
        <v>1325</v>
      </c>
      <c r="G52">
        <f>_xll.TA_TYPPRICE(D52,E52,F52)</f>
        <v>1320.2333333333333</v>
      </c>
      <c r="H52">
        <v>1316.0838927626573</v>
      </c>
      <c r="I52" t="str">
        <f t="shared" si="0"/>
        <v>UP</v>
      </c>
      <c r="J52">
        <v>1325.4168051346971</v>
      </c>
      <c r="K52">
        <v>1297.9694340134292</v>
      </c>
      <c r="L52" t="str">
        <f t="shared" si="1"/>
        <v>No Confirmation</v>
      </c>
      <c r="M52" t="str">
        <f t="shared" si="2"/>
        <v>No Trend</v>
      </c>
      <c r="N52">
        <v>71.502438703812913</v>
      </c>
      <c r="O52" t="str">
        <f t="shared" si="3"/>
        <v>UP</v>
      </c>
      <c r="P52" t="str">
        <f t="shared" si="4"/>
        <v>No Trend + Momentum</v>
      </c>
      <c r="Q52">
        <f t="shared" si="5"/>
        <v>27</v>
      </c>
      <c r="R52">
        <f t="shared" si="6"/>
        <v>39.700000000000045</v>
      </c>
      <c r="S52">
        <f t="shared" si="7"/>
        <v>0.6801007556675055</v>
      </c>
      <c r="T52" t="str">
        <f t="shared" si="8"/>
        <v>No Indication</v>
      </c>
      <c r="U52" t="str">
        <f t="shared" si="9"/>
        <v>No T+M+I</v>
      </c>
      <c r="V52">
        <v>1309.2315715350937</v>
      </c>
      <c r="W52">
        <v>1310.0993049685887</v>
      </c>
      <c r="X52">
        <f t="shared" si="10"/>
        <v>-0.86773343349500465</v>
      </c>
      <c r="Y52">
        <v>-2.4514655797788056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1320.4</v>
      </c>
      <c r="D53">
        <v>1326</v>
      </c>
      <c r="E53">
        <v>1311</v>
      </c>
      <c r="F53">
        <v>1325</v>
      </c>
      <c r="G53">
        <f>_xll.TA_TYPPRICE(D53,E53,F53)</f>
        <v>1320.6666666666667</v>
      </c>
      <c r="H53">
        <v>1318.3752797146622</v>
      </c>
      <c r="I53" t="str">
        <f t="shared" si="0"/>
        <v>UP</v>
      </c>
      <c r="J53">
        <v>1325.5464039936533</v>
      </c>
      <c r="K53">
        <v>1300.8651153437784</v>
      </c>
      <c r="L53" t="str">
        <f t="shared" si="1"/>
        <v>No Confirmation</v>
      </c>
      <c r="M53" t="str">
        <f t="shared" si="2"/>
        <v>No Trend</v>
      </c>
      <c r="N53">
        <v>71.502438703812928</v>
      </c>
      <c r="O53" t="str">
        <f t="shared" si="3"/>
        <v>UP</v>
      </c>
      <c r="P53" t="str">
        <f t="shared" si="4"/>
        <v>No Trend + Momentum</v>
      </c>
      <c r="Q53">
        <f t="shared" si="5"/>
        <v>14</v>
      </c>
      <c r="R53">
        <f t="shared" si="6"/>
        <v>15</v>
      </c>
      <c r="S53">
        <f t="shared" si="7"/>
        <v>0.93333333333333335</v>
      </c>
      <c r="T53" t="str">
        <f t="shared" si="8"/>
        <v>UP</v>
      </c>
      <c r="U53" t="str">
        <f t="shared" si="9"/>
        <v>No T+M+I</v>
      </c>
      <c r="V53">
        <v>1311.6574836066177</v>
      </c>
      <c r="W53">
        <v>1311.2030601561007</v>
      </c>
      <c r="X53">
        <f t="shared" si="10"/>
        <v>0.45442345051696975</v>
      </c>
      <c r="Y53">
        <v>-1.8702877737196504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1323.95</v>
      </c>
      <c r="D54">
        <v>1393.85</v>
      </c>
      <c r="E54">
        <v>1300.05</v>
      </c>
      <c r="F54">
        <v>1362</v>
      </c>
      <c r="G54">
        <f>_xll.TA_TYPPRICE(D54,E54,F54)</f>
        <v>1351.9666666666665</v>
      </c>
      <c r="H54">
        <v>1335.1709731906644</v>
      </c>
      <c r="I54" t="str">
        <f t="shared" si="0"/>
        <v>UP</v>
      </c>
      <c r="J54">
        <v>1340.7249808839524</v>
      </c>
      <c r="K54">
        <v>1300.6839786007165</v>
      </c>
      <c r="L54" t="str">
        <f t="shared" si="1"/>
        <v>UP</v>
      </c>
      <c r="M54" t="str">
        <f t="shared" si="2"/>
        <v>UP</v>
      </c>
      <c r="N54">
        <v>87.638645962457659</v>
      </c>
      <c r="O54" t="str">
        <f t="shared" si="3"/>
        <v>UP</v>
      </c>
      <c r="P54" t="str">
        <f t="shared" si="4"/>
        <v>UP</v>
      </c>
      <c r="Q54">
        <f t="shared" si="5"/>
        <v>61.950000000000045</v>
      </c>
      <c r="R54">
        <f t="shared" si="6"/>
        <v>93.799999999999955</v>
      </c>
      <c r="S54">
        <f t="shared" si="7"/>
        <v>0.6604477611940307</v>
      </c>
      <c r="T54" t="str">
        <f t="shared" si="8"/>
        <v>No Indication</v>
      </c>
      <c r="U54" t="str">
        <f t="shared" si="9"/>
        <v>No T+M+I</v>
      </c>
      <c r="V54">
        <v>1319.4024861286764</v>
      </c>
      <c r="W54">
        <v>1314.9657964408341</v>
      </c>
      <c r="X54">
        <f t="shared" si="10"/>
        <v>4.4366896878423177</v>
      </c>
      <c r="Y54">
        <v>-0.6088922814072566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1388</v>
      </c>
      <c r="D55">
        <v>1388</v>
      </c>
      <c r="E55">
        <v>1340</v>
      </c>
      <c r="F55">
        <v>1340</v>
      </c>
      <c r="G55">
        <f>_xll.TA_TYPPRICE(D55,E55,F55)</f>
        <v>1356</v>
      </c>
      <c r="H55">
        <v>1345.5854865953322</v>
      </c>
      <c r="I55" t="str">
        <f t="shared" si="0"/>
        <v>DOWN</v>
      </c>
      <c r="J55">
        <v>1351.2305406875184</v>
      </c>
      <c r="K55">
        <v>1309.4208722450016</v>
      </c>
      <c r="L55" t="str">
        <f t="shared" si="1"/>
        <v>No Confirmation</v>
      </c>
      <c r="M55" t="str">
        <f t="shared" si="2"/>
        <v>No Trend</v>
      </c>
      <c r="N55">
        <v>61.68054407817295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48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1322.5713344165724</v>
      </c>
      <c r="W55">
        <v>1316.8201818896612</v>
      </c>
      <c r="X55">
        <f t="shared" si="10"/>
        <v>5.7511525269112553</v>
      </c>
      <c r="Y55">
        <v>0.66311668025644588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1322.3</v>
      </c>
      <c r="D56">
        <v>1341.9</v>
      </c>
      <c r="E56">
        <v>1311.2</v>
      </c>
      <c r="F56">
        <v>1318</v>
      </c>
      <c r="G56">
        <f>_xll.TA_TYPPRICE(D56,E56,F56)</f>
        <v>1323.7</v>
      </c>
      <c r="H56">
        <v>1334.6427432976661</v>
      </c>
      <c r="I56" t="str">
        <f t="shared" si="0"/>
        <v>DOWN</v>
      </c>
      <c r="J56">
        <v>1349.1570872014033</v>
      </c>
      <c r="K56">
        <v>1309.8162339683347</v>
      </c>
      <c r="L56" t="str">
        <f t="shared" si="1"/>
        <v>No Confirmation</v>
      </c>
      <c r="M56" t="str">
        <f t="shared" si="2"/>
        <v>No Trend</v>
      </c>
      <c r="N56">
        <v>45.014298602910337</v>
      </c>
      <c r="O56" t="str">
        <f t="shared" si="3"/>
        <v>No Momentum</v>
      </c>
      <c r="P56" t="str">
        <f t="shared" si="4"/>
        <v>No Trend + Momentum</v>
      </c>
      <c r="Q56">
        <f t="shared" si="5"/>
        <v>6.7999999999999545</v>
      </c>
      <c r="R56">
        <f t="shared" si="6"/>
        <v>30.700000000000045</v>
      </c>
      <c r="S56">
        <f t="shared" si="7"/>
        <v>0.22149837133550307</v>
      </c>
      <c r="T56" t="str">
        <f t="shared" si="8"/>
        <v>No Indication</v>
      </c>
      <c r="U56" t="str">
        <f t="shared" si="9"/>
        <v>No T+M+I</v>
      </c>
      <c r="V56">
        <v>1321.8680521986382</v>
      </c>
      <c r="W56">
        <v>1316.9075758237605</v>
      </c>
      <c r="X56">
        <f t="shared" si="10"/>
        <v>4.9604763748777714</v>
      </c>
      <c r="Y56">
        <v>1.522588619180711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1334.75</v>
      </c>
      <c r="D57">
        <v>1337</v>
      </c>
      <c r="E57">
        <v>1308.05</v>
      </c>
      <c r="F57">
        <v>1326</v>
      </c>
      <c r="G57">
        <f>_xll.TA_TYPPRICE(D57,E57,F57)</f>
        <v>1323.6833333333334</v>
      </c>
      <c r="H57">
        <v>1329.1630383154998</v>
      </c>
      <c r="I57" t="str">
        <f t="shared" si="0"/>
        <v>DOWN</v>
      </c>
      <c r="J57">
        <v>1346.4555122677582</v>
      </c>
      <c r="K57">
        <v>1309.4237375309269</v>
      </c>
      <c r="L57" t="str">
        <f t="shared" si="1"/>
        <v>No Confirmation</v>
      </c>
      <c r="M57" t="str">
        <f t="shared" si="2"/>
        <v>No Trend</v>
      </c>
      <c r="N57">
        <v>51.028898840304535</v>
      </c>
      <c r="O57" t="str">
        <f t="shared" si="3"/>
        <v>No Momentum</v>
      </c>
      <c r="P57" t="str">
        <f t="shared" si="4"/>
        <v>No Trend + Momentum</v>
      </c>
      <c r="Q57">
        <f t="shared" si="5"/>
        <v>17.950000000000045</v>
      </c>
      <c r="R57">
        <f t="shared" si="6"/>
        <v>28.950000000000045</v>
      </c>
      <c r="S57">
        <f t="shared" si="7"/>
        <v>0.62003454231433563</v>
      </c>
      <c r="T57" t="str">
        <f t="shared" si="8"/>
        <v>No Indication</v>
      </c>
      <c r="U57" t="str">
        <f t="shared" si="9"/>
        <v>No T+M+I</v>
      </c>
      <c r="V57">
        <v>1322.5037364757709</v>
      </c>
      <c r="W57">
        <v>1317.5810887257041</v>
      </c>
      <c r="X57">
        <f t="shared" si="10"/>
        <v>4.9226477500667443</v>
      </c>
      <c r="Y57">
        <v>2.2026004453579175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1322</v>
      </c>
      <c r="D58">
        <v>1326.25</v>
      </c>
      <c r="E58">
        <v>1310</v>
      </c>
      <c r="F58">
        <v>1313</v>
      </c>
      <c r="G58">
        <f>_xll.TA_TYPPRICE(D58,E58,F58)</f>
        <v>1316.4166666666667</v>
      </c>
      <c r="H58">
        <v>1322.7898524910834</v>
      </c>
      <c r="I58" t="str">
        <f t="shared" si="0"/>
        <v>DOWN</v>
      </c>
      <c r="J58">
        <v>1341.9653984304787</v>
      </c>
      <c r="K58">
        <v>1309.5517958573876</v>
      </c>
      <c r="L58" t="str">
        <f t="shared" si="1"/>
        <v>No Confirmation</v>
      </c>
      <c r="M58" t="str">
        <f t="shared" si="2"/>
        <v>No Trend</v>
      </c>
      <c r="N58">
        <v>41.752090199153066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16.25</v>
      </c>
      <c r="S58">
        <f t="shared" si="7"/>
        <v>0.18461538461538463</v>
      </c>
      <c r="T58" t="str">
        <f t="shared" si="8"/>
        <v>DOWN</v>
      </c>
      <c r="U58" t="str">
        <f t="shared" si="9"/>
        <v>No T+M+I</v>
      </c>
      <c r="V58">
        <v>1321.0416231718061</v>
      </c>
      <c r="W58">
        <v>1317.2417488200965</v>
      </c>
      <c r="X58">
        <f t="shared" si="10"/>
        <v>3.7998743517096045</v>
      </c>
      <c r="Y58">
        <v>2.5220552266282548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1323.05</v>
      </c>
      <c r="D59">
        <v>1324.95</v>
      </c>
      <c r="E59">
        <v>1308</v>
      </c>
      <c r="F59">
        <v>1323</v>
      </c>
      <c r="G59">
        <f>_xll.TA_TYPPRICE(D59,E59,F59)</f>
        <v>1318.6499999999999</v>
      </c>
      <c r="H59">
        <v>1320.7199262455415</v>
      </c>
      <c r="I59" t="str">
        <f t="shared" si="0"/>
        <v>UP</v>
      </c>
      <c r="J59">
        <v>1338.1841987792611</v>
      </c>
      <c r="K59">
        <v>1309.2069523335238</v>
      </c>
      <c r="L59" t="str">
        <f t="shared" si="1"/>
        <v>No Confirmation</v>
      </c>
      <c r="M59" t="str">
        <f t="shared" si="2"/>
        <v>No Trend</v>
      </c>
      <c r="N59">
        <v>50.419001142191391</v>
      </c>
      <c r="O59" t="str">
        <f t="shared" si="3"/>
        <v>No Momentum</v>
      </c>
      <c r="P59" t="str">
        <f t="shared" si="4"/>
        <v>No Trend + Momentum</v>
      </c>
      <c r="Q59">
        <f t="shared" si="5"/>
        <v>15</v>
      </c>
      <c r="R59">
        <f t="shared" si="6"/>
        <v>16.950000000000045</v>
      </c>
      <c r="S59">
        <f t="shared" si="7"/>
        <v>0.88495575221238698</v>
      </c>
      <c r="T59" t="str">
        <f t="shared" si="8"/>
        <v>UP</v>
      </c>
      <c r="U59" t="str">
        <f t="shared" si="9"/>
        <v>No T+M+I</v>
      </c>
      <c r="V59">
        <v>1321.3429119146051</v>
      </c>
      <c r="W59">
        <v>1317.6682859445339</v>
      </c>
      <c r="X59">
        <f t="shared" si="10"/>
        <v>3.6746259700712471</v>
      </c>
      <c r="Y59">
        <v>2.7525693753168534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1310</v>
      </c>
      <c r="D60">
        <v>1312</v>
      </c>
      <c r="E60">
        <v>1295</v>
      </c>
      <c r="F60">
        <v>1296</v>
      </c>
      <c r="G60">
        <f>_xll.TA_TYPPRICE(D60,E60,F60)</f>
        <v>1301</v>
      </c>
      <c r="H60">
        <v>1310.8599631227708</v>
      </c>
      <c r="I60" t="str">
        <f t="shared" si="0"/>
        <v>DOWN</v>
      </c>
      <c r="J60">
        <v>1332.3654879394253</v>
      </c>
      <c r="K60">
        <v>1306.0498518149629</v>
      </c>
      <c r="L60" t="str">
        <f t="shared" si="1"/>
        <v>DOWN</v>
      </c>
      <c r="M60" t="str">
        <f t="shared" si="2"/>
        <v>DOWN</v>
      </c>
      <c r="N60">
        <v>33.563930455709055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17</v>
      </c>
      <c r="S60">
        <f t="shared" si="7"/>
        <v>5.8823529411764705E-2</v>
      </c>
      <c r="T60" t="str">
        <f t="shared" si="8"/>
        <v>DOWN</v>
      </c>
      <c r="U60" t="str">
        <f t="shared" si="9"/>
        <v>DOWN</v>
      </c>
      <c r="V60">
        <v>1317.4440023892812</v>
      </c>
      <c r="W60">
        <v>1316.0632277264203</v>
      </c>
      <c r="X60">
        <f t="shared" si="10"/>
        <v>1.3807746628608584</v>
      </c>
      <c r="Y60">
        <v>2.4782104328256542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1312.95</v>
      </c>
      <c r="D61">
        <v>1312.95</v>
      </c>
      <c r="E61">
        <v>1291</v>
      </c>
      <c r="F61">
        <v>1292</v>
      </c>
      <c r="G61">
        <f>_xll.TA_TYPPRICE(D61,E61,F61)</f>
        <v>1298.6499999999999</v>
      </c>
      <c r="H61">
        <v>1304.7549815613852</v>
      </c>
      <c r="I61" t="str">
        <f t="shared" si="0"/>
        <v>DOWN</v>
      </c>
      <c r="J61">
        <v>1328.0509350639975</v>
      </c>
      <c r="K61">
        <v>1302.7054403005268</v>
      </c>
      <c r="L61" t="str">
        <f t="shared" si="1"/>
        <v>DOWN</v>
      </c>
      <c r="M61" t="str">
        <f t="shared" si="2"/>
        <v>DOWN</v>
      </c>
      <c r="N61">
        <v>31.607210180067742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21.950000000000045</v>
      </c>
      <c r="S61">
        <f t="shared" si="7"/>
        <v>4.5558086560364371E-2</v>
      </c>
      <c r="T61" t="str">
        <f t="shared" si="8"/>
        <v>DOWN</v>
      </c>
      <c r="U61" t="str">
        <f t="shared" si="9"/>
        <v>DOWN</v>
      </c>
      <c r="V61">
        <v>1313.529540483238</v>
      </c>
      <c r="W61">
        <v>1314.2807664133522</v>
      </c>
      <c r="X61">
        <f t="shared" si="10"/>
        <v>-0.75122593011428762</v>
      </c>
      <c r="Y61">
        <v>1.8323231602376659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1294</v>
      </c>
      <c r="D62">
        <v>1301.55</v>
      </c>
      <c r="E62">
        <v>1285</v>
      </c>
      <c r="F62">
        <v>1286</v>
      </c>
      <c r="G62">
        <f>_xll.TA_TYPPRICE(D62,E62,F62)</f>
        <v>1290.8500000000001</v>
      </c>
      <c r="H62">
        <v>1297.8024907806926</v>
      </c>
      <c r="I62" t="str">
        <f t="shared" si="0"/>
        <v>DOWN</v>
      </c>
      <c r="J62">
        <v>1322.1618383831092</v>
      </c>
      <c r="K62">
        <v>1298.7708980115208</v>
      </c>
      <c r="L62" t="str">
        <f t="shared" si="1"/>
        <v>DOWN</v>
      </c>
      <c r="M62" t="str">
        <f t="shared" si="2"/>
        <v>DOWN</v>
      </c>
      <c r="N62">
        <v>28.492693177157026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16.549999999999955</v>
      </c>
      <c r="S62">
        <f t="shared" si="7"/>
        <v>6.0422960725075692E-2</v>
      </c>
      <c r="T62" t="str">
        <f t="shared" si="8"/>
        <v>DOWN</v>
      </c>
      <c r="U62" t="str">
        <f t="shared" si="9"/>
        <v>DOWN</v>
      </c>
      <c r="V62">
        <v>1309.2942265627398</v>
      </c>
      <c r="W62">
        <v>1312.1858948271779</v>
      </c>
      <c r="X62">
        <f t="shared" si="10"/>
        <v>-2.8916682644380671</v>
      </c>
      <c r="Y62">
        <v>0.88752487530251933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1299.6500000000001</v>
      </c>
      <c r="AE62">
        <f t="shared" si="16"/>
        <v>1295.25</v>
      </c>
      <c r="AF62">
        <f t="shared" si="17"/>
        <v>1293.3000000000002</v>
      </c>
      <c r="AG62">
        <f t="shared" si="18"/>
        <v>1291.3000000000002</v>
      </c>
    </row>
    <row r="63" spans="1:34" x14ac:dyDescent="0.25">
      <c r="A63" t="s">
        <v>5</v>
      </c>
      <c r="B63" s="1">
        <v>42943</v>
      </c>
      <c r="C63">
        <v>1294.05</v>
      </c>
      <c r="D63">
        <v>1299.5</v>
      </c>
      <c r="E63">
        <v>1281.25</v>
      </c>
      <c r="F63">
        <v>1292</v>
      </c>
      <c r="G63">
        <f>_xll.TA_TYPPRICE(D63,E63,F63)</f>
        <v>1290.9166666666667</v>
      </c>
      <c r="H63">
        <v>1294.3595787236795</v>
      </c>
      <c r="I63" t="str">
        <f t="shared" si="0"/>
        <v>DOWN</v>
      </c>
      <c r="J63">
        <v>1317.1258742979737</v>
      </c>
      <c r="K63">
        <v>1294.8773651200718</v>
      </c>
      <c r="L63" t="str">
        <f t="shared" si="1"/>
        <v>DOWN</v>
      </c>
      <c r="M63" t="str">
        <f t="shared" si="2"/>
        <v>DOWN</v>
      </c>
      <c r="N63">
        <v>36.334541305780441</v>
      </c>
      <c r="O63" t="str">
        <f t="shared" si="3"/>
        <v>DOWN</v>
      </c>
      <c r="P63" t="str">
        <f t="shared" si="4"/>
        <v>DOWN</v>
      </c>
      <c r="Q63">
        <f t="shared" si="5"/>
        <v>10.75</v>
      </c>
      <c r="R63">
        <f t="shared" si="6"/>
        <v>18.25</v>
      </c>
      <c r="S63">
        <f t="shared" si="7"/>
        <v>0.58904109589041098</v>
      </c>
      <c r="T63" t="str">
        <f t="shared" si="8"/>
        <v>No Indication</v>
      </c>
      <c r="U63" t="str">
        <f t="shared" si="9"/>
        <v>No T+M+I</v>
      </c>
      <c r="V63">
        <v>1306.6335763223183</v>
      </c>
      <c r="W63">
        <v>1310.6906433584979</v>
      </c>
      <c r="X63">
        <f t="shared" si="10"/>
        <v>-4.0570670361796601</v>
      </c>
      <c r="Y63">
        <v>-0.10139350699391658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1309</v>
      </c>
      <c r="D64">
        <v>1309</v>
      </c>
      <c r="E64">
        <v>1275</v>
      </c>
      <c r="F64">
        <v>1282.2</v>
      </c>
      <c r="G64">
        <f>_xll.TA_TYPPRICE(D64,E64,F64)</f>
        <v>1288.7333333333333</v>
      </c>
      <c r="H64">
        <v>1291.5464560285063</v>
      </c>
      <c r="I64" t="str">
        <f t="shared" si="0"/>
        <v>DOWN</v>
      </c>
      <c r="J64">
        <v>1315.3201244539796</v>
      </c>
      <c r="K64">
        <v>1290.4601728711668</v>
      </c>
      <c r="L64" t="str">
        <f t="shared" si="1"/>
        <v>DOWN</v>
      </c>
      <c r="M64" t="str">
        <f t="shared" si="2"/>
        <v>DOWN</v>
      </c>
      <c r="N64">
        <v>29.687523843350007</v>
      </c>
      <c r="O64" t="str">
        <f t="shared" si="3"/>
        <v>DOWN</v>
      </c>
      <c r="P64" t="str">
        <f t="shared" si="4"/>
        <v>DOWN</v>
      </c>
      <c r="Q64">
        <f t="shared" si="5"/>
        <v>7.2000000000000455</v>
      </c>
      <c r="R64">
        <f t="shared" si="6"/>
        <v>34</v>
      </c>
      <c r="S64">
        <f t="shared" si="7"/>
        <v>0.21176470588235427</v>
      </c>
      <c r="T64" t="str">
        <f t="shared" si="8"/>
        <v>No Indication</v>
      </c>
      <c r="U64" t="str">
        <f t="shared" si="9"/>
        <v>No T+M+I</v>
      </c>
      <c r="V64">
        <v>1302.8745645804231</v>
      </c>
      <c r="W64">
        <v>1308.5802253319425</v>
      </c>
      <c r="X64">
        <f t="shared" si="10"/>
        <v>-5.7056607515194173</v>
      </c>
      <c r="Y64">
        <v>-1.2222469558990166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1295</v>
      </c>
      <c r="D65">
        <v>1305</v>
      </c>
      <c r="E65">
        <v>1271.2</v>
      </c>
      <c r="F65">
        <v>1299</v>
      </c>
      <c r="G65">
        <f>_xll.TA_TYPPRICE(D65,E65,F65)</f>
        <v>1291.7333333333333</v>
      </c>
      <c r="H65">
        <v>1291.63989468092</v>
      </c>
      <c r="I65" t="str">
        <f t="shared" si="0"/>
        <v>UP</v>
      </c>
      <c r="J65">
        <v>1313.0267634642064</v>
      </c>
      <c r="K65">
        <v>1286.1801344553519</v>
      </c>
      <c r="L65" t="str">
        <f t="shared" si="1"/>
        <v>No Confirmation</v>
      </c>
      <c r="M65" t="str">
        <f t="shared" si="2"/>
        <v>No Trend</v>
      </c>
      <c r="N65">
        <v>49.488631722304078</v>
      </c>
      <c r="O65" t="str">
        <f t="shared" si="3"/>
        <v>No Momentum</v>
      </c>
      <c r="P65" t="str">
        <f t="shared" si="4"/>
        <v>No Trend + Momentum</v>
      </c>
      <c r="Q65">
        <f t="shared" si="5"/>
        <v>27.799999999999955</v>
      </c>
      <c r="R65">
        <f t="shared" si="6"/>
        <v>33.799999999999955</v>
      </c>
      <c r="S65">
        <f t="shared" si="7"/>
        <v>0.82248520710059148</v>
      </c>
      <c r="T65" t="str">
        <f t="shared" si="8"/>
        <v>UP</v>
      </c>
      <c r="U65" t="str">
        <f t="shared" si="9"/>
        <v>No T+M+I</v>
      </c>
      <c r="V65">
        <v>1302.2784777218965</v>
      </c>
      <c r="W65">
        <v>1307.870579011058</v>
      </c>
      <c r="X65">
        <f t="shared" si="10"/>
        <v>-5.5921012891615192</v>
      </c>
      <c r="Y65">
        <v>-2.0962178225515169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1297</v>
      </c>
      <c r="D66">
        <v>1303.45</v>
      </c>
      <c r="E66">
        <v>1275</v>
      </c>
      <c r="F66">
        <v>1280</v>
      </c>
      <c r="G66">
        <f>_xll.TA_TYPPRICE(D66,E66,F66)</f>
        <v>1286.1499999999999</v>
      </c>
      <c r="H66">
        <v>1288.89494734046</v>
      </c>
      <c r="I66" t="str">
        <f t="shared" si="0"/>
        <v>DOWN</v>
      </c>
      <c r="J66">
        <v>1310.8985938054939</v>
      </c>
      <c r="K66">
        <v>1283.6956601319403</v>
      </c>
      <c r="L66" t="str">
        <f t="shared" si="1"/>
        <v>DOWN</v>
      </c>
      <c r="M66" t="str">
        <f t="shared" si="2"/>
        <v>DOWN</v>
      </c>
      <c r="N66">
        <v>35.396614724190009</v>
      </c>
      <c r="O66" t="str">
        <f t="shared" si="3"/>
        <v>DOWN</v>
      </c>
      <c r="P66" t="str">
        <f t="shared" si="4"/>
        <v>DOWN</v>
      </c>
      <c r="Q66">
        <f t="shared" si="5"/>
        <v>5</v>
      </c>
      <c r="R66">
        <f t="shared" si="6"/>
        <v>28.450000000000045</v>
      </c>
      <c r="S66">
        <f t="shared" si="7"/>
        <v>0.17574692442882223</v>
      </c>
      <c r="T66" t="str">
        <f t="shared" si="8"/>
        <v>DOWN</v>
      </c>
      <c r="U66" t="str">
        <f t="shared" si="9"/>
        <v>DOWN</v>
      </c>
      <c r="V66">
        <v>1298.8510196108355</v>
      </c>
      <c r="W66">
        <v>1305.8060916769055</v>
      </c>
      <c r="X66">
        <f t="shared" si="10"/>
        <v>-6.9550720660699881</v>
      </c>
      <c r="Y66">
        <v>-3.0679886712552111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1293.25</v>
      </c>
      <c r="D67">
        <v>1293.25</v>
      </c>
      <c r="E67">
        <v>1278</v>
      </c>
      <c r="F67">
        <v>1278.0999999999999</v>
      </c>
      <c r="G67">
        <f>_xll.TA_TYPPRICE(D67,E67,F67)</f>
        <v>1283.1166666666666</v>
      </c>
      <c r="H67">
        <v>1286.0058070035634</v>
      </c>
      <c r="I67" t="str">
        <f t="shared" ref="I67:I82" si="20">IF(F67&gt;H67,"UP","DOWN")</f>
        <v>DOWN</v>
      </c>
      <c r="J67">
        <v>1306.9766840709397</v>
      </c>
      <c r="K67">
        <v>1282.429957880398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34.180008886004629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9.9999999999909051E-2</v>
      </c>
      <c r="R67">
        <f t="shared" ref="R67:R82" si="26">D67-E67</f>
        <v>15.25</v>
      </c>
      <c r="S67">
        <f t="shared" ref="S67:S82" si="27">Q67/R67</f>
        <v>6.5573770491743639E-3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1295.6585550553223</v>
      </c>
      <c r="W67">
        <v>1303.7537885897273</v>
      </c>
      <c r="X67">
        <f t="shared" ref="X67:X82" si="30">V67-W67</f>
        <v>-8.095233534404997</v>
      </c>
      <c r="Y67">
        <v>-4.0734376438851685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1285.8</v>
      </c>
      <c r="D68">
        <v>1285.95</v>
      </c>
      <c r="E68">
        <v>1265</v>
      </c>
      <c r="F68">
        <v>1269.4000000000001</v>
      </c>
      <c r="G68">
        <f>_xll.TA_TYPPRICE(D68,E68,F68)</f>
        <v>1273.45</v>
      </c>
      <c r="H68">
        <v>1279.7279035017818</v>
      </c>
      <c r="I68" t="str">
        <f t="shared" si="20"/>
        <v>DOWN</v>
      </c>
      <c r="J68">
        <v>1302.3040876107309</v>
      </c>
      <c r="K68">
        <v>1278.5566339069762</v>
      </c>
      <c r="L68" t="str">
        <f t="shared" si="21"/>
        <v>DOWN</v>
      </c>
      <c r="M68" t="str">
        <f t="shared" si="22"/>
        <v>DOWN</v>
      </c>
      <c r="N68">
        <v>28.561243006857978</v>
      </c>
      <c r="O68" t="str">
        <f t="shared" si="23"/>
        <v>DOWN</v>
      </c>
      <c r="P68" t="str">
        <f t="shared" si="24"/>
        <v>DOWN</v>
      </c>
      <c r="Q68">
        <f t="shared" si="25"/>
        <v>4.4000000000000909</v>
      </c>
      <c r="R68">
        <f t="shared" si="26"/>
        <v>20.950000000000045</v>
      </c>
      <c r="S68">
        <f t="shared" si="27"/>
        <v>0.21002386634845258</v>
      </c>
      <c r="T68" t="str">
        <f t="shared" si="28"/>
        <v>No Indication</v>
      </c>
      <c r="U68" t="str">
        <f t="shared" si="29"/>
        <v>No T+M+I</v>
      </c>
      <c r="V68">
        <v>1291.6187773545034</v>
      </c>
      <c r="W68">
        <v>1301.2090635090067</v>
      </c>
      <c r="X68">
        <f t="shared" si="30"/>
        <v>-9.5902861545032465</v>
      </c>
      <c r="Y68">
        <v>-5.1768073460087844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1262</v>
      </c>
      <c r="D69">
        <v>1276.9000000000001</v>
      </c>
      <c r="E69">
        <v>1260</v>
      </c>
      <c r="F69">
        <v>1260</v>
      </c>
      <c r="G69">
        <f>_xll.TA_TYPPRICE(D69,E69,F69)</f>
        <v>1265.6333333333334</v>
      </c>
      <c r="H69">
        <v>1272.6806184175575</v>
      </c>
      <c r="I69" t="str">
        <f t="shared" si="20"/>
        <v>DOWN</v>
      </c>
      <c r="J69">
        <v>1296.6587348083463</v>
      </c>
      <c r="K69">
        <v>1274.4329374832037</v>
      </c>
      <c r="L69" t="str">
        <f t="shared" si="21"/>
        <v>DOWN</v>
      </c>
      <c r="M69" t="str">
        <f t="shared" si="22"/>
        <v>DOWN</v>
      </c>
      <c r="N69">
        <v>23.372202904169249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16.900000000000091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1286.7543500691952</v>
      </c>
      <c r="W69">
        <v>1298.1565402861172</v>
      </c>
      <c r="X69">
        <f t="shared" si="30"/>
        <v>-11.402190216922008</v>
      </c>
      <c r="Y69">
        <v>-6.4218839201914291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1274.95</v>
      </c>
      <c r="AE69">
        <f t="shared" si="36"/>
        <v>1270.45</v>
      </c>
      <c r="AF69">
        <f t="shared" si="37"/>
        <v>1268.45</v>
      </c>
      <c r="AG69">
        <f t="shared" si="38"/>
        <v>1266.45</v>
      </c>
    </row>
    <row r="70" spans="1:33" x14ac:dyDescent="0.25">
      <c r="A70" t="s">
        <v>5</v>
      </c>
      <c r="B70" s="1">
        <v>42954</v>
      </c>
      <c r="C70">
        <v>1265</v>
      </c>
      <c r="D70">
        <v>1292.9000000000001</v>
      </c>
      <c r="E70">
        <v>1265</v>
      </c>
      <c r="F70">
        <v>1288.75</v>
      </c>
      <c r="G70">
        <f>_xll.TA_TYPPRICE(D70,E70,F70)</f>
        <v>1282.2166666666667</v>
      </c>
      <c r="H70">
        <v>1277.4486425421121</v>
      </c>
      <c r="I70" t="str">
        <f t="shared" si="20"/>
        <v>UP</v>
      </c>
      <c r="J70">
        <v>1295.8234604064914</v>
      </c>
      <c r="K70">
        <v>1272.3367291536028</v>
      </c>
      <c r="L70" t="str">
        <f t="shared" si="21"/>
        <v>No Confirmation</v>
      </c>
      <c r="M70" t="str">
        <f t="shared" si="22"/>
        <v>No Trend</v>
      </c>
      <c r="N70">
        <v>54.78098212143081</v>
      </c>
      <c r="O70" t="str">
        <f t="shared" si="23"/>
        <v>No Momentum</v>
      </c>
      <c r="P70" t="str">
        <f t="shared" si="24"/>
        <v>No Trend + Momentum</v>
      </c>
      <c r="Q70">
        <f t="shared" si="25"/>
        <v>23.75</v>
      </c>
      <c r="R70">
        <f t="shared" si="26"/>
        <v>27.900000000000091</v>
      </c>
      <c r="S70">
        <f t="shared" si="27"/>
        <v>0.85125448028673556</v>
      </c>
      <c r="T70" t="str">
        <f t="shared" si="28"/>
        <v>UP</v>
      </c>
      <c r="U70" t="str">
        <f t="shared" si="29"/>
        <v>No T+M+I</v>
      </c>
      <c r="V70">
        <v>1287.0613731354729</v>
      </c>
      <c r="W70">
        <v>1297.4597595241826</v>
      </c>
      <c r="X70">
        <f t="shared" si="30"/>
        <v>-10.398386388709696</v>
      </c>
      <c r="Y70">
        <v>-7.2171844138950823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1297</v>
      </c>
      <c r="D71">
        <v>1297.05</v>
      </c>
      <c r="E71">
        <v>1280</v>
      </c>
      <c r="F71">
        <v>1289</v>
      </c>
      <c r="G71">
        <f>_xll.TA_TYPPRICE(D71,E71,F71)</f>
        <v>1288.6833333333334</v>
      </c>
      <c r="H71">
        <v>1283.0659879377226</v>
      </c>
      <c r="I71" t="str">
        <f t="shared" si="20"/>
        <v>UP</v>
      </c>
      <c r="J71">
        <v>1296.0960247606045</v>
      </c>
      <c r="K71">
        <v>1274.03967823058</v>
      </c>
      <c r="L71" t="str">
        <f t="shared" si="21"/>
        <v>No Confirmation</v>
      </c>
      <c r="M71" t="str">
        <f t="shared" si="22"/>
        <v>No Trend</v>
      </c>
      <c r="N71">
        <v>54.981552779779854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17.049999999999955</v>
      </c>
      <c r="S71">
        <f t="shared" si="27"/>
        <v>0.52785923753665831</v>
      </c>
      <c r="T71" t="str">
        <f t="shared" si="28"/>
        <v>No Indication</v>
      </c>
      <c r="U71" t="str">
        <f t="shared" si="29"/>
        <v>No T+M+I</v>
      </c>
      <c r="V71">
        <v>1287.3596234223232</v>
      </c>
      <c r="W71">
        <v>1296.8331106705393</v>
      </c>
      <c r="X71">
        <f t="shared" si="30"/>
        <v>-9.4734872482160881</v>
      </c>
      <c r="Y71">
        <v>-7.6684449807592836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1282.1500000000001</v>
      </c>
      <c r="D72">
        <v>1290</v>
      </c>
      <c r="E72">
        <v>1271.2</v>
      </c>
      <c r="F72">
        <v>1284.5</v>
      </c>
      <c r="G72">
        <f>_xll.TA_TYPPRICE(D72,E72,F72)</f>
        <v>1281.8999999999999</v>
      </c>
      <c r="H72">
        <v>1282.4829939688611</v>
      </c>
      <c r="I72" t="str">
        <f t="shared" si="20"/>
        <v>UP</v>
      </c>
      <c r="J72">
        <v>1294.7413525915813</v>
      </c>
      <c r="K72">
        <v>1273.4086386237843</v>
      </c>
      <c r="L72" t="str">
        <f t="shared" si="21"/>
        <v>No Confirmation</v>
      </c>
      <c r="M72" t="str">
        <f t="shared" si="22"/>
        <v>No Trend</v>
      </c>
      <c r="N72">
        <v>49.992337578999894</v>
      </c>
      <c r="O72" t="str">
        <f t="shared" si="23"/>
        <v>No Momentum</v>
      </c>
      <c r="P72" t="str">
        <f t="shared" si="24"/>
        <v>No Trend + Momentum</v>
      </c>
      <c r="Q72">
        <f t="shared" si="25"/>
        <v>13.299999999999955</v>
      </c>
      <c r="R72">
        <f t="shared" si="26"/>
        <v>18.799999999999955</v>
      </c>
      <c r="S72">
        <f t="shared" si="27"/>
        <v>0.70744680851063757</v>
      </c>
      <c r="T72" t="str">
        <f t="shared" si="28"/>
        <v>No Indication</v>
      </c>
      <c r="U72" t="str">
        <f t="shared" si="29"/>
        <v>No T+M+I</v>
      </c>
      <c r="V72">
        <v>1286.9196813573503</v>
      </c>
      <c r="W72">
        <v>1295.9195469171661</v>
      </c>
      <c r="X72">
        <f t="shared" si="30"/>
        <v>-8.9998655598158166</v>
      </c>
      <c r="Y72">
        <v>-7.9347290965705906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1295</v>
      </c>
      <c r="D73">
        <v>1295</v>
      </c>
      <c r="E73">
        <v>1246</v>
      </c>
      <c r="F73">
        <v>1260</v>
      </c>
      <c r="G73">
        <f>_xll.TA_TYPPRICE(D73,E73,F73)</f>
        <v>1267</v>
      </c>
      <c r="H73">
        <v>1274.7414969844306</v>
      </c>
      <c r="I73" t="str">
        <f t="shared" si="20"/>
        <v>DOWN</v>
      </c>
      <c r="J73">
        <v>1294.7988297934521</v>
      </c>
      <c r="K73">
        <v>1267.3178300407212</v>
      </c>
      <c r="L73" t="str">
        <f t="shared" si="21"/>
        <v>DOWN</v>
      </c>
      <c r="M73" t="str">
        <f t="shared" si="22"/>
        <v>DOWN</v>
      </c>
      <c r="N73">
        <v>30.906026656878964</v>
      </c>
      <c r="O73" t="str">
        <f t="shared" si="23"/>
        <v>DOWN</v>
      </c>
      <c r="P73" t="str">
        <f t="shared" si="24"/>
        <v>DOWN</v>
      </c>
      <c r="Q73">
        <f t="shared" si="25"/>
        <v>14</v>
      </c>
      <c r="R73">
        <f t="shared" si="26"/>
        <v>49</v>
      </c>
      <c r="S73">
        <f t="shared" si="27"/>
        <v>0.2857142857142857</v>
      </c>
      <c r="T73" t="str">
        <f t="shared" si="28"/>
        <v>No Indication</v>
      </c>
      <c r="U73" t="str">
        <f t="shared" si="29"/>
        <v>No T+M+I</v>
      </c>
      <c r="V73">
        <v>1282.778191917758</v>
      </c>
      <c r="W73">
        <v>1293.2588397381169</v>
      </c>
      <c r="X73">
        <f t="shared" si="30"/>
        <v>-10.480647820358854</v>
      </c>
      <c r="Y73">
        <v>-8.4439128413282436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1240</v>
      </c>
      <c r="D74">
        <v>1274.9000000000001</v>
      </c>
      <c r="E74">
        <v>1220</v>
      </c>
      <c r="F74">
        <v>1258.95</v>
      </c>
      <c r="G74">
        <f>_xll.TA_TYPPRICE(D74,E74,F74)</f>
        <v>1251.2833333333335</v>
      </c>
      <c r="H74">
        <v>1263.012415158882</v>
      </c>
      <c r="I74" t="str">
        <f t="shared" si="20"/>
        <v>DOWN</v>
      </c>
      <c r="J74">
        <v>1290.3768676171294</v>
      </c>
      <c r="K74">
        <v>1256.8027566983387</v>
      </c>
      <c r="L74" t="str">
        <f t="shared" si="21"/>
        <v>No Confirmation</v>
      </c>
      <c r="M74" t="str">
        <f t="shared" si="22"/>
        <v>No Trend</v>
      </c>
      <c r="N74">
        <v>30.286582656615373</v>
      </c>
      <c r="O74" t="str">
        <f t="shared" si="23"/>
        <v>DOWN</v>
      </c>
      <c r="P74" t="str">
        <f t="shared" si="24"/>
        <v>No Trend + Momentum</v>
      </c>
      <c r="Q74">
        <f t="shared" si="25"/>
        <v>38.950000000000045</v>
      </c>
      <c r="R74">
        <f t="shared" si="26"/>
        <v>54.900000000000091</v>
      </c>
      <c r="S74">
        <f t="shared" si="27"/>
        <v>0.70947176684881563</v>
      </c>
      <c r="T74" t="str">
        <f t="shared" si="28"/>
        <v>No Indication</v>
      </c>
      <c r="U74" t="str">
        <f t="shared" si="29"/>
        <v>No T+M+I</v>
      </c>
      <c r="V74">
        <v>1279.1123162381029</v>
      </c>
      <c r="W74">
        <v>1290.71744420196</v>
      </c>
      <c r="X74">
        <f t="shared" si="30"/>
        <v>-11.605127963857058</v>
      </c>
      <c r="Y74">
        <v>-9.0761558658340071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1270</v>
      </c>
      <c r="D75">
        <v>1285.9000000000001</v>
      </c>
      <c r="E75">
        <v>1259.0999999999999</v>
      </c>
      <c r="F75">
        <v>1280</v>
      </c>
      <c r="G75">
        <f>_xll.TA_TYPPRICE(D75,E75,F75)</f>
        <v>1275</v>
      </c>
      <c r="H75">
        <v>1269.006207579441</v>
      </c>
      <c r="I75" t="str">
        <f t="shared" si="20"/>
        <v>UP</v>
      </c>
      <c r="J75">
        <v>1289.3820081466563</v>
      </c>
      <c r="K75">
        <v>1257.3132552098191</v>
      </c>
      <c r="L75" t="str">
        <f t="shared" si="21"/>
        <v>No Confirmation</v>
      </c>
      <c r="M75" t="str">
        <f t="shared" si="22"/>
        <v>No Trend</v>
      </c>
      <c r="N75">
        <v>53.594417018521654</v>
      </c>
      <c r="O75" t="str">
        <f t="shared" si="23"/>
        <v>No Momentum</v>
      </c>
      <c r="P75" t="str">
        <f t="shared" si="24"/>
        <v>No Trend + Momentum</v>
      </c>
      <c r="Q75">
        <f t="shared" si="25"/>
        <v>20.900000000000091</v>
      </c>
      <c r="R75">
        <f t="shared" si="26"/>
        <v>26.800000000000182</v>
      </c>
      <c r="S75">
        <f t="shared" si="27"/>
        <v>0.7798507462686548</v>
      </c>
      <c r="T75" t="str">
        <f t="shared" si="28"/>
        <v>No Indication</v>
      </c>
      <c r="U75" t="str">
        <f t="shared" si="29"/>
        <v>No T+M+I</v>
      </c>
      <c r="V75">
        <v>1279.2488829707024</v>
      </c>
      <c r="W75">
        <v>1289.9235594462593</v>
      </c>
      <c r="X75">
        <f t="shared" si="30"/>
        <v>-10.674676475556907</v>
      </c>
      <c r="Y75">
        <v>-9.3958599877785876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1281.0999999999999</v>
      </c>
      <c r="D76">
        <v>1290</v>
      </c>
      <c r="E76">
        <v>1258</v>
      </c>
      <c r="F76">
        <v>1276.5</v>
      </c>
      <c r="G76">
        <f>_xll.TA_TYPPRICE(D76,E76,F76)</f>
        <v>1274.8333333333333</v>
      </c>
      <c r="H76">
        <v>1271.9197704563871</v>
      </c>
      <c r="I76" t="str">
        <f t="shared" si="20"/>
        <v>UP</v>
      </c>
      <c r="J76">
        <v>1289.5193396696216</v>
      </c>
      <c r="K76">
        <v>1257.4658651631926</v>
      </c>
      <c r="L76" t="str">
        <f t="shared" si="21"/>
        <v>No Confirmation</v>
      </c>
      <c r="M76" t="str">
        <f t="shared" si="22"/>
        <v>No Trend</v>
      </c>
      <c r="N76">
        <v>50.112206420571312</v>
      </c>
      <c r="O76" t="str">
        <f t="shared" si="23"/>
        <v>No Momentum</v>
      </c>
      <c r="P76" t="str">
        <f t="shared" si="24"/>
        <v>No Trend + Momentum</v>
      </c>
      <c r="Q76">
        <f t="shared" si="25"/>
        <v>18.5</v>
      </c>
      <c r="R76">
        <f t="shared" si="26"/>
        <v>32</v>
      </c>
      <c r="S76">
        <f t="shared" si="27"/>
        <v>0.578125</v>
      </c>
      <c r="T76" t="str">
        <f t="shared" si="28"/>
        <v>No Indication</v>
      </c>
      <c r="U76" t="str">
        <f t="shared" si="29"/>
        <v>No T+M+I</v>
      </c>
      <c r="V76">
        <v>1278.8259778982867</v>
      </c>
      <c r="W76">
        <v>1288.9292217094994</v>
      </c>
      <c r="X76">
        <f t="shared" si="30"/>
        <v>-10.103243811212678</v>
      </c>
      <c r="Y76">
        <v>-9.5373367524654054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1263.05</v>
      </c>
      <c r="D77">
        <v>1280</v>
      </c>
      <c r="E77">
        <v>1263.05</v>
      </c>
      <c r="F77">
        <v>1278</v>
      </c>
      <c r="G77">
        <f>_xll.TA_TYPPRICE(D77,E77,F77)</f>
        <v>1273.6833333333334</v>
      </c>
      <c r="H77">
        <v>1272.8015518948603</v>
      </c>
      <c r="I77" t="str">
        <f t="shared" si="20"/>
        <v>UP</v>
      </c>
      <c r="J77">
        <v>1287.4039308541501</v>
      </c>
      <c r="K77">
        <v>1258.7067840158165</v>
      </c>
      <c r="L77" t="str">
        <f t="shared" si="21"/>
        <v>No Confirmation</v>
      </c>
      <c r="M77" t="str">
        <f t="shared" si="22"/>
        <v>No Trend</v>
      </c>
      <c r="N77">
        <v>51.790251319631864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14.950000000000045</v>
      </c>
      <c r="R77">
        <f t="shared" si="26"/>
        <v>16.950000000000045</v>
      </c>
      <c r="S77">
        <f t="shared" si="27"/>
        <v>0.88200589970501508</v>
      </c>
      <c r="T77" t="str">
        <f t="shared" si="28"/>
        <v>UP</v>
      </c>
      <c r="U77" t="str">
        <f t="shared" si="29"/>
        <v>No T+M+I</v>
      </c>
      <c r="V77">
        <v>1278.6989043754734</v>
      </c>
      <c r="W77">
        <v>1288.1196497310179</v>
      </c>
      <c r="X77">
        <f t="shared" si="30"/>
        <v>-9.4207453555445682</v>
      </c>
      <c r="Y77">
        <v>-9.5140184730812383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1277.95</v>
      </c>
      <c r="D78">
        <v>1280.0999999999999</v>
      </c>
      <c r="E78">
        <v>1265.55</v>
      </c>
      <c r="F78">
        <v>1272</v>
      </c>
      <c r="G78">
        <f>_xll.TA_TYPPRICE(D78,E78,F78)</f>
        <v>1272.55</v>
      </c>
      <c r="H78">
        <v>1272.6757759474301</v>
      </c>
      <c r="I78" t="str">
        <f t="shared" si="20"/>
        <v>DOWN</v>
      </c>
      <c r="J78">
        <v>1285.7808351087833</v>
      </c>
      <c r="K78">
        <v>1260.2274986789685</v>
      </c>
      <c r="L78" t="str">
        <f t="shared" si="21"/>
        <v>No Confirmation</v>
      </c>
      <c r="M78" t="str">
        <f t="shared" si="22"/>
        <v>No Trend</v>
      </c>
      <c r="N78">
        <v>44.334063727894488</v>
      </c>
      <c r="O78" t="str">
        <f t="shared" si="23"/>
        <v>No Momentum</v>
      </c>
      <c r="P78" t="str">
        <f t="shared" si="24"/>
        <v>No Trend + Momentum</v>
      </c>
      <c r="Q78">
        <f t="shared" si="25"/>
        <v>6.4500000000000455</v>
      </c>
      <c r="R78">
        <f t="shared" si="26"/>
        <v>14.549999999999955</v>
      </c>
      <c r="S78">
        <f t="shared" si="27"/>
        <v>0.44329896907216948</v>
      </c>
      <c r="T78" t="str">
        <f t="shared" si="28"/>
        <v>No Indication</v>
      </c>
      <c r="U78" t="str">
        <f t="shared" si="29"/>
        <v>No T+M+I</v>
      </c>
      <c r="V78">
        <v>1277.6683037023236</v>
      </c>
      <c r="W78">
        <v>1286.9256016027944</v>
      </c>
      <c r="X78">
        <f t="shared" si="30"/>
        <v>-9.2572979004708031</v>
      </c>
      <c r="Y78">
        <v>-9.462674358559152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1275.4000000000001</v>
      </c>
      <c r="D79">
        <v>1280</v>
      </c>
      <c r="E79">
        <v>1240.2</v>
      </c>
      <c r="F79">
        <v>1275.0999999999999</v>
      </c>
      <c r="G79">
        <f>_xll.TA_TYPPRICE(D79,E79,F79)</f>
        <v>1265.0999999999999</v>
      </c>
      <c r="H79">
        <v>1268.8878879737149</v>
      </c>
      <c r="I79" t="str">
        <f t="shared" si="20"/>
        <v>UP</v>
      </c>
      <c r="J79">
        <v>1284.4962050846093</v>
      </c>
      <c r="K79">
        <v>1255.7769434169754</v>
      </c>
      <c r="L79" t="str">
        <f t="shared" si="21"/>
        <v>No Confirmation</v>
      </c>
      <c r="M79" t="str">
        <f t="shared" si="22"/>
        <v>No Trend</v>
      </c>
      <c r="N79">
        <v>49.069571902214442</v>
      </c>
      <c r="O79" t="str">
        <f t="shared" si="23"/>
        <v>No Momentum</v>
      </c>
      <c r="P79" t="str">
        <f t="shared" si="24"/>
        <v>No Trend + Momentum</v>
      </c>
      <c r="Q79">
        <f t="shared" si="25"/>
        <v>34.899999999999864</v>
      </c>
      <c r="R79">
        <f t="shared" si="26"/>
        <v>39.799999999999955</v>
      </c>
      <c r="S79">
        <f t="shared" si="27"/>
        <v>0.87688442211055029</v>
      </c>
      <c r="T79" t="str">
        <f t="shared" si="28"/>
        <v>UP</v>
      </c>
      <c r="U79" t="str">
        <f t="shared" si="29"/>
        <v>No T+M+I</v>
      </c>
      <c r="V79">
        <v>1277.2731800558122</v>
      </c>
      <c r="W79">
        <v>1286.0496311136985</v>
      </c>
      <c r="X79">
        <f t="shared" si="30"/>
        <v>-8.7764510578863337</v>
      </c>
      <c r="Y79">
        <v>-9.325429698424589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1276</v>
      </c>
      <c r="D80">
        <v>1276</v>
      </c>
      <c r="E80">
        <v>1249.6500000000001</v>
      </c>
      <c r="F80">
        <v>1259.8</v>
      </c>
      <c r="G80">
        <f>_xll.TA_TYPPRICE(D80,E80,F80)</f>
        <v>1261.8166666666666</v>
      </c>
      <c r="H80">
        <v>1265.3522773201908</v>
      </c>
      <c r="I80" t="str">
        <f t="shared" si="20"/>
        <v>DOWN</v>
      </c>
      <c r="J80">
        <v>1282.6081595102517</v>
      </c>
      <c r="K80">
        <v>1254.4154004354255</v>
      </c>
      <c r="L80" t="str">
        <f t="shared" si="21"/>
        <v>No Confirmation</v>
      </c>
      <c r="M80" t="str">
        <f t="shared" si="22"/>
        <v>No Trend</v>
      </c>
      <c r="N80">
        <v>32.180402435517422</v>
      </c>
      <c r="O80" t="str">
        <f t="shared" si="23"/>
        <v>DOWN</v>
      </c>
      <c r="P80" t="str">
        <f t="shared" si="24"/>
        <v>No Trend + Momentum</v>
      </c>
      <c r="Q80">
        <f t="shared" si="25"/>
        <v>10.149999999999864</v>
      </c>
      <c r="R80">
        <f t="shared" si="26"/>
        <v>26.349999999999909</v>
      </c>
      <c r="S80">
        <f t="shared" si="27"/>
        <v>0.38519924098671343</v>
      </c>
      <c r="T80" t="str">
        <f t="shared" si="28"/>
        <v>No Indication</v>
      </c>
      <c r="U80" t="str">
        <f t="shared" si="29"/>
        <v>No T+M+I</v>
      </c>
      <c r="V80">
        <v>1274.5849985087641</v>
      </c>
      <c r="W80">
        <v>1284.1052139941653</v>
      </c>
      <c r="X80">
        <f t="shared" si="30"/>
        <v>-9.5202154854011951</v>
      </c>
      <c r="Y80">
        <v>-9.3643868558199106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1261</v>
      </c>
      <c r="D81">
        <v>1286</v>
      </c>
      <c r="E81">
        <v>1260</v>
      </c>
      <c r="F81">
        <v>1280</v>
      </c>
      <c r="G81">
        <f>_xll.TA_TYPPRICE(D81,E81,F81)</f>
        <v>1275.3333333333333</v>
      </c>
      <c r="H81">
        <v>1270.3428053267621</v>
      </c>
      <c r="I81" t="str">
        <f t="shared" si="20"/>
        <v>UP</v>
      </c>
      <c r="J81">
        <v>1283.3619018413069</v>
      </c>
      <c r="K81">
        <v>1255.6564225608865</v>
      </c>
      <c r="L81" t="str">
        <f t="shared" si="21"/>
        <v>No Confirmation</v>
      </c>
      <c r="M81" t="str">
        <f t="shared" si="22"/>
        <v>No Trend</v>
      </c>
      <c r="N81">
        <v>56.748342042512093</v>
      </c>
      <c r="O81" t="str">
        <f t="shared" si="23"/>
        <v>No Momentum</v>
      </c>
      <c r="P81" t="str">
        <f t="shared" si="24"/>
        <v>No Trend + Momentum</v>
      </c>
      <c r="Q81">
        <f t="shared" si="25"/>
        <v>20</v>
      </c>
      <c r="R81">
        <f t="shared" si="26"/>
        <v>26</v>
      </c>
      <c r="S81">
        <f t="shared" si="27"/>
        <v>0.76923076923076927</v>
      </c>
      <c r="T81" t="str">
        <f t="shared" si="28"/>
        <v>No Indication</v>
      </c>
      <c r="U81" t="str">
        <f t="shared" si="29"/>
        <v>No T+M+I</v>
      </c>
      <c r="V81">
        <v>1275.418075661262</v>
      </c>
      <c r="W81">
        <v>1283.8011240686715</v>
      </c>
      <c r="X81">
        <f t="shared" si="30"/>
        <v>-8.3830484074094329</v>
      </c>
      <c r="Y81">
        <v>-9.1681191661378154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1286</v>
      </c>
      <c r="D82">
        <v>1286</v>
      </c>
      <c r="E82">
        <v>1251.2</v>
      </c>
      <c r="F82">
        <v>1262.4000000000001</v>
      </c>
      <c r="G82">
        <f>_xll.TA_TYPPRICE(D82,E82,F82)</f>
        <v>1266.5333333333333</v>
      </c>
      <c r="H82">
        <v>1268.4380693300477</v>
      </c>
      <c r="I82" t="str">
        <f t="shared" si="20"/>
        <v>DOWN</v>
      </c>
      <c r="J82">
        <v>1283.948145876572</v>
      </c>
      <c r="K82">
        <v>1254.6661064362452</v>
      </c>
      <c r="L82" t="str">
        <f t="shared" si="21"/>
        <v>No Confirmation</v>
      </c>
      <c r="M82" t="str">
        <f t="shared" si="22"/>
        <v>No Trend</v>
      </c>
      <c r="N82">
        <v>40.693398035679145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11.200000000000045</v>
      </c>
      <c r="R82">
        <f t="shared" si="26"/>
        <v>34.799999999999955</v>
      </c>
      <c r="S82">
        <f t="shared" si="27"/>
        <v>0.32183908045977183</v>
      </c>
      <c r="T82" t="str">
        <f t="shared" si="28"/>
        <v>No Indication</v>
      </c>
      <c r="U82" t="str">
        <f t="shared" si="29"/>
        <v>No T+M+I</v>
      </c>
      <c r="V82">
        <v>1273.4152947902987</v>
      </c>
      <c r="W82">
        <v>1282.2158556191403</v>
      </c>
      <c r="X82">
        <f t="shared" si="30"/>
        <v>-8.800560828841526</v>
      </c>
      <c r="Y82">
        <v>-9.0946074986785579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2017-07-05T05:33:10Z</dcterms:created>
  <dcterms:modified xsi:type="dcterms:W3CDTF">2017-08-26T06:07:08Z</dcterms:modified>
</cp:coreProperties>
</file>