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11" i="1"/>
  <c r="K21" i="1"/>
  <c r="K35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9" i="1"/>
  <c r="K13" i="1"/>
  <c r="K15" i="1"/>
  <c r="K17" i="1"/>
  <c r="K19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5" i="1"/>
  <c r="G79" i="1"/>
  <c r="G2" i="1"/>
  <c r="H3" i="1" l="1"/>
  <c r="H9" i="1"/>
  <c r="H21" i="1"/>
  <c r="H43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22" i="1" l="1"/>
  <c r="AH26" i="1"/>
  <c r="AH54" i="1"/>
  <c r="AH21" i="1"/>
  <c r="AH37" i="1"/>
  <c r="AH41" i="1"/>
  <c r="AH16" i="1"/>
  <c r="AH13" i="1"/>
  <c r="AH29" i="1"/>
  <c r="AH44" i="1"/>
  <c r="AH17" i="1"/>
  <c r="AH6" i="1"/>
  <c r="AH12" i="1"/>
  <c r="AH28" i="1"/>
  <c r="AH3" i="1"/>
  <c r="AH19" i="1"/>
  <c r="AH53" i="1"/>
  <c r="AH46" i="1"/>
  <c r="AH7" i="1"/>
  <c r="AH8" i="1"/>
  <c r="AH15" i="1"/>
  <c r="AH31" i="1" l="1"/>
  <c r="AH40" i="1"/>
  <c r="AH11" i="1"/>
  <c r="AH14" i="1"/>
  <c r="AH4" i="1"/>
  <c r="AH30" i="1"/>
  <c r="AH5" i="1"/>
  <c r="AH20" i="1"/>
  <c r="AH35" i="1"/>
  <c r="AH56" i="1"/>
  <c r="AH43" i="1"/>
  <c r="AH27" i="1"/>
  <c r="AH10" i="1"/>
  <c r="AH25" i="1"/>
  <c r="AH9" i="1"/>
  <c r="AH45" i="1"/>
  <c r="AH49" i="1"/>
  <c r="AH33" i="1"/>
  <c r="AH36" i="1"/>
  <c r="AH52" i="1"/>
  <c r="AH48" i="1"/>
  <c r="AH32" i="1"/>
  <c r="AH24" i="1"/>
  <c r="AH2" i="1"/>
  <c r="AH50" i="1"/>
  <c r="AH42" i="1"/>
  <c r="AH34" i="1"/>
  <c r="AH18" i="1"/>
  <c r="AH47" i="1"/>
  <c r="AH39" i="1"/>
  <c r="AH55" i="1"/>
  <c r="AH23" i="1"/>
  <c r="AH51" i="1"/>
  <c r="AH3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<sst xmlns="http://schemas.openxmlformats.org/spreadsheetml/2006/main" count="115" uniqueCount="35">
  <si>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</si>
  <si>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</si>
  <si>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</si>
  <si>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</si>
  <si>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</si>
  <si>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EMAMILTD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</si>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</sst>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1061.55</v>
      </c>
      <c r="D2">
        <v>1078</v>
      </c>
      <c r="E2">
        <v>1035</v>
      </c>
      <c r="F2">
        <v>1053</v>
      </c>
      <c r="G2">
        <f>_xll.TA_TYPPRICE(D2,E2,F2)</f>
        <v>1055.3333333333333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</v>
      </c>
      <c r="R2">
        <f>D2-E2</f>
        <v>43</v>
      </c>
      <c r="S2">
        <f>Q2/R2</f>
        <v>0.41860465116279072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1059.6500000000001</v>
      </c>
      <c r="D3">
        <v>1073.95</v>
      </c>
      <c r="E3">
        <v>1044.6500000000001</v>
      </c>
      <c r="F3">
        <v>1070</v>
      </c>
      <c r="G3">
        <f>_xll.TA_TYPPRICE(D3,E3,F3)</f>
        <v>1062.8666666666668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25.349999999999909</v>
      </c>
      <c r="R3">
        <f t="shared" ref="R3:R66" si="6">D3-E3</f>
        <v>29.299999999999955</v>
      </c>
      <c r="S3">
        <f t="shared" ref="S3:S66" si="7">Q3/R3</f>
        <v>0.86518771331057842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1078</v>
      </c>
      <c r="D4">
        <v>1124.9000000000001</v>
      </c>
      <c r="E4">
        <v>1073.9000000000001</v>
      </c>
      <c r="F4">
        <v>1100</v>
      </c>
      <c r="G4">
        <f>_xll.TA_TYPPRICE(D4,E4,F4)</f>
        <v>1099.6000000000001</v>
      </c>
      <c r="H4">
        <v>1072.6000000000001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26.099999999999909</v>
      </c>
      <c r="R4">
        <f t="shared" si="6"/>
        <v>51</v>
      </c>
      <c r="S4">
        <f t="shared" si="7"/>
        <v>0.51176470588235112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1077.8499999999999</v>
      </c>
      <c r="D5">
        <v>1099</v>
      </c>
      <c r="E5">
        <v>1071</v>
      </c>
      <c r="F5">
        <v>1086</v>
      </c>
      <c r="G5">
        <f>_xll.TA_TYPPRICE(D5,E5,F5)</f>
        <v>1085.3333333333333</v>
      </c>
      <c r="H5">
        <v>1078.9666666666667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</v>
      </c>
      <c r="R5">
        <f t="shared" si="6"/>
        <v>28</v>
      </c>
      <c r="S5">
        <f t="shared" si="7"/>
        <v>0.5357142857142857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1098</v>
      </c>
      <c r="D6">
        <v>1098</v>
      </c>
      <c r="E6">
        <v>1079.5999999999999</v>
      </c>
      <c r="F6">
        <v>1084</v>
      </c>
      <c r="G6">
        <f>_xll.TA_TYPPRICE(D6,E6,F6)</f>
        <v>1087.2</v>
      </c>
      <c r="H6">
        <v>1083.0833333333335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4.4000000000000909</v>
      </c>
      <c r="R6">
        <f t="shared" si="6"/>
        <v>18.400000000000091</v>
      </c>
      <c r="S6">
        <f t="shared" si="7"/>
        <v>0.23913043478261245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1089.95</v>
      </c>
      <c r="D7">
        <v>1100</v>
      </c>
      <c r="E7">
        <v>1073</v>
      </c>
      <c r="F7">
        <v>1074</v>
      </c>
      <c r="G7">
        <f>_xll.TA_TYPPRICE(D7,E7,F7)</f>
        <v>1082.3333333333333</v>
      </c>
      <c r="H7">
        <v>1082.7083333333335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64.383561643835606</v>
      </c>
      <c r="O7" t="str">
        <f t="shared" si="3"/>
        <v>UP</v>
      </c>
      <c r="P7" t="e">
        <f t="shared" si="4"/>
        <v>#N/A</v>
      </c>
      <c r="Q7">
        <f t="shared" si="5"/>
        <v>1</v>
      </c>
      <c r="R7">
        <f t="shared" si="6"/>
        <v>27</v>
      </c>
      <c r="S7">
        <f t="shared" si="7"/>
        <v>3.7037037037037035E-2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1084.4000000000001</v>
      </c>
      <c r="D8">
        <v>1154.4000000000001</v>
      </c>
      <c r="E8">
        <v>1080</v>
      </c>
      <c r="F8">
        <v>1106</v>
      </c>
      <c r="G8">
        <f>_xll.TA_TYPPRICE(D8,E8,F8)</f>
        <v>1113.4666666666667</v>
      </c>
      <c r="H8">
        <v>1098.0875000000001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76.991150442477874</v>
      </c>
      <c r="O8" t="str">
        <f t="shared" si="3"/>
        <v>UP</v>
      </c>
      <c r="P8" t="e">
        <f t="shared" si="4"/>
        <v>#N/A</v>
      </c>
      <c r="Q8">
        <f t="shared" si="5"/>
        <v>26</v>
      </c>
      <c r="R8">
        <f t="shared" si="6"/>
        <v>74.400000000000091</v>
      </c>
      <c r="S8">
        <f t="shared" si="7"/>
        <v>0.34946236559139743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1109.8</v>
      </c>
      <c r="D9">
        <v>1150</v>
      </c>
      <c r="E9">
        <v>1109.8</v>
      </c>
      <c r="F9">
        <v>1128</v>
      </c>
      <c r="G9">
        <f>_xll.TA_TYPPRICE(D9,E9,F9)</f>
        <v>1129.2666666666667</v>
      </c>
      <c r="H9">
        <v>1113.6770833333335</v>
      </c>
      <c r="I9" t="str">
        <f t="shared" si="0"/>
        <v>UP</v>
      </c>
      <c r="J9">
        <v>1109.78125</v>
      </c>
      <c r="K9">
        <v>1070.8687499999999</v>
      </c>
      <c r="L9" t="str">
        <f t="shared" si="1"/>
        <v>UP</v>
      </c>
      <c r="M9" t="str">
        <f t="shared" si="2"/>
        <v>UP</v>
      </c>
      <c r="N9">
        <v>82.357930449533498</v>
      </c>
      <c r="O9" t="str">
        <f t="shared" si="3"/>
        <v>UP</v>
      </c>
      <c r="P9" t="str">
        <f t="shared" si="4"/>
        <v>UP</v>
      </c>
      <c r="Q9">
        <f t="shared" si="5"/>
        <v>18.200000000000045</v>
      </c>
      <c r="R9">
        <f t="shared" si="6"/>
        <v>40.200000000000045</v>
      </c>
      <c r="S9">
        <f t="shared" si="7"/>
        <v>0.4527363184079608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1129.95</v>
      </c>
      <c r="D10">
        <v>1138.95</v>
      </c>
      <c r="E10">
        <v>1095</v>
      </c>
      <c r="F10">
        <v>1096</v>
      </c>
      <c r="G10">
        <f>_xll.TA_TYPPRICE(D10,E10,F10)</f>
        <v>1109.9833333333333</v>
      </c>
      <c r="H10">
        <v>1111.8302083333333</v>
      </c>
      <c r="I10" t="str">
        <f t="shared" si="0"/>
        <v>DOWN</v>
      </c>
      <c r="J10">
        <v>1116.2631944444445</v>
      </c>
      <c r="K10">
        <v>1076.2312499999998</v>
      </c>
      <c r="L10" t="str">
        <f t="shared" si="1"/>
        <v>No Confirmation</v>
      </c>
      <c r="M10" t="str">
        <f t="shared" si="2"/>
        <v>No Trend</v>
      </c>
      <c r="N10">
        <v>57.832042882668254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43.950000000000045</v>
      </c>
      <c r="S10">
        <f t="shared" si="7"/>
        <v>2.2753128555176312E-2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1105</v>
      </c>
      <c r="D11">
        <v>1111.55</v>
      </c>
      <c r="E11">
        <v>1081.3</v>
      </c>
      <c r="F11">
        <v>1091</v>
      </c>
      <c r="G11">
        <f>_xll.TA_TYPPRICE(D11,E11,F11)</f>
        <v>1094.6166666666666</v>
      </c>
      <c r="H11">
        <v>1103.2234374999998</v>
      </c>
      <c r="I11" t="str">
        <f t="shared" si="0"/>
        <v>DOWN</v>
      </c>
      <c r="J11">
        <v>1115.2158179012347</v>
      </c>
      <c r="K11">
        <v>1077.3576388888887</v>
      </c>
      <c r="L11" t="str">
        <f t="shared" si="1"/>
        <v>No Confirmation</v>
      </c>
      <c r="M11" t="str">
        <f t="shared" si="2"/>
        <v>No Trend</v>
      </c>
      <c r="N11">
        <v>54.653228501574233</v>
      </c>
      <c r="O11" t="str">
        <f t="shared" si="3"/>
        <v>No Momentum</v>
      </c>
      <c r="P11" t="str">
        <f t="shared" si="4"/>
        <v>No Trend + Momentum</v>
      </c>
      <c r="Q11">
        <f t="shared" si="5"/>
        <v>9.7000000000000455</v>
      </c>
      <c r="R11">
        <f t="shared" si="6"/>
        <v>30.25</v>
      </c>
      <c r="S11">
        <f t="shared" si="7"/>
        <v>0.32066115702479492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1085</v>
      </c>
      <c r="D12">
        <v>1102</v>
      </c>
      <c r="E12">
        <v>1070</v>
      </c>
      <c r="F12">
        <v>1080</v>
      </c>
      <c r="G12">
        <f>_xll.TA_TYPPRICE(D12,E12,F12)</f>
        <v>1084</v>
      </c>
      <c r="H12">
        <v>1093.6117187499999</v>
      </c>
      <c r="I12" t="str">
        <f t="shared" si="0"/>
        <v>DOWN</v>
      </c>
      <c r="J12">
        <v>1112.2789694787382</v>
      </c>
      <c r="K12">
        <v>1075.7226080246912</v>
      </c>
      <c r="L12" t="str">
        <f t="shared" si="1"/>
        <v>No Confirmation</v>
      </c>
      <c r="M12" t="str">
        <f t="shared" si="2"/>
        <v>No Trend</v>
      </c>
      <c r="N12">
        <v>47.476765461997736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32</v>
      </c>
      <c r="S12">
        <f t="shared" si="7"/>
        <v>0.3125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1086</v>
      </c>
      <c r="D13">
        <v>1092.5</v>
      </c>
      <c r="E13">
        <v>1074</v>
      </c>
      <c r="F13">
        <v>1084</v>
      </c>
      <c r="G13">
        <f>_xll.TA_TYPPRICE(D13,E13,F13)</f>
        <v>1083.5</v>
      </c>
      <c r="H13">
        <v>1088.555859375</v>
      </c>
      <c r="I13" t="str">
        <f t="shared" si="0"/>
        <v>DOWN</v>
      </c>
      <c r="J13">
        <v>1107.8836429279074</v>
      </c>
      <c r="K13">
        <v>1075.3398062414265</v>
      </c>
      <c r="L13" t="str">
        <f t="shared" si="1"/>
        <v>No Confirmation</v>
      </c>
      <c r="M13" t="str">
        <f t="shared" si="2"/>
        <v>No Trend</v>
      </c>
      <c r="N13">
        <v>50.435092930370715</v>
      </c>
      <c r="O13" t="str">
        <f t="shared" si="3"/>
        <v>No Momentum</v>
      </c>
      <c r="P13" t="str">
        <f t="shared" si="4"/>
        <v>No Trend + Momentum</v>
      </c>
      <c r="Q13">
        <f t="shared" si="5"/>
        <v>10</v>
      </c>
      <c r="R13">
        <f t="shared" si="6"/>
        <v>18.5</v>
      </c>
      <c r="S13">
        <f t="shared" si="7"/>
        <v>0.54054054054054057</v>
      </c>
      <c r="T13" t="str">
        <f t="shared" si="8"/>
        <v>No Indication</v>
      </c>
      <c r="U13" t="str">
        <f t="shared" si="9"/>
        <v>No T+M+I</v>
      </c>
      <c r="V13">
        <v>1087.6666666666667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1082</v>
      </c>
      <c r="D14">
        <v>1100</v>
      </c>
      <c r="E14">
        <v>1075.05</v>
      </c>
      <c r="F14">
        <v>1080</v>
      </c>
      <c r="G14">
        <f>_xll.TA_TYPPRICE(D14,E14,F14)</f>
        <v>1085.0166666666667</v>
      </c>
      <c r="H14">
        <v>1086.7862630208333</v>
      </c>
      <c r="I14" t="str">
        <f t="shared" si="0"/>
        <v>DOWN</v>
      </c>
      <c r="J14">
        <v>1106.1317222772614</v>
      </c>
      <c r="K14">
        <v>1075.2754048544427</v>
      </c>
      <c r="L14" t="str">
        <f t="shared" si="1"/>
        <v>No Confirmation</v>
      </c>
      <c r="M14" t="str">
        <f t="shared" si="2"/>
        <v>No Trend</v>
      </c>
      <c r="N14">
        <v>47.117757349257822</v>
      </c>
      <c r="O14" t="str">
        <f t="shared" si="3"/>
        <v>No Momentum</v>
      </c>
      <c r="P14" t="str">
        <f t="shared" si="4"/>
        <v>No Trend + Momentum</v>
      </c>
      <c r="Q14">
        <f t="shared" si="5"/>
        <v>4.9500000000000455</v>
      </c>
      <c r="R14">
        <f t="shared" si="6"/>
        <v>24.950000000000045</v>
      </c>
      <c r="S14">
        <f t="shared" si="7"/>
        <v>0.1983967935871758</v>
      </c>
      <c r="T14" t="str">
        <f t="shared" si="8"/>
        <v>DOWN</v>
      </c>
      <c r="U14" t="str">
        <f t="shared" si="9"/>
        <v>No T+M+I</v>
      </c>
      <c r="V14">
        <v>1086.4871794871794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1089</v>
      </c>
      <c r="D15">
        <v>1122</v>
      </c>
      <c r="E15">
        <v>1089</v>
      </c>
      <c r="F15">
        <v>1110</v>
      </c>
      <c r="G15">
        <f>_xll.TA_TYPPRICE(D15,E15,F15)</f>
        <v>1107</v>
      </c>
      <c r="H15">
        <v>1096.8931315104167</v>
      </c>
      <c r="I15" t="str">
        <f t="shared" si="0"/>
        <v>UP</v>
      </c>
      <c r="J15">
        <v>1109.6580062156477</v>
      </c>
      <c r="K15">
        <v>1078.3253148867889</v>
      </c>
      <c r="L15" t="str">
        <f t="shared" si="1"/>
        <v>UP</v>
      </c>
      <c r="M15" t="str">
        <f t="shared" si="2"/>
        <v>UP</v>
      </c>
      <c r="N15">
        <v>67.288684696650918</v>
      </c>
      <c r="O15" t="str">
        <f t="shared" si="3"/>
        <v>UP</v>
      </c>
      <c r="P15" t="str">
        <f t="shared" si="4"/>
        <v>UP</v>
      </c>
      <c r="Q15">
        <f t="shared" si="5"/>
        <v>21</v>
      </c>
      <c r="R15">
        <f t="shared" si="6"/>
        <v>33</v>
      </c>
      <c r="S15">
        <f t="shared" si="7"/>
        <v>0.63636363636363635</v>
      </c>
      <c r="T15" t="str">
        <f t="shared" si="8"/>
        <v>No Indication</v>
      </c>
      <c r="U15" t="str">
        <f t="shared" si="9"/>
        <v>No T+M+I</v>
      </c>
      <c r="V15">
        <v>1090.1045364891518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1116.5</v>
      </c>
      <c r="D16">
        <v>1116.5</v>
      </c>
      <c r="E16">
        <v>1080.8499999999999</v>
      </c>
      <c r="F16">
        <v>1095</v>
      </c>
      <c r="G16">
        <f>_xll.TA_TYPPRICE(D16,E16,F16)</f>
        <v>1097.45</v>
      </c>
      <c r="H16">
        <v>1097.1715657552083</v>
      </c>
      <c r="I16" t="str">
        <f t="shared" si="0"/>
        <v>DOWN</v>
      </c>
      <c r="J16">
        <v>1111.178449278837</v>
      </c>
      <c r="K16">
        <v>1078.8863560230579</v>
      </c>
      <c r="L16" t="str">
        <f t="shared" si="1"/>
        <v>No Confirmation</v>
      </c>
      <c r="M16" t="str">
        <f t="shared" si="2"/>
        <v>No Trend</v>
      </c>
      <c r="N16">
        <v>54.3354246733183</v>
      </c>
      <c r="O16" t="str">
        <f t="shared" si="3"/>
        <v>No Momentum</v>
      </c>
      <c r="P16" t="str">
        <f t="shared" si="4"/>
        <v>No Trend + Momentum</v>
      </c>
      <c r="Q16">
        <f t="shared" si="5"/>
        <v>14.150000000000091</v>
      </c>
      <c r="R16">
        <f t="shared" si="6"/>
        <v>35.650000000000091</v>
      </c>
      <c r="S16">
        <f t="shared" si="7"/>
        <v>0.39691444600280656</v>
      </c>
      <c r="T16" t="str">
        <f t="shared" si="8"/>
        <v>No Indication</v>
      </c>
      <c r="U16" t="str">
        <f t="shared" si="9"/>
        <v>No T+M+I</v>
      </c>
      <c r="V16">
        <v>1090.85768472159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1102.9000000000001</v>
      </c>
      <c r="D17">
        <v>1102.9000000000001</v>
      </c>
      <c r="E17">
        <v>1069</v>
      </c>
      <c r="F17">
        <v>1088</v>
      </c>
      <c r="G17">
        <f>_xll.TA_TYPPRICE(D17,E17,F17)</f>
        <v>1086.6333333333334</v>
      </c>
      <c r="H17">
        <v>1091.9024495442709</v>
      </c>
      <c r="I17" t="str">
        <f t="shared" si="0"/>
        <v>DOWN</v>
      </c>
      <c r="J17">
        <v>1109.3387938835399</v>
      </c>
      <c r="K17">
        <v>1076.6893880179339</v>
      </c>
      <c r="L17" t="str">
        <f t="shared" si="1"/>
        <v>No Confirmation</v>
      </c>
      <c r="M17" t="str">
        <f t="shared" si="2"/>
        <v>No Trend</v>
      </c>
      <c r="N17">
        <v>48.849907442034493</v>
      </c>
      <c r="O17" t="str">
        <f t="shared" si="3"/>
        <v>No Momentum</v>
      </c>
      <c r="P17" t="str">
        <f t="shared" si="4"/>
        <v>No Trend + Momentum</v>
      </c>
      <c r="Q17">
        <f t="shared" si="5"/>
        <v>19</v>
      </c>
      <c r="R17">
        <f t="shared" si="6"/>
        <v>33.900000000000091</v>
      </c>
      <c r="S17">
        <f t="shared" si="7"/>
        <v>0.56047197640117841</v>
      </c>
      <c r="T17" t="str">
        <f t="shared" si="8"/>
        <v>No Indication</v>
      </c>
      <c r="U17" t="str">
        <f t="shared" si="9"/>
        <v>No T+M+I</v>
      </c>
      <c r="V17">
        <v>1090.4180409182684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1085.2</v>
      </c>
      <c r="D18">
        <v>1111.95</v>
      </c>
      <c r="E18">
        <v>1085</v>
      </c>
      <c r="F18">
        <v>1088</v>
      </c>
      <c r="G18">
        <f>_xll.TA_TYPPRICE(D18,E18,F18)</f>
        <v>1094.9833333333333</v>
      </c>
      <c r="H18">
        <v>1093.4428914388022</v>
      </c>
      <c r="I18" t="str">
        <f t="shared" si="0"/>
        <v>DOWN</v>
      </c>
      <c r="J18">
        <v>1109.91906190942</v>
      </c>
      <c r="K18">
        <v>1078.5361906806152</v>
      </c>
      <c r="L18" t="str">
        <f t="shared" si="1"/>
        <v>No Confirmation</v>
      </c>
      <c r="M18" t="str">
        <f t="shared" si="2"/>
        <v>No Trend</v>
      </c>
      <c r="N18">
        <v>48.849907442034493</v>
      </c>
      <c r="O18" t="str">
        <f t="shared" si="3"/>
        <v>No Momentum</v>
      </c>
      <c r="P18" t="str">
        <f t="shared" si="4"/>
        <v>No Trend + Momentum</v>
      </c>
      <c r="Q18">
        <f t="shared" si="5"/>
        <v>3</v>
      </c>
      <c r="R18">
        <f t="shared" si="6"/>
        <v>26.950000000000045</v>
      </c>
      <c r="S18">
        <f t="shared" si="7"/>
        <v>0.11131725417439685</v>
      </c>
      <c r="T18" t="str">
        <f t="shared" si="8"/>
        <v>DOWN</v>
      </c>
      <c r="U18" t="str">
        <f t="shared" si="9"/>
        <v>No T+M+I</v>
      </c>
      <c r="V18">
        <v>1090.0460346231503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1090</v>
      </c>
      <c r="D19">
        <v>1104</v>
      </c>
      <c r="E19">
        <v>1082.2</v>
      </c>
      <c r="F19">
        <v>1090</v>
      </c>
      <c r="G19">
        <f>_xll.TA_TYPPRICE(D19,E19,F19)</f>
        <v>1092.0666666666666</v>
      </c>
      <c r="H19">
        <v>1092.7547790527344</v>
      </c>
      <c r="I19" t="str">
        <f t="shared" si="0"/>
        <v>DOWN</v>
      </c>
      <c r="J19">
        <v>1108.6037148184378</v>
      </c>
      <c r="K19">
        <v>1079.3503705293674</v>
      </c>
      <c r="L19" t="str">
        <f t="shared" si="1"/>
        <v>No Confirmation</v>
      </c>
      <c r="M19" t="str">
        <f t="shared" si="2"/>
        <v>No Trend</v>
      </c>
      <c r="N19">
        <v>51.055816419341959</v>
      </c>
      <c r="O19" t="str">
        <f t="shared" si="3"/>
        <v>No Momentum</v>
      </c>
      <c r="P19" t="str">
        <f t="shared" si="4"/>
        <v>No Trend + Momentum</v>
      </c>
      <c r="Q19">
        <f t="shared" si="5"/>
        <v>7.7999999999999545</v>
      </c>
      <c r="R19">
        <f t="shared" si="6"/>
        <v>21.799999999999955</v>
      </c>
      <c r="S19">
        <f t="shared" si="7"/>
        <v>0.35779816513761337</v>
      </c>
      <c r="T19" t="str">
        <f t="shared" si="8"/>
        <v>No Indication</v>
      </c>
      <c r="U19" t="str">
        <f t="shared" si="9"/>
        <v>No T+M+I</v>
      </c>
      <c r="V19">
        <v>1090.0389523734348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1094.95</v>
      </c>
      <c r="D20">
        <v>1097.95</v>
      </c>
      <c r="E20">
        <v>1088</v>
      </c>
      <c r="F20">
        <v>1090</v>
      </c>
      <c r="G20">
        <f>_xll.TA_TYPPRICE(D20,E20,F20)</f>
        <v>1091.9833333333333</v>
      </c>
      <c r="H20">
        <v>1092.3690561930339</v>
      </c>
      <c r="I20" t="str">
        <f t="shared" si="0"/>
        <v>DOWN</v>
      </c>
      <c r="J20">
        <v>1106.2362226365626</v>
      </c>
      <c r="K20">
        <v>1081.2725104117303</v>
      </c>
      <c r="L20" t="str">
        <f t="shared" si="1"/>
        <v>No Confirmation</v>
      </c>
      <c r="M20" t="str">
        <f t="shared" si="2"/>
        <v>No Trend</v>
      </c>
      <c r="N20">
        <v>51.055816419341959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9.9500000000000455</v>
      </c>
      <c r="S20">
        <f t="shared" si="7"/>
        <v>0.20100502512562723</v>
      </c>
      <c r="T20" t="str">
        <f t="shared" si="8"/>
        <v>No Indication</v>
      </c>
      <c r="U20" t="str">
        <f t="shared" si="9"/>
        <v>No T+M+I</v>
      </c>
      <c r="V20">
        <v>1090.0329597005987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1089.75</v>
      </c>
      <c r="D21">
        <v>1096.5</v>
      </c>
      <c r="E21">
        <v>1076.3</v>
      </c>
      <c r="F21">
        <v>1081</v>
      </c>
      <c r="G21">
        <f>_xll.TA_TYPPRICE(D21,E21,F21)</f>
        <v>1084.6000000000001</v>
      </c>
      <c r="H21">
        <v>1088.4845280965169</v>
      </c>
      <c r="I21" t="str">
        <f t="shared" si="0"/>
        <v>DOWN</v>
      </c>
      <c r="J21">
        <v>1104.0726176062153</v>
      </c>
      <c r="K21">
        <v>1080.1675080980124</v>
      </c>
      <c r="L21" t="str">
        <f t="shared" si="1"/>
        <v>No Confirmation</v>
      </c>
      <c r="M21" t="str">
        <f t="shared" si="2"/>
        <v>No Trend</v>
      </c>
      <c r="N21">
        <v>39.176334451846309</v>
      </c>
      <c r="O21" t="str">
        <f t="shared" si="3"/>
        <v>DOWN</v>
      </c>
      <c r="P21" t="str">
        <f t="shared" si="4"/>
        <v>No Trend + Momentum</v>
      </c>
      <c r="Q21">
        <f t="shared" si="5"/>
        <v>4.7000000000000455</v>
      </c>
      <c r="R21">
        <f t="shared" si="6"/>
        <v>20.200000000000045</v>
      </c>
      <c r="S21">
        <f t="shared" si="7"/>
        <v>0.23267326732673441</v>
      </c>
      <c r="T21" t="str">
        <f t="shared" si="8"/>
        <v>No Indication</v>
      </c>
      <c r="U21" t="str">
        <f t="shared" si="9"/>
        <v>No T+M+I</v>
      </c>
      <c r="V21">
        <v>1088.6432735928142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1084</v>
      </c>
      <c r="D22">
        <v>1087.95</v>
      </c>
      <c r="E22">
        <v>1078.0999999999999</v>
      </c>
      <c r="F22">
        <v>1080</v>
      </c>
      <c r="G22">
        <f>_xll.TA_TYPPRICE(D22,E22,F22)</f>
        <v>1082.0166666666667</v>
      </c>
      <c r="H22">
        <v>1085.2505973815919</v>
      </c>
      <c r="I22" t="str">
        <f t="shared" si="0"/>
        <v>DOWN</v>
      </c>
      <c r="J22">
        <v>1100.4898136937231</v>
      </c>
      <c r="K22">
        <v>1079.7080618540097</v>
      </c>
      <c r="L22" t="str">
        <f t="shared" si="1"/>
        <v>No Confirmation</v>
      </c>
      <c r="M22" t="str">
        <f t="shared" si="2"/>
        <v>No Trend</v>
      </c>
      <c r="N22">
        <v>37.949938092235264</v>
      </c>
      <c r="O22" t="str">
        <f t="shared" si="3"/>
        <v>DOWN</v>
      </c>
      <c r="P22" t="str">
        <f t="shared" si="4"/>
        <v>No Trend + Momentum</v>
      </c>
      <c r="Q22">
        <f t="shared" si="5"/>
        <v>1.9000000000000909</v>
      </c>
      <c r="R22">
        <f t="shared" si="6"/>
        <v>9.8500000000001364</v>
      </c>
      <c r="S22">
        <f t="shared" si="7"/>
        <v>0.192893401015235</v>
      </c>
      <c r="T22" t="str">
        <f t="shared" si="8"/>
        <v>DOWN</v>
      </c>
      <c r="U22" t="str">
        <f t="shared" si="9"/>
        <v>No T+M+I</v>
      </c>
      <c r="V22">
        <v>1087.3135391939197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1083.1500000000001</v>
      </c>
      <c r="D23">
        <v>1094</v>
      </c>
      <c r="E23">
        <v>1077</v>
      </c>
      <c r="F23">
        <v>1089</v>
      </c>
      <c r="G23">
        <f>_xll.TA_TYPPRICE(D23,E23,F23)</f>
        <v>1086.6666666666667</v>
      </c>
      <c r="H23">
        <v>1085.9586320241292</v>
      </c>
      <c r="I23" t="str">
        <f t="shared" si="0"/>
        <v>UP</v>
      </c>
      <c r="J23">
        <v>1099.0476328728957</v>
      </c>
      <c r="K23">
        <v>1079.1062703308965</v>
      </c>
      <c r="L23" t="str">
        <f t="shared" si="1"/>
        <v>No Confirmation</v>
      </c>
      <c r="M23" t="str">
        <f t="shared" si="2"/>
        <v>No Trend</v>
      </c>
      <c r="N23">
        <v>54.110952565703052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17</v>
      </c>
      <c r="S23">
        <f t="shared" si="7"/>
        <v>0.70588235294117652</v>
      </c>
      <c r="T23" t="str">
        <f t="shared" si="8"/>
        <v>No Indication</v>
      </c>
      <c r="U23" t="str">
        <f t="shared" si="9"/>
        <v>No T+M+I</v>
      </c>
      <c r="V23">
        <v>1087.5729947025475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1088.95</v>
      </c>
      <c r="D24">
        <v>1121.0999999999999</v>
      </c>
      <c r="E24">
        <v>1086.25</v>
      </c>
      <c r="F24">
        <v>1110</v>
      </c>
      <c r="G24">
        <f>_xll.TA_TYPPRICE(D24,E24,F24)</f>
        <v>1105.7833333333333</v>
      </c>
      <c r="H24">
        <v>1095.8709826787313</v>
      </c>
      <c r="I24" t="str">
        <f t="shared" si="0"/>
        <v>UP</v>
      </c>
      <c r="J24">
        <v>1103.9481589011411</v>
      </c>
      <c r="K24">
        <v>1080.6937658129195</v>
      </c>
      <c r="L24" t="str">
        <f t="shared" si="1"/>
        <v>UP</v>
      </c>
      <c r="M24" t="str">
        <f t="shared" si="2"/>
        <v>UP</v>
      </c>
      <c r="N24">
        <v>73.921482614908967</v>
      </c>
      <c r="O24" t="str">
        <f t="shared" si="3"/>
        <v>UP</v>
      </c>
      <c r="P24" t="str">
        <f t="shared" si="4"/>
        <v>UP</v>
      </c>
      <c r="Q24">
        <f t="shared" si="5"/>
        <v>23.75</v>
      </c>
      <c r="R24">
        <f t="shared" si="6"/>
        <v>34.849999999999909</v>
      </c>
      <c r="S24">
        <f t="shared" si="7"/>
        <v>0.68149210903873925</v>
      </c>
      <c r="T24" t="str">
        <f t="shared" si="8"/>
        <v>No Indication</v>
      </c>
      <c r="U24" t="str">
        <f t="shared" si="9"/>
        <v>No T+M+I</v>
      </c>
      <c r="V24">
        <v>1091.0233032098479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1125</v>
      </c>
      <c r="D25">
        <v>1147.95</v>
      </c>
      <c r="E25">
        <v>1117</v>
      </c>
      <c r="F25">
        <v>1135</v>
      </c>
      <c r="G25">
        <f>_xll.TA_TYPPRICE(D25,E25,F25)</f>
        <v>1133.3166666666666</v>
      </c>
      <c r="H25">
        <v>1114.5938246726989</v>
      </c>
      <c r="I25" t="str">
        <f t="shared" si="0"/>
        <v>UP</v>
      </c>
      <c r="J25">
        <v>1113.7263458119987</v>
      </c>
      <c r="K25">
        <v>1088.7618178544931</v>
      </c>
      <c r="L25" t="str">
        <f t="shared" si="1"/>
        <v>UP</v>
      </c>
      <c r="M25" t="str">
        <f t="shared" si="2"/>
        <v>UP</v>
      </c>
      <c r="N25">
        <v>84.121876689154561</v>
      </c>
      <c r="O25" t="str">
        <f t="shared" si="3"/>
        <v>UP</v>
      </c>
      <c r="P25" t="str">
        <f t="shared" si="4"/>
        <v>UP</v>
      </c>
      <c r="Q25">
        <f t="shared" si="5"/>
        <v>18</v>
      </c>
      <c r="R25">
        <f t="shared" si="6"/>
        <v>30.950000000000045</v>
      </c>
      <c r="S25">
        <f t="shared" si="7"/>
        <v>0.58158319870759201</v>
      </c>
      <c r="T25" t="str">
        <f t="shared" si="8"/>
        <v>No Indication</v>
      </c>
      <c r="U25" t="str">
        <f t="shared" si="9"/>
        <v>No T+M+I</v>
      </c>
      <c r="V25">
        <v>1097.7889488698713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1138.5</v>
      </c>
      <c r="D26">
        <v>1155.4000000000001</v>
      </c>
      <c r="E26">
        <v>1138</v>
      </c>
      <c r="F26">
        <v>1139</v>
      </c>
      <c r="G26">
        <f>_xll.TA_TYPPRICE(D26,E26,F26)</f>
        <v>1144.1333333333334</v>
      </c>
      <c r="H26">
        <v>1129.3635790030162</v>
      </c>
      <c r="I26" t="str">
        <f t="shared" si="0"/>
        <v>UP</v>
      </c>
      <c r="J26">
        <v>1122.9871578537768</v>
      </c>
      <c r="K26">
        <v>1099.7036361090502</v>
      </c>
      <c r="L26" t="str">
        <f t="shared" si="1"/>
        <v>UP</v>
      </c>
      <c r="M26" t="str">
        <f t="shared" si="2"/>
        <v>UP</v>
      </c>
      <c r="N26">
        <v>85.273876694975854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17.400000000000091</v>
      </c>
      <c r="S26">
        <f t="shared" si="7"/>
        <v>5.7471264367815793E-2</v>
      </c>
      <c r="T26" t="str">
        <f t="shared" si="8"/>
        <v>DOWN</v>
      </c>
      <c r="U26" t="str">
        <f t="shared" si="9"/>
        <v>No T+M+I</v>
      </c>
      <c r="V26">
        <v>1104.1291105821988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1148.8</v>
      </c>
      <c r="D27">
        <v>1150</v>
      </c>
      <c r="E27">
        <v>1112.75</v>
      </c>
      <c r="F27">
        <v>1122</v>
      </c>
      <c r="G27">
        <f>_xll.TA_TYPPRICE(D27,E27,F27)</f>
        <v>1128.25</v>
      </c>
      <c r="H27">
        <v>1128.8067895015081</v>
      </c>
      <c r="I27" t="str">
        <f t="shared" si="0"/>
        <v>DOWN</v>
      </c>
      <c r="J27">
        <v>1128.9900116640486</v>
      </c>
      <c r="K27">
        <v>1102.6028280848168</v>
      </c>
      <c r="L27" t="str">
        <f t="shared" si="1"/>
        <v>No Confirmation</v>
      </c>
      <c r="M27" t="str">
        <f t="shared" si="2"/>
        <v>No Trend</v>
      </c>
      <c r="N27">
        <v>61.550210821194796</v>
      </c>
      <c r="O27" t="str">
        <f t="shared" si="3"/>
        <v>UP</v>
      </c>
      <c r="P27" t="str">
        <f t="shared" si="4"/>
        <v>No Trend + Momentum</v>
      </c>
      <c r="Q27">
        <f t="shared" si="5"/>
        <v>9.25</v>
      </c>
      <c r="R27">
        <f t="shared" si="6"/>
        <v>37.25</v>
      </c>
      <c r="S27">
        <f t="shared" si="7"/>
        <v>0.24832214765100671</v>
      </c>
      <c r="T27" t="str">
        <f t="shared" si="8"/>
        <v>No Indication</v>
      </c>
      <c r="U27" t="str">
        <f t="shared" si="9"/>
        <v>No T+M+I</v>
      </c>
      <c r="V27">
        <v>1106.8784781849374</v>
      </c>
      <c r="W27">
        <v>1094.1923076923076</v>
      </c>
      <c r="X27">
        <f t="shared" si="10"/>
        <v>12.686170492629799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1132</v>
      </c>
      <c r="D28">
        <v>1132.3</v>
      </c>
      <c r="E28">
        <v>1120.0999999999999</v>
      </c>
      <c r="F28">
        <v>1129</v>
      </c>
      <c r="G28">
        <f>_xll.TA_TYPPRICE(D28,E28,F28)</f>
        <v>1127.1333333333332</v>
      </c>
      <c r="H28">
        <v>1127.9700614174208</v>
      </c>
      <c r="I28" t="str">
        <f t="shared" si="0"/>
        <v>UP</v>
      </c>
      <c r="J28">
        <v>1129.7255646275933</v>
      </c>
      <c r="K28">
        <v>1106.491088510413</v>
      </c>
      <c r="L28" t="str">
        <f t="shared" si="1"/>
        <v>No Confirmation</v>
      </c>
      <c r="M28" t="str">
        <f t="shared" si="2"/>
        <v>No Trend</v>
      </c>
      <c r="N28">
        <v>66.366348979998406</v>
      </c>
      <c r="O28" t="str">
        <f t="shared" si="3"/>
        <v>UP</v>
      </c>
      <c r="P28" t="str">
        <f t="shared" si="4"/>
        <v>No Trend + Momentum</v>
      </c>
      <c r="Q28">
        <f t="shared" si="5"/>
        <v>8.9000000000000909</v>
      </c>
      <c r="R28">
        <f t="shared" si="6"/>
        <v>12.200000000000045</v>
      </c>
      <c r="S28">
        <f t="shared" si="7"/>
        <v>0.72950819672131617</v>
      </c>
      <c r="T28" t="str">
        <f t="shared" si="8"/>
        <v>No Indication</v>
      </c>
      <c r="U28" t="str">
        <f t="shared" si="9"/>
        <v>No T+M+I</v>
      </c>
      <c r="V28">
        <v>1110.2817892334085</v>
      </c>
      <c r="W28">
        <v>1096.7706552706552</v>
      </c>
      <c r="X28">
        <f t="shared" si="10"/>
        <v>13.51113396275332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1129.1500000000001</v>
      </c>
      <c r="D29">
        <v>1145</v>
      </c>
      <c r="E29">
        <v>1120.05</v>
      </c>
      <c r="F29">
        <v>1124</v>
      </c>
      <c r="G29">
        <f>_xll.TA_TYPPRICE(D29,E29,F29)</f>
        <v>1129.6833333333334</v>
      </c>
      <c r="H29">
        <v>1128.8266973753771</v>
      </c>
      <c r="I29" t="str">
        <f t="shared" si="0"/>
        <v>DOWN</v>
      </c>
      <c r="J29">
        <v>1133.1198835992393</v>
      </c>
      <c r="K29">
        <v>1109.5041799525434</v>
      </c>
      <c r="L29" t="str">
        <f t="shared" si="1"/>
        <v>No Confirmation</v>
      </c>
      <c r="M29" t="str">
        <f t="shared" si="2"/>
        <v>No Trend</v>
      </c>
      <c r="N29">
        <v>59.690698191860591</v>
      </c>
      <c r="O29" t="str">
        <f t="shared" si="3"/>
        <v>No Momentum</v>
      </c>
      <c r="P29" t="str">
        <f t="shared" si="4"/>
        <v>No Trend + Momentum</v>
      </c>
      <c r="Q29">
        <f t="shared" si="5"/>
        <v>3.9500000000000455</v>
      </c>
      <c r="R29">
        <f t="shared" si="6"/>
        <v>24.950000000000045</v>
      </c>
      <c r="S29">
        <f t="shared" si="7"/>
        <v>0.15831663326653461</v>
      </c>
      <c r="T29" t="str">
        <f t="shared" si="8"/>
        <v>DOWN</v>
      </c>
      <c r="U29" t="str">
        <f t="shared" si="9"/>
        <v>No T+M+I</v>
      </c>
      <c r="V29">
        <v>1112.3922831974994</v>
      </c>
      <c r="W29">
        <v>1098.7876437691252</v>
      </c>
      <c r="X29">
        <f t="shared" si="10"/>
        <v>13.604639428374185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1125</v>
      </c>
      <c r="D30">
        <v>1133.8</v>
      </c>
      <c r="E30">
        <v>1121.05</v>
      </c>
      <c r="F30">
        <v>1131</v>
      </c>
      <c r="G30">
        <f>_xll.TA_TYPPRICE(D30,E30,F30)</f>
        <v>1128.6166666666666</v>
      </c>
      <c r="H30">
        <v>1128.7216820210219</v>
      </c>
      <c r="I30" t="str">
        <f t="shared" si="0"/>
        <v>UP</v>
      </c>
      <c r="J30">
        <v>1133.2710205771862</v>
      </c>
      <c r="K30">
        <v>1112.0699177408671</v>
      </c>
      <c r="L30" t="str">
        <f t="shared" si="1"/>
        <v>No Confirmation</v>
      </c>
      <c r="M30" t="str">
        <f t="shared" si="2"/>
        <v>No Trend</v>
      </c>
      <c r="N30">
        <v>65.724222270400659</v>
      </c>
      <c r="O30" t="str">
        <f t="shared" si="3"/>
        <v>UP</v>
      </c>
      <c r="P30" t="str">
        <f t="shared" si="4"/>
        <v>No Trend + Momentum</v>
      </c>
      <c r="Q30">
        <f t="shared" si="5"/>
        <v>9.9500000000000455</v>
      </c>
      <c r="R30">
        <f t="shared" si="6"/>
        <v>12.75</v>
      </c>
      <c r="S30">
        <f t="shared" si="7"/>
        <v>0.78039215686274865</v>
      </c>
      <c r="T30" t="str">
        <f t="shared" si="8"/>
        <v>No Indication</v>
      </c>
      <c r="U30" t="str">
        <f t="shared" si="9"/>
        <v>No T+M+I</v>
      </c>
      <c r="V30">
        <v>1115.2550088594226</v>
      </c>
      <c r="W30">
        <v>1101.1737442306714</v>
      </c>
      <c r="X30">
        <f t="shared" si="10"/>
        <v>14.081264628751114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1130</v>
      </c>
      <c r="D31">
        <v>1133</v>
      </c>
      <c r="E31">
        <v>1102.05</v>
      </c>
      <c r="F31">
        <v>1121</v>
      </c>
      <c r="G31">
        <f>_xll.TA_TYPPRICE(D31,E31,F31)</f>
        <v>1118.6833333333334</v>
      </c>
      <c r="H31">
        <v>1123.7025076771777</v>
      </c>
      <c r="I31" t="str">
        <f t="shared" si="0"/>
        <v>DOWN</v>
      </c>
      <c r="J31">
        <v>1133.2107937822559</v>
      </c>
      <c r="K31">
        <v>1109.8432693540078</v>
      </c>
      <c r="L31" t="str">
        <f t="shared" si="1"/>
        <v>No Confirmation</v>
      </c>
      <c r="M31" t="str">
        <f t="shared" si="2"/>
        <v>No Trend</v>
      </c>
      <c r="N31">
        <v>51.86214734038429</v>
      </c>
      <c r="O31" t="str">
        <f t="shared" si="3"/>
        <v>No Momentum</v>
      </c>
      <c r="P31" t="str">
        <f t="shared" si="4"/>
        <v>No Trend + Momentum</v>
      </c>
      <c r="Q31">
        <f t="shared" si="5"/>
        <v>18.950000000000045</v>
      </c>
      <c r="R31">
        <f t="shared" si="6"/>
        <v>30.950000000000045</v>
      </c>
      <c r="S31">
        <f t="shared" si="7"/>
        <v>0.61227786752827196</v>
      </c>
      <c r="T31" t="str">
        <f t="shared" si="8"/>
        <v>No Indication</v>
      </c>
      <c r="U31" t="str">
        <f t="shared" si="9"/>
        <v>No T+M+I</v>
      </c>
      <c r="V31">
        <v>1116.1388536502807</v>
      </c>
      <c r="W31">
        <v>1102.6423557691403</v>
      </c>
      <c r="X31">
        <f t="shared" si="10"/>
        <v>13.496497881140385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1124.05</v>
      </c>
      <c r="D32">
        <v>1155</v>
      </c>
      <c r="E32">
        <v>1124.05</v>
      </c>
      <c r="F32">
        <v>1140</v>
      </c>
      <c r="G32">
        <f>_xll.TA_TYPPRICE(D32,E32,F32)</f>
        <v>1139.6833333333334</v>
      </c>
      <c r="H32">
        <v>1131.6929205052556</v>
      </c>
      <c r="I32" t="str">
        <f t="shared" si="0"/>
        <v>UP</v>
      </c>
      <c r="J32">
        <v>1138.0528396084212</v>
      </c>
      <c r="K32">
        <v>1113.0003206086728</v>
      </c>
      <c r="L32" t="str">
        <f t="shared" si="1"/>
        <v>UP</v>
      </c>
      <c r="M32" t="str">
        <f t="shared" si="2"/>
        <v>UP</v>
      </c>
      <c r="N32">
        <v>67.927720602070636</v>
      </c>
      <c r="O32" t="str">
        <f t="shared" si="3"/>
        <v>UP</v>
      </c>
      <c r="P32" t="str">
        <f t="shared" si="4"/>
        <v>UP</v>
      </c>
      <c r="Q32">
        <f t="shared" si="5"/>
        <v>15.950000000000045</v>
      </c>
      <c r="R32">
        <f t="shared" si="6"/>
        <v>30.950000000000045</v>
      </c>
      <c r="S32">
        <f t="shared" si="7"/>
        <v>0.51534733441033997</v>
      </c>
      <c r="T32" t="str">
        <f t="shared" si="8"/>
        <v>No Indication</v>
      </c>
      <c r="U32" t="str">
        <f t="shared" si="9"/>
        <v>No T+M+I</v>
      </c>
      <c r="V32">
        <v>1119.8097992425453</v>
      </c>
      <c r="W32">
        <v>1105.40958867513</v>
      </c>
      <c r="X32">
        <f t="shared" si="10"/>
        <v>14.400210567415343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1124.0999999999999</v>
      </c>
      <c r="D33">
        <v>1143.4000000000001</v>
      </c>
      <c r="E33">
        <v>1120</v>
      </c>
      <c r="F33">
        <v>1123</v>
      </c>
      <c r="G33">
        <f>_xll.TA_TYPPRICE(D33,E33,F33)</f>
        <v>1128.8</v>
      </c>
      <c r="H33">
        <v>1130.2464602526279</v>
      </c>
      <c r="I33" t="str">
        <f t="shared" si="0"/>
        <v>DOWN</v>
      </c>
      <c r="J33">
        <v>1139.2410974732165</v>
      </c>
      <c r="K33">
        <v>1114.5558049178567</v>
      </c>
      <c r="L33" t="str">
        <f t="shared" si="1"/>
        <v>No Confirmation</v>
      </c>
      <c r="M33" t="str">
        <f t="shared" si="2"/>
        <v>No Trend</v>
      </c>
      <c r="N33">
        <v>49.46446867747877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23.400000000000091</v>
      </c>
      <c r="S33">
        <f t="shared" si="7"/>
        <v>0.12820512820512769</v>
      </c>
      <c r="T33" t="str">
        <f t="shared" si="8"/>
        <v>DOWN</v>
      </c>
      <c r="U33" t="str">
        <f t="shared" si="9"/>
        <v>No T+M+I</v>
      </c>
      <c r="V33">
        <v>1120.3005993590768</v>
      </c>
      <c r="W33">
        <v>1106.7125821066018</v>
      </c>
      <c r="X33">
        <f t="shared" si="10"/>
        <v>13.588017252475083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1122.95</v>
      </c>
      <c r="D34">
        <v>1143</v>
      </c>
      <c r="E34">
        <v>1122.95</v>
      </c>
      <c r="F34">
        <v>1135</v>
      </c>
      <c r="G34">
        <f>_xll.TA_TYPPRICE(D34,E34,F34)</f>
        <v>1133.6499999999999</v>
      </c>
      <c r="H34">
        <v>1131.9482301263138</v>
      </c>
      <c r="I34" t="str">
        <f t="shared" si="0"/>
        <v>UP</v>
      </c>
      <c r="J34">
        <v>1140.076409145835</v>
      </c>
      <c r="K34">
        <v>1116.4211816027773</v>
      </c>
      <c r="L34" t="str">
        <f t="shared" si="1"/>
        <v>No Confirmation</v>
      </c>
      <c r="M34" t="str">
        <f t="shared" si="2"/>
        <v>No Trend</v>
      </c>
      <c r="N34">
        <v>59.239950897993801</v>
      </c>
      <c r="O34" t="str">
        <f t="shared" si="3"/>
        <v>No Momentum</v>
      </c>
      <c r="P34" t="str">
        <f t="shared" si="4"/>
        <v>No Trend + Momentum</v>
      </c>
      <c r="Q34">
        <f t="shared" si="5"/>
        <v>12.049999999999955</v>
      </c>
      <c r="R34">
        <f t="shared" si="6"/>
        <v>20.049999999999955</v>
      </c>
      <c r="S34">
        <f t="shared" si="7"/>
        <v>0.60099750623441306</v>
      </c>
      <c r="T34" t="str">
        <f t="shared" si="8"/>
        <v>No Indication</v>
      </c>
      <c r="U34" t="str">
        <f t="shared" si="9"/>
        <v>No T+M+I</v>
      </c>
      <c r="V34">
        <v>1122.5620456115266</v>
      </c>
      <c r="W34">
        <v>1108.8079463950016</v>
      </c>
      <c r="X34">
        <f t="shared" si="10"/>
        <v>13.754099216524992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1141.7</v>
      </c>
      <c r="D35">
        <v>1141.7</v>
      </c>
      <c r="E35">
        <v>1105.0999999999999</v>
      </c>
      <c r="F35">
        <v>1114</v>
      </c>
      <c r="G35">
        <f>_xll.TA_TYPPRICE(D35,E35,F35)</f>
        <v>1120.2666666666667</v>
      </c>
      <c r="H35">
        <v>1126.1074483964903</v>
      </c>
      <c r="I35" t="str">
        <f t="shared" si="0"/>
        <v>DOWN</v>
      </c>
      <c r="J35">
        <v>1140.4372071134271</v>
      </c>
      <c r="K35">
        <v>1113.9053634688269</v>
      </c>
      <c r="L35" t="str">
        <f t="shared" si="1"/>
        <v>No Confirmation</v>
      </c>
      <c r="M35" t="str">
        <f t="shared" si="2"/>
        <v>No Trend</v>
      </c>
      <c r="N35">
        <v>41.626076539860705</v>
      </c>
      <c r="O35" t="str">
        <f t="shared" si="3"/>
        <v>No Momentum</v>
      </c>
      <c r="P35" t="str">
        <f t="shared" si="4"/>
        <v>No Trend + Momentum</v>
      </c>
      <c r="Q35">
        <f t="shared" si="5"/>
        <v>8.9000000000000909</v>
      </c>
      <c r="R35">
        <f t="shared" si="6"/>
        <v>36.600000000000136</v>
      </c>
      <c r="S35">
        <f t="shared" si="7"/>
        <v>0.2431693989071054</v>
      </c>
      <c r="T35" t="str">
        <f t="shared" si="8"/>
        <v>No Indication</v>
      </c>
      <c r="U35" t="str">
        <f t="shared" si="9"/>
        <v>No T+M+I</v>
      </c>
      <c r="V35">
        <v>1121.244807825138</v>
      </c>
      <c r="W35">
        <v>1109.1925429583348</v>
      </c>
      <c r="X35">
        <f t="shared" si="10"/>
        <v>12.052264866803171</v>
      </c>
      <c r="Y35">
        <v>13.463810921874154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1119.9000000000001</v>
      </c>
      <c r="D36">
        <v>1124</v>
      </c>
      <c r="E36">
        <v>1113.25</v>
      </c>
      <c r="F36">
        <v>1118</v>
      </c>
      <c r="G36">
        <f>_xll.TA_TYPPRICE(D36,E36,F36)</f>
        <v>1118.4166666666667</v>
      </c>
      <c r="H36">
        <v>1122.2620575315786</v>
      </c>
      <c r="I36" t="str">
        <f t="shared" si="0"/>
        <v>DOWN</v>
      </c>
      <c r="J36">
        <v>1136.7844944215544</v>
      </c>
      <c r="K36">
        <v>1113.7597271424208</v>
      </c>
      <c r="L36" t="str">
        <f t="shared" si="1"/>
        <v>No Confirmation</v>
      </c>
      <c r="M36" t="str">
        <f t="shared" si="2"/>
        <v>No Trend</v>
      </c>
      <c r="N36">
        <v>45.485338291489697</v>
      </c>
      <c r="O36" t="str">
        <f t="shared" si="3"/>
        <v>No Momentum</v>
      </c>
      <c r="P36" t="str">
        <f t="shared" si="4"/>
        <v>No Trend + Momentum</v>
      </c>
      <c r="Q36">
        <f t="shared" si="5"/>
        <v>4.75</v>
      </c>
      <c r="R36">
        <f t="shared" si="6"/>
        <v>10.75</v>
      </c>
      <c r="S36">
        <f t="shared" si="7"/>
        <v>0.44186046511627908</v>
      </c>
      <c r="T36" t="str">
        <f t="shared" si="8"/>
        <v>No Indication</v>
      </c>
      <c r="U36" t="str">
        <f t="shared" si="9"/>
        <v>No T+M+I</v>
      </c>
      <c r="V36">
        <v>1120.7456066212706</v>
      </c>
      <c r="W36">
        <v>1109.8449471836434</v>
      </c>
      <c r="X36">
        <f t="shared" si="10"/>
        <v>10.900659437627155</v>
      </c>
      <c r="Y36">
        <v>12.951180625024755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1120</v>
      </c>
      <c r="D37">
        <v>1123</v>
      </c>
      <c r="E37">
        <v>1115</v>
      </c>
      <c r="F37">
        <v>1119</v>
      </c>
      <c r="G37">
        <f>_xll.TA_TYPPRICE(D37,E37,F37)</f>
        <v>1119</v>
      </c>
      <c r="H37">
        <v>1120.6310287657893</v>
      </c>
      <c r="I37" t="str">
        <f t="shared" si="0"/>
        <v>DOWN</v>
      </c>
      <c r="J37">
        <v>1133.7212734389868</v>
      </c>
      <c r="K37">
        <v>1114.035343332994</v>
      </c>
      <c r="L37" t="str">
        <f t="shared" si="1"/>
        <v>No Confirmation</v>
      </c>
      <c r="M37" t="str">
        <f t="shared" si="2"/>
        <v>No Trend</v>
      </c>
      <c r="N37">
        <v>46.588825991677609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8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1120.4770517564598</v>
      </c>
      <c r="W37">
        <v>1110.5230992441143</v>
      </c>
      <c r="X37">
        <f t="shared" si="10"/>
        <v>9.9539525123454951</v>
      </c>
      <c r="Y37">
        <v>12.351735002488903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1119.9000000000001</v>
      </c>
      <c r="D38">
        <v>1145</v>
      </c>
      <c r="E38">
        <v>1001</v>
      </c>
      <c r="F38">
        <v>1135</v>
      </c>
      <c r="G38">
        <f>_xll.TA_TYPPRICE(D38,E38,F38)</f>
        <v>1093.6666666666667</v>
      </c>
      <c r="H38">
        <v>1107.1488477162279</v>
      </c>
      <c r="I38" t="str">
        <f t="shared" si="0"/>
        <v>UP</v>
      </c>
      <c r="J38">
        <v>1136.2276571192119</v>
      </c>
      <c r="K38">
        <v>1088.9163781478842</v>
      </c>
      <c r="L38" t="str">
        <f t="shared" si="1"/>
        <v>No Confirmation</v>
      </c>
      <c r="M38" t="str">
        <f t="shared" si="2"/>
        <v>No Trend</v>
      </c>
      <c r="N38">
        <v>61.98061896225154</v>
      </c>
      <c r="O38" t="str">
        <f t="shared" si="3"/>
        <v>UP</v>
      </c>
      <c r="P38" t="str">
        <f t="shared" si="4"/>
        <v>No Trend + Momentum</v>
      </c>
      <c r="Q38">
        <f t="shared" si="5"/>
        <v>134</v>
      </c>
      <c r="R38">
        <f t="shared" si="6"/>
        <v>144</v>
      </c>
      <c r="S38">
        <f t="shared" si="7"/>
        <v>0.93055555555555558</v>
      </c>
      <c r="T38" t="str">
        <f t="shared" si="8"/>
        <v>UP</v>
      </c>
      <c r="U38" t="str">
        <f t="shared" si="9"/>
        <v>No T+M+I</v>
      </c>
      <c r="V38">
        <v>1122.7113514862351</v>
      </c>
      <c r="W38">
        <v>1112.3362030038095</v>
      </c>
      <c r="X38">
        <f t="shared" si="10"/>
        <v>10.375148482425629</v>
      </c>
      <c r="Y38">
        <v>11.956417698476248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1140</v>
      </c>
      <c r="D39">
        <v>1145</v>
      </c>
      <c r="E39">
        <v>1102</v>
      </c>
      <c r="F39">
        <v>1107</v>
      </c>
      <c r="G39">
        <f>_xll.TA_TYPPRICE(D39,E39,F39)</f>
        <v>1118</v>
      </c>
      <c r="H39">
        <v>1112.574423858114</v>
      </c>
      <c r="I39" t="str">
        <f t="shared" si="0"/>
        <v>DOWN</v>
      </c>
      <c r="J39">
        <v>1138.177066648276</v>
      </c>
      <c r="K39">
        <v>1091.8238496705767</v>
      </c>
      <c r="L39" t="str">
        <f t="shared" si="1"/>
        <v>No Confirmation</v>
      </c>
      <c r="M39" t="str">
        <f t="shared" si="2"/>
        <v>No Trend</v>
      </c>
      <c r="N39">
        <v>38.015964745388771</v>
      </c>
      <c r="O39" t="str">
        <f t="shared" si="3"/>
        <v>DOWN</v>
      </c>
      <c r="P39" t="str">
        <f t="shared" si="4"/>
        <v>No Trend + Momentum</v>
      </c>
      <c r="Q39">
        <f t="shared" si="5"/>
        <v>5</v>
      </c>
      <c r="R39">
        <f t="shared" si="6"/>
        <v>43</v>
      </c>
      <c r="S39">
        <f t="shared" si="7"/>
        <v>0.11627906976744186</v>
      </c>
      <c r="T39" t="str">
        <f t="shared" si="8"/>
        <v>DOWN</v>
      </c>
      <c r="U39" t="str">
        <f t="shared" si="9"/>
        <v>No T+M+I</v>
      </c>
      <c r="V39">
        <v>1120.2942204883527</v>
      </c>
      <c r="W39">
        <v>1111.940928707231</v>
      </c>
      <c r="X39">
        <f t="shared" si="10"/>
        <v>8.3532917811216976</v>
      </c>
      <c r="Y39">
        <v>11.235792515005338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1110.1500000000001</v>
      </c>
      <c r="D40">
        <v>1124</v>
      </c>
      <c r="E40">
        <v>1082</v>
      </c>
      <c r="F40">
        <v>1090</v>
      </c>
      <c r="G40">
        <f>_xll.TA_TYPPRICE(D40,E40,F40)</f>
        <v>1098.6666666666667</v>
      </c>
      <c r="H40">
        <v>1105.6205452623904</v>
      </c>
      <c r="I40" t="str">
        <f t="shared" si="0"/>
        <v>DOWN</v>
      </c>
      <c r="J40">
        <v>1135.0266073931036</v>
      </c>
      <c r="K40">
        <v>1089.6407719660042</v>
      </c>
      <c r="L40" t="str">
        <f t="shared" si="1"/>
        <v>No Confirmation</v>
      </c>
      <c r="M40" t="str">
        <f t="shared" si="2"/>
        <v>No Trend</v>
      </c>
      <c r="N40">
        <v>29.391411552581182</v>
      </c>
      <c r="O40" t="str">
        <f t="shared" si="3"/>
        <v>DOWN</v>
      </c>
      <c r="P40" t="str">
        <f t="shared" si="4"/>
        <v>No Trend + Momentum</v>
      </c>
      <c r="Q40">
        <f t="shared" si="5"/>
        <v>8</v>
      </c>
      <c r="R40">
        <f t="shared" si="6"/>
        <v>42</v>
      </c>
      <c r="S40">
        <f t="shared" si="7"/>
        <v>0.19047619047619047</v>
      </c>
      <c r="T40" t="str">
        <f t="shared" si="8"/>
        <v>DOWN</v>
      </c>
      <c r="U40" t="str">
        <f t="shared" si="9"/>
        <v>No T+M+I</v>
      </c>
      <c r="V40">
        <v>1115.6335711824522</v>
      </c>
      <c r="W40">
        <v>1110.3156747289177</v>
      </c>
      <c r="X40">
        <f t="shared" si="10"/>
        <v>5.3178964535345585</v>
      </c>
      <c r="Y40">
        <v>10.052213302711182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1091.0999999999999</v>
      </c>
      <c r="D41">
        <v>1099</v>
      </c>
      <c r="E41">
        <v>1057.9000000000001</v>
      </c>
      <c r="F41">
        <v>1079</v>
      </c>
      <c r="G41">
        <f>_xll.TA_TYPPRICE(D41,E41,F41)</f>
        <v>1078.6333333333334</v>
      </c>
      <c r="H41">
        <v>1092.126939297862</v>
      </c>
      <c r="I41" t="str">
        <f t="shared" si="0"/>
        <v>DOWN</v>
      </c>
      <c r="J41">
        <v>1127.0206946390806</v>
      </c>
      <c r="K41">
        <v>1082.58726708467</v>
      </c>
      <c r="L41" t="str">
        <f t="shared" si="1"/>
        <v>DOWN</v>
      </c>
      <c r="M41" t="str">
        <f t="shared" si="2"/>
        <v>DOWN</v>
      </c>
      <c r="N41">
        <v>24.834418547935798</v>
      </c>
      <c r="O41" t="str">
        <f t="shared" si="3"/>
        <v>DOWN</v>
      </c>
      <c r="P41" t="str">
        <f t="shared" si="4"/>
        <v>DOWN</v>
      </c>
      <c r="Q41">
        <f t="shared" si="5"/>
        <v>21.099999999999909</v>
      </c>
      <c r="R41">
        <f t="shared" si="6"/>
        <v>41.099999999999909</v>
      </c>
      <c r="S41">
        <f t="shared" si="7"/>
        <v>0.51338199513381888</v>
      </c>
      <c r="T41" t="str">
        <f t="shared" si="8"/>
        <v>No Indication</v>
      </c>
      <c r="U41" t="str">
        <f t="shared" si="9"/>
        <v>No T+M+I</v>
      </c>
      <c r="V41">
        <v>1109.9976371543826</v>
      </c>
      <c r="W41">
        <v>1107.9959951193682</v>
      </c>
      <c r="X41">
        <f t="shared" si="10"/>
        <v>2.0016420350143562</v>
      </c>
      <c r="Y41">
        <v>8.4420990491718175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1070</v>
      </c>
      <c r="D42">
        <v>1075.4000000000001</v>
      </c>
      <c r="E42">
        <v>1055</v>
      </c>
      <c r="F42">
        <v>1063</v>
      </c>
      <c r="G42">
        <f>_xll.TA_TYPPRICE(D42,E42,F42)</f>
        <v>1064.4666666666667</v>
      </c>
      <c r="H42">
        <v>1078.2968029822644</v>
      </c>
      <c r="I42" t="str">
        <f t="shared" si="0"/>
        <v>DOWN</v>
      </c>
      <c r="J42">
        <v>1115.5494291637294</v>
      </c>
      <c r="K42">
        <v>1076.4567632880767</v>
      </c>
      <c r="L42" t="str">
        <f t="shared" si="1"/>
        <v>DOWN</v>
      </c>
      <c r="M42" t="str">
        <f t="shared" si="2"/>
        <v>DOWN</v>
      </c>
      <c r="N42">
        <v>19.373131000749133</v>
      </c>
      <c r="O42" t="str">
        <f t="shared" si="3"/>
        <v>DOWN</v>
      </c>
      <c r="P42" t="str">
        <f t="shared" si="4"/>
        <v>DOWN</v>
      </c>
      <c r="Q42">
        <f t="shared" si="5"/>
        <v>8</v>
      </c>
      <c r="R42">
        <f t="shared" si="6"/>
        <v>20.400000000000091</v>
      </c>
      <c r="S42">
        <f t="shared" si="7"/>
        <v>0.39215686274509631</v>
      </c>
      <c r="T42" t="str">
        <f t="shared" si="8"/>
        <v>No Indication</v>
      </c>
      <c r="U42" t="str">
        <f t="shared" si="9"/>
        <v>No T+M+I</v>
      </c>
      <c r="V42">
        <v>1102.7672314383237</v>
      </c>
      <c r="W42">
        <v>1104.6629584438595</v>
      </c>
      <c r="X42">
        <f t="shared" si="10"/>
        <v>-1.8957270055357185</v>
      </c>
      <c r="Y42">
        <v>6.3745338382303096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1060.3</v>
      </c>
      <c r="D43">
        <v>1084</v>
      </c>
      <c r="E43">
        <v>1060.3</v>
      </c>
      <c r="F43">
        <v>1080</v>
      </c>
      <c r="G43">
        <f>_xll.TA_TYPPRICE(D43,E43,F43)</f>
        <v>1074.7666666666667</v>
      </c>
      <c r="H43">
        <v>1076.5317348244655</v>
      </c>
      <c r="I43" t="str">
        <f t="shared" si="0"/>
        <v>UP</v>
      </c>
      <c r="J43">
        <v>1108.5384449051228</v>
      </c>
      <c r="K43">
        <v>1072.8663714462818</v>
      </c>
      <c r="L43" t="str">
        <f t="shared" si="1"/>
        <v>No Confirmation</v>
      </c>
      <c r="M43" t="str">
        <f t="shared" si="2"/>
        <v>No Trend</v>
      </c>
      <c r="N43">
        <v>37.598457724097798</v>
      </c>
      <c r="O43" t="str">
        <f t="shared" si="3"/>
        <v>DOWN</v>
      </c>
      <c r="P43" t="str">
        <f t="shared" si="4"/>
        <v>No Trend + Momentum</v>
      </c>
      <c r="Q43">
        <f t="shared" si="5"/>
        <v>19.700000000000045</v>
      </c>
      <c r="R43">
        <f t="shared" si="6"/>
        <v>23.700000000000045</v>
      </c>
      <c r="S43">
        <f t="shared" si="7"/>
        <v>0.83122362869198341</v>
      </c>
      <c r="T43" t="str">
        <f t="shared" si="8"/>
        <v>UP</v>
      </c>
      <c r="U43" t="str">
        <f t="shared" si="9"/>
        <v>No T+M+I</v>
      </c>
      <c r="V43">
        <v>1099.2645804478125</v>
      </c>
      <c r="W43">
        <v>1102.8360726332032</v>
      </c>
      <c r="X43">
        <f t="shared" si="10"/>
        <v>-3.5714921853907526</v>
      </c>
      <c r="Y43">
        <v>4.3853286335060968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1080</v>
      </c>
      <c r="D44">
        <v>1082</v>
      </c>
      <c r="E44">
        <v>1063.95</v>
      </c>
      <c r="F44">
        <v>1074</v>
      </c>
      <c r="G44">
        <f>_xll.TA_TYPPRICE(D44,E44,F44)</f>
        <v>1073.3166666666666</v>
      </c>
      <c r="H44">
        <v>1074.9242007455659</v>
      </c>
      <c r="I44" t="str">
        <f t="shared" si="0"/>
        <v>DOWN</v>
      </c>
      <c r="J44">
        <v>1102.6410127039844</v>
      </c>
      <c r="K44">
        <v>1070.8849555693303</v>
      </c>
      <c r="L44" t="str">
        <f t="shared" si="1"/>
        <v>No Confirmation</v>
      </c>
      <c r="M44" t="str">
        <f t="shared" si="2"/>
        <v>No Trend</v>
      </c>
      <c r="N44">
        <v>34.18893605098657</v>
      </c>
      <c r="O44" t="str">
        <f t="shared" si="3"/>
        <v>DOWN</v>
      </c>
      <c r="P44" t="str">
        <f t="shared" si="4"/>
        <v>No Trend + Momentum</v>
      </c>
      <c r="Q44">
        <f t="shared" si="5"/>
        <v>10.049999999999955</v>
      </c>
      <c r="R44">
        <f t="shared" si="6"/>
        <v>18.049999999999955</v>
      </c>
      <c r="S44">
        <f t="shared" si="7"/>
        <v>0.55678670360110694</v>
      </c>
      <c r="T44" t="str">
        <f t="shared" si="8"/>
        <v>No Indication</v>
      </c>
      <c r="U44" t="str">
        <f t="shared" si="9"/>
        <v>No T+M+I</v>
      </c>
      <c r="V44">
        <v>1095.3777219173799</v>
      </c>
      <c r="W44">
        <v>1100.7000672529659</v>
      </c>
      <c r="X44">
        <f t="shared" si="10"/>
        <v>-5.3223453355860784</v>
      </c>
      <c r="Y44">
        <v>2.443793839687662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1079.9000000000001</v>
      </c>
      <c r="D45">
        <v>1079.9000000000001</v>
      </c>
      <c r="E45">
        <v>1055.0999999999999</v>
      </c>
      <c r="F45">
        <v>1068</v>
      </c>
      <c r="G45">
        <f>_xll.TA_TYPPRICE(D45,E45,F45)</f>
        <v>1067.6666666666667</v>
      </c>
      <c r="H45">
        <v>1071.2954337061165</v>
      </c>
      <c r="I45" t="str">
        <f t="shared" si="0"/>
        <v>DOWN</v>
      </c>
      <c r="J45">
        <v>1097.5874543253212</v>
      </c>
      <c r="K45">
        <v>1067.3771876650346</v>
      </c>
      <c r="L45" t="str">
        <f t="shared" si="1"/>
        <v>No Confirmation</v>
      </c>
      <c r="M45" t="str">
        <f t="shared" si="2"/>
        <v>No Trend</v>
      </c>
      <c r="N45">
        <v>30.708079730106153</v>
      </c>
      <c r="O45" t="str">
        <f t="shared" si="3"/>
        <v>DOWN</v>
      </c>
      <c r="P45" t="str">
        <f t="shared" si="4"/>
        <v>No Trend + Momentum</v>
      </c>
      <c r="Q45">
        <f t="shared" si="5"/>
        <v>12.900000000000091</v>
      </c>
      <c r="R45">
        <f t="shared" si="6"/>
        <v>24.800000000000182</v>
      </c>
      <c r="S45">
        <f t="shared" si="7"/>
        <v>0.52016129032258052</v>
      </c>
      <c r="T45" t="str">
        <f t="shared" si="8"/>
        <v>No Indication</v>
      </c>
      <c r="U45" t="str">
        <f t="shared" si="9"/>
        <v>No T+M+I</v>
      </c>
      <c r="V45">
        <v>1091.1657646993215</v>
      </c>
      <c r="W45">
        <v>1098.2778400490424</v>
      </c>
      <c r="X45">
        <f t="shared" si="10"/>
        <v>-7.1120753497209535</v>
      </c>
      <c r="Y45">
        <v>0.53262000180593905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1079.8</v>
      </c>
      <c r="D46">
        <v>1085</v>
      </c>
      <c r="E46">
        <v>1062.3499999999999</v>
      </c>
      <c r="F46">
        <v>1066</v>
      </c>
      <c r="G46">
        <f>_xll.TA_TYPPRICE(D46,E46,F46)</f>
        <v>1071.1166666666666</v>
      </c>
      <c r="H46">
        <v>1071.2060501863916</v>
      </c>
      <c r="I46" t="str">
        <f t="shared" si="0"/>
        <v>DOWN</v>
      </c>
      <c r="J46">
        <v>1094.7902422530276</v>
      </c>
      <c r="K46">
        <v>1066.2600348505825</v>
      </c>
      <c r="L46" t="str">
        <f t="shared" si="1"/>
        <v>DOWN</v>
      </c>
      <c r="M46" t="str">
        <f t="shared" si="2"/>
        <v>DOWN</v>
      </c>
      <c r="N46">
        <v>29.458400830793334</v>
      </c>
      <c r="O46" t="str">
        <f t="shared" si="3"/>
        <v>DOWN</v>
      </c>
      <c r="P46" t="str">
        <f t="shared" si="4"/>
        <v>DOWN</v>
      </c>
      <c r="Q46">
        <f t="shared" si="5"/>
        <v>3.6500000000000909</v>
      </c>
      <c r="R46">
        <f t="shared" si="6"/>
        <v>22.650000000000091</v>
      </c>
      <c r="S46">
        <f t="shared" si="7"/>
        <v>0.16114790286976055</v>
      </c>
      <c r="T46" t="str">
        <f t="shared" si="8"/>
        <v>DOWN</v>
      </c>
      <c r="U46" t="str">
        <f t="shared" si="9"/>
        <v>DOWN</v>
      </c>
      <c r="V46">
        <v>1087.2941085917334</v>
      </c>
      <c r="W46">
        <v>1095.8868889342984</v>
      </c>
      <c r="X46">
        <f t="shared" si="10"/>
        <v>-8.5927803425649927</v>
      </c>
      <c r="Y46">
        <v>-1.2924600670682471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1071.95</v>
      </c>
      <c r="D47">
        <v>1085</v>
      </c>
      <c r="E47">
        <v>1055.5999999999999</v>
      </c>
      <c r="F47">
        <v>1065</v>
      </c>
      <c r="G47">
        <f>_xll.TA_TYPPRICE(D47,E47,F47)</f>
        <v>1068.5333333333333</v>
      </c>
      <c r="H47">
        <v>1069.8696917598625</v>
      </c>
      <c r="I47" t="str">
        <f t="shared" si="0"/>
        <v>DOWN</v>
      </c>
      <c r="J47">
        <v>1092.6146328634659</v>
      </c>
      <c r="K47">
        <v>1063.8911382171198</v>
      </c>
      <c r="L47" t="str">
        <f t="shared" si="1"/>
        <v>No Confirmation</v>
      </c>
      <c r="M47" t="str">
        <f t="shared" si="2"/>
        <v>No Trend</v>
      </c>
      <c r="N47">
        <v>28.727721246967093</v>
      </c>
      <c r="O47" t="str">
        <f t="shared" si="3"/>
        <v>DOWN</v>
      </c>
      <c r="P47" t="str">
        <f t="shared" si="4"/>
        <v>No Trend + Momentum</v>
      </c>
      <c r="Q47">
        <f t="shared" si="5"/>
        <v>9.4000000000000909</v>
      </c>
      <c r="R47">
        <f t="shared" si="6"/>
        <v>29.400000000000091</v>
      </c>
      <c r="S47">
        <f t="shared" si="7"/>
        <v>0.31972789115646472</v>
      </c>
      <c r="T47" t="str">
        <f t="shared" si="8"/>
        <v>No Indication</v>
      </c>
      <c r="U47" t="str">
        <f t="shared" si="9"/>
        <v>No T+M+I</v>
      </c>
      <c r="V47">
        <v>1083.8642457314668</v>
      </c>
      <c r="W47">
        <v>1093.5989712354615</v>
      </c>
      <c r="X47">
        <f t="shared" si="10"/>
        <v>-9.7347255039946958</v>
      </c>
      <c r="Y47">
        <v>-2.9809131544535368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1066.0999999999999</v>
      </c>
      <c r="D48">
        <v>1074.8</v>
      </c>
      <c r="E48">
        <v>1060</v>
      </c>
      <c r="F48">
        <v>1064</v>
      </c>
      <c r="G48">
        <f>_xll.TA_TYPPRICE(D48,E48,F48)</f>
        <v>1066.2666666666667</v>
      </c>
      <c r="H48">
        <v>1068.0681792132646</v>
      </c>
      <c r="I48" t="str">
        <f t="shared" si="0"/>
        <v>DOWN</v>
      </c>
      <c r="J48">
        <v>1088.6558255604734</v>
      </c>
      <c r="K48">
        <v>1063.0264408355376</v>
      </c>
      <c r="L48" t="str">
        <f t="shared" si="1"/>
        <v>No Confirmation</v>
      </c>
      <c r="M48" t="str">
        <f t="shared" si="2"/>
        <v>No Trend</v>
      </c>
      <c r="N48">
        <v>27.863811561553732</v>
      </c>
      <c r="O48" t="str">
        <f t="shared" si="3"/>
        <v>DOWN</v>
      </c>
      <c r="P48" t="str">
        <f t="shared" si="4"/>
        <v>No Trend + Momentum</v>
      </c>
      <c r="Q48">
        <f t="shared" si="5"/>
        <v>4</v>
      </c>
      <c r="R48">
        <f t="shared" si="6"/>
        <v>14.799999999999955</v>
      </c>
      <c r="S48">
        <f t="shared" si="7"/>
        <v>0.27027027027027112</v>
      </c>
      <c r="T48" t="str">
        <f t="shared" si="8"/>
        <v>No Indication</v>
      </c>
      <c r="U48" t="str">
        <f t="shared" si="9"/>
        <v>No T+M+I</v>
      </c>
      <c r="V48">
        <v>1080.8082079266258</v>
      </c>
      <c r="W48">
        <v>1091.4064548476495</v>
      </c>
      <c r="X48">
        <f t="shared" si="10"/>
        <v>-10.598246921023701</v>
      </c>
      <c r="Y48">
        <v>-4.5043799077675697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1065</v>
      </c>
      <c r="D49">
        <v>1074</v>
      </c>
      <c r="E49">
        <v>1046.7</v>
      </c>
      <c r="F49">
        <v>1052</v>
      </c>
      <c r="G49">
        <f>_xll.TA_TYPPRICE(D49,E49,F49)</f>
        <v>1057.5666666666666</v>
      </c>
      <c r="H49">
        <v>1062.8174229399656</v>
      </c>
      <c r="I49" t="str">
        <f t="shared" si="0"/>
        <v>DOWN</v>
      </c>
      <c r="J49">
        <v>1085.3989754359238</v>
      </c>
      <c r="K49">
        <v>1059.3983428720849</v>
      </c>
      <c r="L49" t="str">
        <f t="shared" si="1"/>
        <v>DOWN</v>
      </c>
      <c r="M49" t="str">
        <f t="shared" si="2"/>
        <v>DOWN</v>
      </c>
      <c r="N49">
        <v>19.202052807300014</v>
      </c>
      <c r="O49" t="str">
        <f t="shared" si="3"/>
        <v>DOWN</v>
      </c>
      <c r="P49" t="str">
        <f t="shared" si="4"/>
        <v>DOWN</v>
      </c>
      <c r="Q49">
        <f t="shared" si="5"/>
        <v>5.2999999999999545</v>
      </c>
      <c r="R49">
        <f t="shared" si="6"/>
        <v>27.299999999999955</v>
      </c>
      <c r="S49">
        <f t="shared" si="7"/>
        <v>0.19413919413919278</v>
      </c>
      <c r="T49" t="str">
        <f t="shared" si="8"/>
        <v>DOWN</v>
      </c>
      <c r="U49" t="str">
        <f t="shared" si="9"/>
        <v>DOWN</v>
      </c>
      <c r="V49">
        <v>1076.376175937914</v>
      </c>
      <c r="W49">
        <v>1088.4874581922679</v>
      </c>
      <c r="X49">
        <f t="shared" si="10"/>
        <v>-12.11128225435391</v>
      </c>
      <c r="Y49">
        <v>-6.025760377084838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1198</v>
      </c>
      <c r="D50">
        <v>1198</v>
      </c>
      <c r="E50">
        <v>1048</v>
      </c>
      <c r="F50">
        <v>1053</v>
      </c>
      <c r="G50">
        <f>_xll.TA_TYPPRICE(D50,E50,F50)</f>
        <v>1099.6666666666667</v>
      </c>
      <c r="H50">
        <v>1081.2420448033163</v>
      </c>
      <c r="I50" t="str">
        <f t="shared" si="0"/>
        <v>DOWN</v>
      </c>
      <c r="J50">
        <v>1110.4214253390519</v>
      </c>
      <c r="K50">
        <v>1056.8653777893994</v>
      </c>
      <c r="L50" t="str">
        <f t="shared" si="1"/>
        <v>DOWN</v>
      </c>
      <c r="M50" t="str">
        <f t="shared" si="2"/>
        <v>DOWN</v>
      </c>
      <c r="N50">
        <v>21.736332376200195</v>
      </c>
      <c r="O50" t="str">
        <f t="shared" si="3"/>
        <v>DOWN</v>
      </c>
      <c r="P50" t="str">
        <f t="shared" si="4"/>
        <v>DOWN</v>
      </c>
      <c r="Q50">
        <f t="shared" si="5"/>
        <v>5</v>
      </c>
      <c r="R50">
        <f t="shared" si="6"/>
        <v>150</v>
      </c>
      <c r="S50">
        <f t="shared" si="7"/>
        <v>3.3333333333333333E-2</v>
      </c>
      <c r="T50" t="str">
        <f t="shared" si="8"/>
        <v>DOWN</v>
      </c>
      <c r="U50" t="str">
        <f t="shared" si="9"/>
        <v>DOWN</v>
      </c>
      <c r="V50">
        <v>1072.7798411782348</v>
      </c>
      <c r="W50">
        <v>1085.8587575854333</v>
      </c>
      <c r="X50">
        <f t="shared" si="10"/>
        <v>-13.078916407198449</v>
      </c>
      <c r="Y50">
        <v>-7.43639158310756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1060</v>
      </c>
      <c r="D51">
        <v>1065</v>
      </c>
      <c r="E51">
        <v>1052.25</v>
      </c>
      <c r="F51">
        <v>1053</v>
      </c>
      <c r="G51">
        <f>_xll.TA_TYPPRICE(D51,E51,F51)</f>
        <v>1056.75</v>
      </c>
      <c r="H51">
        <v>1068.9960224016581</v>
      </c>
      <c r="I51" t="str">
        <f t="shared" si="0"/>
        <v>DOWN</v>
      </c>
      <c r="J51">
        <v>1100.3277752637071</v>
      </c>
      <c r="K51">
        <v>1055.839738280644</v>
      </c>
      <c r="L51" t="str">
        <f t="shared" si="1"/>
        <v>DOWN</v>
      </c>
      <c r="M51" t="str">
        <f t="shared" si="2"/>
        <v>DOWN</v>
      </c>
      <c r="N51">
        <v>21.736332376200195</v>
      </c>
      <c r="O51" t="str">
        <f t="shared" si="3"/>
        <v>DOWN</v>
      </c>
      <c r="P51" t="str">
        <f t="shared" si="4"/>
        <v>DOWN</v>
      </c>
      <c r="Q51">
        <f t="shared" si="5"/>
        <v>0.75</v>
      </c>
      <c r="R51">
        <f t="shared" si="6"/>
        <v>12.75</v>
      </c>
      <c r="S51">
        <f t="shared" si="7"/>
        <v>5.8823529411764705E-2</v>
      </c>
      <c r="T51" t="str">
        <f t="shared" si="8"/>
        <v>DOWN</v>
      </c>
      <c r="U51" t="str">
        <f t="shared" si="9"/>
        <v>DOWN</v>
      </c>
      <c r="V51">
        <v>1069.7367886892757</v>
      </c>
      <c r="W51">
        <v>1083.4247755420679</v>
      </c>
      <c r="X51">
        <f t="shared" si="10"/>
        <v>-13.687986852792164</v>
      </c>
      <c r="Y51">
        <v>-8.6867106370444809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1058.9000000000001</v>
      </c>
      <c r="D52">
        <v>1066</v>
      </c>
      <c r="E52">
        <v>1051</v>
      </c>
      <c r="F52">
        <v>1062</v>
      </c>
      <c r="G52">
        <f>_xll.TA_TYPPRICE(D52,E52,F52)</f>
        <v>1059.6666666666667</v>
      </c>
      <c r="H52">
        <v>1064.3313445341623</v>
      </c>
      <c r="I52" t="str">
        <f t="shared" si="0"/>
        <v>DOWN</v>
      </c>
      <c r="J52">
        <v>1092.6993807606611</v>
      </c>
      <c r="K52">
        <v>1054.7642408849454</v>
      </c>
      <c r="L52" t="str">
        <f t="shared" si="1"/>
        <v>No Confirmation</v>
      </c>
      <c r="M52" t="str">
        <f t="shared" si="2"/>
        <v>No Trend</v>
      </c>
      <c r="N52">
        <v>45.690938289292049</v>
      </c>
      <c r="O52" t="str">
        <f t="shared" si="3"/>
        <v>No Momentum</v>
      </c>
      <c r="P52" t="str">
        <f t="shared" si="4"/>
        <v>No Trend + Momentum</v>
      </c>
      <c r="Q52">
        <f t="shared" si="5"/>
        <v>11</v>
      </c>
      <c r="R52">
        <f t="shared" si="6"/>
        <v>15</v>
      </c>
      <c r="S52">
        <f t="shared" si="7"/>
        <v>0.73333333333333328</v>
      </c>
      <c r="T52" t="str">
        <f t="shared" si="8"/>
        <v>No Indication</v>
      </c>
      <c r="U52" t="str">
        <f t="shared" si="9"/>
        <v>No T+M+I</v>
      </c>
      <c r="V52">
        <v>1068.5465135063102</v>
      </c>
      <c r="W52">
        <v>1081.8377551315443</v>
      </c>
      <c r="X52">
        <f t="shared" si="10"/>
        <v>-13.291241625234079</v>
      </c>
      <c r="Y52">
        <v>-9.6076168346823998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1066</v>
      </c>
      <c r="D53">
        <v>1081.7</v>
      </c>
      <c r="E53">
        <v>1060.3499999999999</v>
      </c>
      <c r="F53">
        <v>1077</v>
      </c>
      <c r="G53">
        <f>_xll.TA_TYPPRICE(D53,E53,F53)</f>
        <v>1073.0166666666667</v>
      </c>
      <c r="H53">
        <v>1068.6740056004146</v>
      </c>
      <c r="I53" t="str">
        <f t="shared" si="0"/>
        <v>UP</v>
      </c>
      <c r="J53">
        <v>1090.2550739249587</v>
      </c>
      <c r="K53">
        <v>1056.0055206882907</v>
      </c>
      <c r="L53" t="str">
        <f t="shared" si="1"/>
        <v>No Confirmation</v>
      </c>
      <c r="M53" t="str">
        <f t="shared" si="2"/>
        <v>No Trend</v>
      </c>
      <c r="N53">
        <v>66.837354189673746</v>
      </c>
      <c r="O53" t="str">
        <f t="shared" si="3"/>
        <v>UP</v>
      </c>
      <c r="P53" t="str">
        <f t="shared" si="4"/>
        <v>No Trend + Momentum</v>
      </c>
      <c r="Q53">
        <f t="shared" si="5"/>
        <v>16.650000000000091</v>
      </c>
      <c r="R53">
        <f t="shared" si="6"/>
        <v>21.350000000000136</v>
      </c>
      <c r="S53">
        <f t="shared" si="7"/>
        <v>0.77985948477751688</v>
      </c>
      <c r="T53" t="str">
        <f t="shared" si="8"/>
        <v>No Indication</v>
      </c>
      <c r="U53" t="str">
        <f t="shared" si="9"/>
        <v>No T+M+I</v>
      </c>
      <c r="V53">
        <v>1069.8470498899549</v>
      </c>
      <c r="W53">
        <v>1081.4794028995782</v>
      </c>
      <c r="X53">
        <f t="shared" si="10"/>
        <v>-11.63235300962333</v>
      </c>
      <c r="Y53">
        <v>-10.012564069670585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1081.5</v>
      </c>
      <c r="D54">
        <v>1085</v>
      </c>
      <c r="E54">
        <v>1062.5</v>
      </c>
      <c r="F54">
        <v>1078</v>
      </c>
      <c r="G54">
        <f>_xll.TA_TYPPRICE(D54,E54,F54)</f>
        <v>1075.1666666666667</v>
      </c>
      <c r="H54">
        <v>1071.9203361335408</v>
      </c>
      <c r="I54" t="str">
        <f t="shared" si="0"/>
        <v>UP</v>
      </c>
      <c r="J54">
        <v>1089.0872797194122</v>
      </c>
      <c r="K54">
        <v>1057.448738313115</v>
      </c>
      <c r="L54" t="str">
        <f t="shared" si="1"/>
        <v>No Confirmation</v>
      </c>
      <c r="M54" t="str">
        <f t="shared" si="2"/>
        <v>No Trend</v>
      </c>
      <c r="N54">
        <v>67.8795860786053</v>
      </c>
      <c r="O54" t="str">
        <f t="shared" si="3"/>
        <v>UP</v>
      </c>
      <c r="P54" t="str">
        <f t="shared" si="4"/>
        <v>No Trend + Momentum</v>
      </c>
      <c r="Q54">
        <f t="shared" si="5"/>
        <v>15.5</v>
      </c>
      <c r="R54">
        <f t="shared" si="6"/>
        <v>22.5</v>
      </c>
      <c r="S54">
        <f t="shared" si="7"/>
        <v>0.68888888888888888</v>
      </c>
      <c r="T54" t="str">
        <f t="shared" si="8"/>
        <v>No Indication</v>
      </c>
      <c r="U54" t="str">
        <f t="shared" si="9"/>
        <v>No T+M+I</v>
      </c>
      <c r="V54">
        <v>1071.1013499068849</v>
      </c>
      <c r="W54">
        <v>1081.2216693514613</v>
      </c>
      <c r="X54">
        <f t="shared" si="10"/>
        <v>-10.120319444576353</v>
      </c>
      <c r="Y54">
        <v>-10.034115144651739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1080</v>
      </c>
      <c r="D55">
        <v>1080</v>
      </c>
      <c r="E55">
        <v>1066</v>
      </c>
      <c r="F55">
        <v>1066</v>
      </c>
      <c r="G55">
        <f>_xll.TA_TYPPRICE(D55,E55,F55)</f>
        <v>1070.6666666666667</v>
      </c>
      <c r="H55">
        <v>1071.2935014001037</v>
      </c>
      <c r="I55" t="str">
        <f t="shared" si="0"/>
        <v>DOWN</v>
      </c>
      <c r="J55">
        <v>1087.0678842262096</v>
      </c>
      <c r="K55">
        <v>1059.3490186879783</v>
      </c>
      <c r="L55" t="str">
        <f t="shared" si="1"/>
        <v>No Confirmation</v>
      </c>
      <c r="M55" t="str">
        <f t="shared" si="2"/>
        <v>No Trend</v>
      </c>
      <c r="N55">
        <v>46.132079347521469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1070.3165268442872</v>
      </c>
      <c r="W55">
        <v>1080.09413828839</v>
      </c>
      <c r="X55">
        <f t="shared" si="10"/>
        <v>-9.7776114441028312</v>
      </c>
      <c r="Y55">
        <v>-9.9828144045419585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1062</v>
      </c>
      <c r="D56">
        <v>1070.95</v>
      </c>
      <c r="E56">
        <v>1057.0999999999999</v>
      </c>
      <c r="F56">
        <v>1064</v>
      </c>
      <c r="G56">
        <f>_xll.TA_TYPPRICE(D56,E56,F56)</f>
        <v>1064.0166666666667</v>
      </c>
      <c r="H56">
        <v>1067.6550840333853</v>
      </c>
      <c r="I56" t="str">
        <f t="shared" si="0"/>
        <v>DOWN</v>
      </c>
      <c r="J56">
        <v>1083.4861321759408</v>
      </c>
      <c r="K56">
        <v>1058.8492367573165</v>
      </c>
      <c r="L56" t="str">
        <f t="shared" si="1"/>
        <v>No Confirmation</v>
      </c>
      <c r="M56" t="str">
        <f t="shared" si="2"/>
        <v>No Trend</v>
      </c>
      <c r="N56">
        <v>43.24558427628061</v>
      </c>
      <c r="O56" t="str">
        <f t="shared" si="3"/>
        <v>No Momentum</v>
      </c>
      <c r="P56" t="str">
        <f t="shared" si="4"/>
        <v>No Trend + Momentum</v>
      </c>
      <c r="Q56">
        <f t="shared" si="5"/>
        <v>6.9000000000000909</v>
      </c>
      <c r="R56">
        <f t="shared" si="6"/>
        <v>13.850000000000136</v>
      </c>
      <c r="S56">
        <f t="shared" si="7"/>
        <v>0.49819494584837709</v>
      </c>
      <c r="T56" t="str">
        <f t="shared" si="8"/>
        <v>No Indication</v>
      </c>
      <c r="U56" t="str">
        <f t="shared" si="9"/>
        <v>No T+M+I</v>
      </c>
      <c r="V56">
        <v>1069.3447534836275</v>
      </c>
      <c r="W56">
        <v>1078.9019798966574</v>
      </c>
      <c r="X56">
        <f t="shared" si="10"/>
        <v>-9.5572264130298663</v>
      </c>
      <c r="Y56">
        <v>-9.8976968062395407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1072</v>
      </c>
      <c r="D57">
        <v>1078</v>
      </c>
      <c r="E57">
        <v>1063.4000000000001</v>
      </c>
      <c r="F57">
        <v>1065</v>
      </c>
      <c r="G57">
        <f>_xll.TA_TYPPRICE(D57,E57,F57)</f>
        <v>1068.8</v>
      </c>
      <c r="H57">
        <v>1068.2275420166925</v>
      </c>
      <c r="I57" t="str">
        <f t="shared" si="0"/>
        <v>DOWN</v>
      </c>
      <c r="J57">
        <v>1082.2669916923985</v>
      </c>
      <c r="K57">
        <v>1059.8605174779129</v>
      </c>
      <c r="L57" t="str">
        <f t="shared" si="1"/>
        <v>No Confirmation</v>
      </c>
      <c r="M57" t="str">
        <f t="shared" si="2"/>
        <v>No Trend</v>
      </c>
      <c r="N57">
        <v>45.381516391789866</v>
      </c>
      <c r="O57" t="str">
        <f t="shared" si="3"/>
        <v>No Momentum</v>
      </c>
      <c r="P57" t="str">
        <f t="shared" si="4"/>
        <v>No Trend + Momentum</v>
      </c>
      <c r="Q57">
        <f t="shared" si="5"/>
        <v>1.5999999999999091</v>
      </c>
      <c r="R57">
        <f t="shared" si="6"/>
        <v>14.599999999999909</v>
      </c>
      <c r="S57">
        <f t="shared" si="7"/>
        <v>0.10958904109588487</v>
      </c>
      <c r="T57" t="str">
        <f t="shared" si="8"/>
        <v>DOWN</v>
      </c>
      <c r="U57" t="str">
        <f t="shared" si="9"/>
        <v>No T+M+I</v>
      </c>
      <c r="V57">
        <v>1068.6763298707617</v>
      </c>
      <c r="W57">
        <v>1077.8722036080162</v>
      </c>
      <c r="X57">
        <f t="shared" si="10"/>
        <v>-9.1958737372544874</v>
      </c>
      <c r="Y57">
        <v>-9.7573321924425294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1070.0999999999999</v>
      </c>
      <c r="D58">
        <v>1091.9000000000001</v>
      </c>
      <c r="E58">
        <v>1070.0999999999999</v>
      </c>
      <c r="F58">
        <v>1090</v>
      </c>
      <c r="G58">
        <f>_xll.TA_TYPPRICE(D58,E58,F58)</f>
        <v>1084</v>
      </c>
      <c r="H58">
        <v>1076.1137710083462</v>
      </c>
      <c r="I58" t="str">
        <f t="shared" si="0"/>
        <v>UP</v>
      </c>
      <c r="J58">
        <v>1084.4076602051989</v>
      </c>
      <c r="K58">
        <v>1062.1359580383767</v>
      </c>
      <c r="L58" t="str">
        <f t="shared" si="1"/>
        <v>UP</v>
      </c>
      <c r="M58" t="str">
        <f t="shared" si="2"/>
        <v>UP</v>
      </c>
      <c r="N58">
        <v>74.900546247895932</v>
      </c>
      <c r="O58" t="str">
        <f t="shared" si="3"/>
        <v>UP</v>
      </c>
      <c r="P58" t="str">
        <f t="shared" si="4"/>
        <v>UP</v>
      </c>
      <c r="Q58">
        <f t="shared" si="5"/>
        <v>19.900000000000091</v>
      </c>
      <c r="R58">
        <f t="shared" si="6"/>
        <v>21.800000000000182</v>
      </c>
      <c r="S58">
        <f t="shared" si="7"/>
        <v>0.91284403669724423</v>
      </c>
      <c r="T58" t="str">
        <f t="shared" si="8"/>
        <v>UP</v>
      </c>
      <c r="U58" t="str">
        <f t="shared" si="9"/>
        <v>UP</v>
      </c>
      <c r="V58">
        <v>1071.9568945060291</v>
      </c>
      <c r="W58">
        <v>1078.7705588963113</v>
      </c>
      <c r="X58">
        <f t="shared" si="10"/>
        <v>-6.8136643902821561</v>
      </c>
      <c r="Y58">
        <v>-9.168598632010454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1085.1500000000001</v>
      </c>
      <c r="D59">
        <v>1113.1500000000001</v>
      </c>
      <c r="E59">
        <v>1084.9000000000001</v>
      </c>
      <c r="F59">
        <v>1102</v>
      </c>
      <c r="G59">
        <f>_xll.TA_TYPPRICE(D59,E59,F59)</f>
        <v>1100.0166666666667</v>
      </c>
      <c r="H59">
        <v>1088.0652188375066</v>
      </c>
      <c r="I59" t="str">
        <f t="shared" si="0"/>
        <v>UP</v>
      </c>
      <c r="J59">
        <v>1090.7948468262659</v>
      </c>
      <c r="K59">
        <v>1067.1946340298484</v>
      </c>
      <c r="L59" t="str">
        <f t="shared" si="1"/>
        <v>UP</v>
      </c>
      <c r="M59" t="str">
        <f t="shared" si="2"/>
        <v>UP</v>
      </c>
      <c r="N59">
        <v>81.046647728121897</v>
      </c>
      <c r="O59" t="str">
        <f t="shared" si="3"/>
        <v>UP</v>
      </c>
      <c r="P59" t="str">
        <f t="shared" si="4"/>
        <v>UP</v>
      </c>
      <c r="Q59">
        <f t="shared" si="5"/>
        <v>17.099999999999909</v>
      </c>
      <c r="R59">
        <f t="shared" si="6"/>
        <v>28.25</v>
      </c>
      <c r="S59">
        <f t="shared" si="7"/>
        <v>0.60530973451327108</v>
      </c>
      <c r="T59" t="str">
        <f t="shared" si="8"/>
        <v>No Indication</v>
      </c>
      <c r="U59" t="str">
        <f t="shared" si="9"/>
        <v>No T+M+I</v>
      </c>
      <c r="V59">
        <v>1076.5789107358707</v>
      </c>
      <c r="W59">
        <v>1080.4912582373252</v>
      </c>
      <c r="X59">
        <f t="shared" si="10"/>
        <v>-3.9123475014544056</v>
      </c>
      <c r="Y59">
        <v>-8.1173484058992447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1104.5</v>
      </c>
      <c r="D60">
        <v>1108.4000000000001</v>
      </c>
      <c r="E60">
        <v>1095</v>
      </c>
      <c r="F60">
        <v>1108</v>
      </c>
      <c r="G60">
        <f>_xll.TA_TYPPRICE(D60,E60,F60)</f>
        <v>1103.8</v>
      </c>
      <c r="H60">
        <v>1095.9326094187531</v>
      </c>
      <c r="I60" t="str">
        <f t="shared" si="0"/>
        <v>UP</v>
      </c>
      <c r="J60">
        <v>1094.7071030870957</v>
      </c>
      <c r="K60">
        <v>1073.3736042454377</v>
      </c>
      <c r="L60" t="str">
        <f t="shared" si="1"/>
        <v>UP</v>
      </c>
      <c r="M60" t="str">
        <f t="shared" si="2"/>
        <v>UP</v>
      </c>
      <c r="N60">
        <v>83.562329710133781</v>
      </c>
      <c r="O60" t="str">
        <f t="shared" si="3"/>
        <v>UP</v>
      </c>
      <c r="P60" t="str">
        <f t="shared" si="4"/>
        <v>UP</v>
      </c>
      <c r="Q60">
        <f t="shared" si="5"/>
        <v>13</v>
      </c>
      <c r="R60">
        <f t="shared" si="6"/>
        <v>13.400000000000091</v>
      </c>
      <c r="S60">
        <f t="shared" si="7"/>
        <v>0.97014925373133665</v>
      </c>
      <c r="T60" t="str">
        <f t="shared" si="8"/>
        <v>UP</v>
      </c>
      <c r="U60" t="str">
        <f t="shared" si="9"/>
        <v>UP</v>
      </c>
      <c r="V60">
        <v>1081.4129244688138</v>
      </c>
      <c r="W60">
        <v>1082.5289428123381</v>
      </c>
      <c r="X60">
        <f t="shared" si="10"/>
        <v>-1.1160183435242743</v>
      </c>
      <c r="Y60">
        <v>-6.717082393424251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1096.55</v>
      </c>
      <c r="AE60">
        <f t="shared" si="16"/>
        <v>1100.1000000000001</v>
      </c>
      <c r="AF60">
        <f t="shared" si="17"/>
        <v>1101.7</v>
      </c>
      <c r="AG60">
        <f t="shared" si="18"/>
        <v>1103.3</v>
      </c>
    </row>
    <row r="61" spans="1:34" x14ac:dyDescent="0.25">
      <c r="A61" t="s">
        <v>5</v>
      </c>
      <c r="B61" s="1">
        <v>42941</v>
      </c>
      <c r="C61">
        <v>1105</v>
      </c>
      <c r="D61">
        <v>1113.2</v>
      </c>
      <c r="E61">
        <v>1096.6500000000001</v>
      </c>
      <c r="F61">
        <v>1105</v>
      </c>
      <c r="G61">
        <f>_xll.TA_TYPPRICE(D61,E61,F61)</f>
        <v>1104.95</v>
      </c>
      <c r="H61">
        <v>1100.4413047093767</v>
      </c>
      <c r="I61" t="str">
        <f t="shared" si="0"/>
        <v>UP</v>
      </c>
      <c r="J61">
        <v>1098.8166357344078</v>
      </c>
      <c r="K61">
        <v>1078.5461366353404</v>
      </c>
      <c r="L61" t="str">
        <f t="shared" si="1"/>
        <v>UP</v>
      </c>
      <c r="M61" t="str">
        <f t="shared" si="2"/>
        <v>UP</v>
      </c>
      <c r="N61">
        <v>77.161307961977457</v>
      </c>
      <c r="O61" t="str">
        <f t="shared" si="3"/>
        <v>UP</v>
      </c>
      <c r="P61" t="str">
        <f t="shared" si="4"/>
        <v>UP</v>
      </c>
      <c r="Q61">
        <f t="shared" si="5"/>
        <v>8.3499999999999091</v>
      </c>
      <c r="R61">
        <f t="shared" si="6"/>
        <v>16.549999999999955</v>
      </c>
      <c r="S61">
        <f t="shared" si="7"/>
        <v>0.50453172205437657</v>
      </c>
      <c r="T61" t="str">
        <f t="shared" si="8"/>
        <v>No Indication</v>
      </c>
      <c r="U61" t="str">
        <f t="shared" si="9"/>
        <v>No T+M+I</v>
      </c>
      <c r="V61">
        <v>1085.0417053197655</v>
      </c>
      <c r="W61">
        <v>1084.1934655669797</v>
      </c>
      <c r="X61">
        <f t="shared" si="10"/>
        <v>0.84823975278573016</v>
      </c>
      <c r="Y61">
        <v>-5.2040179641822544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1100</v>
      </c>
      <c r="D62">
        <v>1135</v>
      </c>
      <c r="E62">
        <v>1100</v>
      </c>
      <c r="F62">
        <v>1110</v>
      </c>
      <c r="G62">
        <f>_xll.TA_TYPPRICE(D62,E62,F62)</f>
        <v>1115</v>
      </c>
      <c r="H62">
        <v>1107.7206523546884</v>
      </c>
      <c r="I62" t="str">
        <f t="shared" si="0"/>
        <v>UP</v>
      </c>
      <c r="J62">
        <v>1106.8573833489838</v>
      </c>
      <c r="K62">
        <v>1083.3136618274871</v>
      </c>
      <c r="L62" t="str">
        <f t="shared" si="1"/>
        <v>UP</v>
      </c>
      <c r="M62" t="str">
        <f t="shared" si="2"/>
        <v>UP</v>
      </c>
      <c r="N62">
        <v>80.304460183938005</v>
      </c>
      <c r="O62" t="str">
        <f t="shared" si="3"/>
        <v>UP</v>
      </c>
      <c r="P62" t="str">
        <f t="shared" si="4"/>
        <v>UP</v>
      </c>
      <c r="Q62">
        <f t="shared" si="5"/>
        <v>10</v>
      </c>
      <c r="R62">
        <f t="shared" si="6"/>
        <v>35</v>
      </c>
      <c r="S62">
        <f t="shared" si="7"/>
        <v>0.2857142857142857</v>
      </c>
      <c r="T62" t="str">
        <f t="shared" si="8"/>
        <v>No Indication</v>
      </c>
      <c r="U62" t="str">
        <f t="shared" si="9"/>
        <v>No T+M+I</v>
      </c>
      <c r="V62">
        <v>1088.8814429628785</v>
      </c>
      <c r="W62">
        <v>1086.1050607101665</v>
      </c>
      <c r="X62">
        <f t="shared" si="10"/>
        <v>2.7763822527119828</v>
      </c>
      <c r="Y62">
        <v>-3.6079379208034066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1115</v>
      </c>
      <c r="D63">
        <v>1124.7</v>
      </c>
      <c r="E63">
        <v>1104</v>
      </c>
      <c r="F63">
        <v>1114</v>
      </c>
      <c r="G63">
        <f>_xll.TA_TYPPRICE(D63,E63,F63)</f>
        <v>1114.2333333333333</v>
      </c>
      <c r="H63">
        <v>1110.976992844011</v>
      </c>
      <c r="I63" t="str">
        <f t="shared" si="0"/>
        <v>UP</v>
      </c>
      <c r="J63">
        <v>1110.822409271432</v>
      </c>
      <c r="K63">
        <v>1087.9106258658232</v>
      </c>
      <c r="L63" t="str">
        <f t="shared" si="1"/>
        <v>UP</v>
      </c>
      <c r="M63" t="str">
        <f t="shared" si="2"/>
        <v>UP</v>
      </c>
      <c r="N63">
        <v>82.687127061474285</v>
      </c>
      <c r="O63" t="str">
        <f t="shared" si="3"/>
        <v>UP</v>
      </c>
      <c r="P63" t="str">
        <f t="shared" si="4"/>
        <v>UP</v>
      </c>
      <c r="Q63">
        <f t="shared" si="5"/>
        <v>10</v>
      </c>
      <c r="R63">
        <f t="shared" si="6"/>
        <v>20.700000000000045</v>
      </c>
      <c r="S63">
        <f t="shared" si="7"/>
        <v>0.48309178743961245</v>
      </c>
      <c r="T63" t="str">
        <f t="shared" si="8"/>
        <v>No Indication</v>
      </c>
      <c r="U63" t="str">
        <f t="shared" si="9"/>
        <v>No T+M+I</v>
      </c>
      <c r="V63">
        <v>1092.7458363532048</v>
      </c>
      <c r="W63">
        <v>1088.1713525094135</v>
      </c>
      <c r="X63">
        <f t="shared" si="10"/>
        <v>4.5744838437913131</v>
      </c>
      <c r="Y63">
        <v>-1.9714535678844625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1111</v>
      </c>
      <c r="D64">
        <v>1117</v>
      </c>
      <c r="E64">
        <v>1097.25</v>
      </c>
      <c r="F64">
        <v>1114</v>
      </c>
      <c r="G64">
        <f>_xll.TA_TYPPRICE(D64,E64,F64)</f>
        <v>1109.4166666666667</v>
      </c>
      <c r="H64">
        <v>1110.196829755339</v>
      </c>
      <c r="I64" t="str">
        <f t="shared" si="0"/>
        <v>UP</v>
      </c>
      <c r="J64">
        <v>1112.1952072111137</v>
      </c>
      <c r="K64">
        <v>1089.9860423400849</v>
      </c>
      <c r="L64" t="str">
        <f t="shared" si="1"/>
        <v>UP</v>
      </c>
      <c r="M64" t="str">
        <f t="shared" si="2"/>
        <v>UP</v>
      </c>
      <c r="N64">
        <v>82.687127061474285</v>
      </c>
      <c r="O64" t="str">
        <f t="shared" si="3"/>
        <v>UP</v>
      </c>
      <c r="P64" t="str">
        <f t="shared" si="4"/>
        <v>UP</v>
      </c>
      <c r="Q64">
        <f t="shared" si="5"/>
        <v>16.75</v>
      </c>
      <c r="R64">
        <f t="shared" si="6"/>
        <v>19.75</v>
      </c>
      <c r="S64">
        <f t="shared" si="7"/>
        <v>0.84810126582278478</v>
      </c>
      <c r="T64" t="str">
        <f t="shared" si="8"/>
        <v>UP</v>
      </c>
      <c r="U64" t="str">
        <f t="shared" si="9"/>
        <v>UP</v>
      </c>
      <c r="V64">
        <v>1096.015707683481</v>
      </c>
      <c r="W64">
        <v>1090.0845856568644</v>
      </c>
      <c r="X64">
        <f t="shared" si="10"/>
        <v>5.9311220266165492</v>
      </c>
      <c r="Y64">
        <v>-0.39093844898426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1124</v>
      </c>
      <c r="D65">
        <v>1124</v>
      </c>
      <c r="E65">
        <v>1099</v>
      </c>
      <c r="F65">
        <v>1110</v>
      </c>
      <c r="G65">
        <f>_xll.TA_TYPPRICE(D65,E65,F65)</f>
        <v>1111</v>
      </c>
      <c r="H65">
        <v>1110.5984148776695</v>
      </c>
      <c r="I65" t="str">
        <f t="shared" si="0"/>
        <v>DOWN</v>
      </c>
      <c r="J65">
        <v>1114.8184944975328</v>
      </c>
      <c r="K65">
        <v>1091.9891440422882</v>
      </c>
      <c r="L65" t="str">
        <f t="shared" si="1"/>
        <v>No Confirmation</v>
      </c>
      <c r="M65" t="str">
        <f t="shared" si="2"/>
        <v>No Trend</v>
      </c>
      <c r="N65">
        <v>69.542054644085951</v>
      </c>
      <c r="O65" t="str">
        <f t="shared" si="3"/>
        <v>UP</v>
      </c>
      <c r="P65" t="str">
        <f t="shared" si="4"/>
        <v>No Trend + Momentum</v>
      </c>
      <c r="Q65">
        <f t="shared" si="5"/>
        <v>11</v>
      </c>
      <c r="R65">
        <f t="shared" si="6"/>
        <v>25</v>
      </c>
      <c r="S65">
        <f t="shared" si="7"/>
        <v>0.44</v>
      </c>
      <c r="T65" t="str">
        <f t="shared" si="8"/>
        <v>No Indication</v>
      </c>
      <c r="U65" t="str">
        <f t="shared" si="9"/>
        <v>No T+M+I</v>
      </c>
      <c r="V65">
        <v>1098.1671372706378</v>
      </c>
      <c r="W65">
        <v>1091.5598015341336</v>
      </c>
      <c r="X65">
        <f t="shared" si="10"/>
        <v>6.6073357365041829</v>
      </c>
      <c r="Y65">
        <v>1.0087163881134287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1113.4000000000001</v>
      </c>
      <c r="D66">
        <v>1113.4000000000001</v>
      </c>
      <c r="E66">
        <v>1067.0999999999999</v>
      </c>
      <c r="F66">
        <v>1072</v>
      </c>
      <c r="G66">
        <f>_xll.TA_TYPPRICE(D66,E66,F66)</f>
        <v>1084.1666666666667</v>
      </c>
      <c r="H66">
        <v>1097.3825407721681</v>
      </c>
      <c r="I66" t="str">
        <f t="shared" si="0"/>
        <v>DOWN</v>
      </c>
      <c r="J66">
        <v>1114.5032734980812</v>
      </c>
      <c r="K66">
        <v>1086.458223144002</v>
      </c>
      <c r="L66" t="str">
        <f t="shared" si="1"/>
        <v>DOWN</v>
      </c>
      <c r="M66" t="str">
        <f t="shared" si="2"/>
        <v>DOWN</v>
      </c>
      <c r="N66">
        <v>24.081228013687937</v>
      </c>
      <c r="O66" t="str">
        <f t="shared" si="3"/>
        <v>DOWN</v>
      </c>
      <c r="P66" t="str">
        <f t="shared" si="4"/>
        <v>DOWN</v>
      </c>
      <c r="Q66">
        <f t="shared" si="5"/>
        <v>4.9000000000000909</v>
      </c>
      <c r="R66">
        <f t="shared" si="6"/>
        <v>46.300000000000182</v>
      </c>
      <c r="S66">
        <f t="shared" si="7"/>
        <v>0.10583153347732337</v>
      </c>
      <c r="T66" t="str">
        <f t="shared" si="8"/>
        <v>DOWN</v>
      </c>
      <c r="U66" t="str">
        <f t="shared" si="9"/>
        <v>DOWN</v>
      </c>
      <c r="V66">
        <v>1094.1414238443858</v>
      </c>
      <c r="W66">
        <v>1090.1109273464201</v>
      </c>
      <c r="X66">
        <f t="shared" si="10"/>
        <v>4.0304964979657143</v>
      </c>
      <c r="Y66">
        <v>1.6130724100838858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1080</v>
      </c>
      <c r="D67">
        <v>1118.8</v>
      </c>
      <c r="E67">
        <v>1019.75</v>
      </c>
      <c r="F67">
        <v>1107.45</v>
      </c>
      <c r="G67">
        <f>_xll.TA_TYPPRICE(D67,E67,F67)</f>
        <v>1082</v>
      </c>
      <c r="H67">
        <v>1089.6912703860839</v>
      </c>
      <c r="I67" t="str">
        <f t="shared" ref="I67:I82" si="20">IF(F67&gt;H67,"UP","DOWN")</f>
        <v>UP</v>
      </c>
      <c r="J67">
        <v>1115.4581016096188</v>
      </c>
      <c r="K67">
        <v>1071.6341735564461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56.920911899141423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87.700000000000045</v>
      </c>
      <c r="R67">
        <f t="shared" ref="R67:R82" si="26">D67-E67</f>
        <v>99.049999999999955</v>
      </c>
      <c r="S67">
        <f t="shared" ref="S67:S82" si="27">Q67/R67</f>
        <v>0.88541140837960708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1096.1888970990958</v>
      </c>
      <c r="W67">
        <v>1091.3953030985372</v>
      </c>
      <c r="X67">
        <f t="shared" ref="X67:X82" si="30">V67-W67</f>
        <v>4.7935940005586417</v>
      </c>
      <c r="Y67">
        <v>2.2491767281788371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1095</v>
      </c>
      <c r="D68">
        <v>1148</v>
      </c>
      <c r="E68">
        <v>1082.8499999999999</v>
      </c>
      <c r="F68">
        <v>1148</v>
      </c>
      <c r="G68">
        <f>_xll.TA_TYPPRICE(D68,E68,F68)</f>
        <v>1126.2833333333333</v>
      </c>
      <c r="H68">
        <v>1107.9873018597086</v>
      </c>
      <c r="I68" t="str">
        <f t="shared" si="20"/>
        <v>UP</v>
      </c>
      <c r="J68">
        <v>1122.689634585259</v>
      </c>
      <c r="K68">
        <v>1074.1265794327915</v>
      </c>
      <c r="L68" t="str">
        <f t="shared" si="21"/>
        <v>UP</v>
      </c>
      <c r="M68" t="str">
        <f t="shared" si="22"/>
        <v>UP</v>
      </c>
      <c r="N68">
        <v>73.383201611942866</v>
      </c>
      <c r="O68" t="str">
        <f t="shared" si="23"/>
        <v>UP</v>
      </c>
      <c r="P68" t="str">
        <f t="shared" si="24"/>
        <v>UP</v>
      </c>
      <c r="Q68">
        <f t="shared" si="25"/>
        <v>65.150000000000091</v>
      </c>
      <c r="R68">
        <f t="shared" si="26"/>
        <v>65.150000000000091</v>
      </c>
      <c r="S68">
        <f t="shared" si="27"/>
        <v>1</v>
      </c>
      <c r="T68" t="str">
        <f t="shared" si="28"/>
        <v>UP</v>
      </c>
      <c r="U68" t="str">
        <f t="shared" si="29"/>
        <v>UP</v>
      </c>
      <c r="V68">
        <v>1104.1598360069272</v>
      </c>
      <c r="W68">
        <v>1095.5882436097565</v>
      </c>
      <c r="X68">
        <f t="shared" si="30"/>
        <v>8.5715923971706616</v>
      </c>
      <c r="Y68">
        <v>3.5136598619772021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1138</v>
      </c>
      <c r="D69">
        <v>1166.95</v>
      </c>
      <c r="E69">
        <v>1125</v>
      </c>
      <c r="F69">
        <v>1150.5</v>
      </c>
      <c r="G69">
        <f>_xll.TA_TYPPRICE(D69,E69,F69)</f>
        <v>1147.4833333333333</v>
      </c>
      <c r="H69">
        <v>1127.7353175965209</v>
      </c>
      <c r="I69" t="str">
        <f t="shared" si="20"/>
        <v>UP</v>
      </c>
      <c r="J69">
        <v>1132.5252713440902</v>
      </c>
      <c r="K69">
        <v>1085.4317840032822</v>
      </c>
      <c r="L69" t="str">
        <f t="shared" si="21"/>
        <v>UP</v>
      </c>
      <c r="M69" t="str">
        <f t="shared" si="22"/>
        <v>UP</v>
      </c>
      <c r="N69">
        <v>74.144637825083493</v>
      </c>
      <c r="O69" t="str">
        <f t="shared" si="23"/>
        <v>UP</v>
      </c>
      <c r="P69" t="str">
        <f t="shared" si="24"/>
        <v>UP</v>
      </c>
      <c r="Q69">
        <f t="shared" si="25"/>
        <v>25.5</v>
      </c>
      <c r="R69">
        <f t="shared" si="26"/>
        <v>41.950000000000045</v>
      </c>
      <c r="S69">
        <f t="shared" si="27"/>
        <v>0.60786650774731754</v>
      </c>
      <c r="T69" t="str">
        <f t="shared" si="28"/>
        <v>No Indication</v>
      </c>
      <c r="U69" t="str">
        <f t="shared" si="29"/>
        <v>No T+M+I</v>
      </c>
      <c r="V69">
        <v>1111.2890920058614</v>
      </c>
      <c r="W69">
        <v>1099.6557811201449</v>
      </c>
      <c r="X69">
        <f t="shared" si="30"/>
        <v>11.633310885716583</v>
      </c>
      <c r="Y69">
        <v>5.1375900667250782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1138</v>
      </c>
      <c r="D70">
        <v>1157.95</v>
      </c>
      <c r="E70">
        <v>1118</v>
      </c>
      <c r="F70">
        <v>1153</v>
      </c>
      <c r="G70">
        <f>_xll.TA_TYPPRICE(D70,E70,F70)</f>
        <v>1142.9833333333333</v>
      </c>
      <c r="H70">
        <v>1135.3593254649272</v>
      </c>
      <c r="I70" t="str">
        <f t="shared" si="20"/>
        <v>UP</v>
      </c>
      <c r="J70">
        <v>1138.1752110454036</v>
      </c>
      <c r="K70">
        <v>1092.6691653358862</v>
      </c>
      <c r="L70" t="str">
        <f t="shared" si="21"/>
        <v>UP</v>
      </c>
      <c r="M70" t="str">
        <f t="shared" si="22"/>
        <v>UP</v>
      </c>
      <c r="N70">
        <v>75.03728442281114</v>
      </c>
      <c r="O70" t="str">
        <f t="shared" si="23"/>
        <v>UP</v>
      </c>
      <c r="P70" t="str">
        <f t="shared" si="24"/>
        <v>UP</v>
      </c>
      <c r="Q70">
        <f t="shared" si="25"/>
        <v>35</v>
      </c>
      <c r="R70">
        <f t="shared" si="26"/>
        <v>39.950000000000045</v>
      </c>
      <c r="S70">
        <f t="shared" si="27"/>
        <v>0.87609511889862224</v>
      </c>
      <c r="T70" t="str">
        <f t="shared" si="28"/>
        <v>UP</v>
      </c>
      <c r="U70" t="str">
        <f t="shared" si="29"/>
        <v>UP</v>
      </c>
      <c r="V70">
        <v>1117.7061547741905</v>
      </c>
      <c r="W70">
        <v>1103.607204740875</v>
      </c>
      <c r="X70">
        <f t="shared" si="30"/>
        <v>14.098950033315532</v>
      </c>
      <c r="Y70">
        <v>6.9298620600431686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1150</v>
      </c>
      <c r="D71">
        <v>1168.25</v>
      </c>
      <c r="E71">
        <v>1136.25</v>
      </c>
      <c r="F71">
        <v>1145.0999999999999</v>
      </c>
      <c r="G71">
        <f>_xll.TA_TYPPRICE(D71,E71,F71)</f>
        <v>1149.8666666666666</v>
      </c>
      <c r="H71">
        <v>1142.6129960657968</v>
      </c>
      <c r="I71" t="str">
        <f t="shared" si="20"/>
        <v>UP</v>
      </c>
      <c r="J71">
        <v>1144.8584974797584</v>
      </c>
      <c r="K71">
        <v>1102.3537952612448</v>
      </c>
      <c r="L71" t="str">
        <f t="shared" si="21"/>
        <v>UP</v>
      </c>
      <c r="M71" t="str">
        <f t="shared" si="22"/>
        <v>UP</v>
      </c>
      <c r="N71">
        <v>66.03230943754501</v>
      </c>
      <c r="O71" t="str">
        <f t="shared" si="23"/>
        <v>UP</v>
      </c>
      <c r="P71" t="str">
        <f t="shared" si="24"/>
        <v>UP</v>
      </c>
      <c r="Q71">
        <f t="shared" si="25"/>
        <v>8.8499999999999091</v>
      </c>
      <c r="R71">
        <f t="shared" si="26"/>
        <v>32</v>
      </c>
      <c r="S71">
        <f t="shared" si="27"/>
        <v>0.27656249999999716</v>
      </c>
      <c r="T71" t="str">
        <f t="shared" si="28"/>
        <v>No Indication</v>
      </c>
      <c r="U71" t="str">
        <f t="shared" si="29"/>
        <v>No T+M+I</v>
      </c>
      <c r="V71">
        <v>1121.9205925012382</v>
      </c>
      <c r="W71">
        <v>1106.6807451304398</v>
      </c>
      <c r="X71">
        <f t="shared" si="30"/>
        <v>15.239847370798316</v>
      </c>
      <c r="Y71">
        <v>8.5918591221941973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1146</v>
      </c>
      <c r="D72">
        <v>1150</v>
      </c>
      <c r="E72">
        <v>1115.05</v>
      </c>
      <c r="F72">
        <v>1133</v>
      </c>
      <c r="G72">
        <f>_xll.TA_TYPPRICE(D72,E72,F72)</f>
        <v>1132.6833333333334</v>
      </c>
      <c r="H72">
        <v>1137.6481646995651</v>
      </c>
      <c r="I72" t="str">
        <f t="shared" si="20"/>
        <v>DOWN</v>
      </c>
      <c r="J72">
        <v>1146.0010535953677</v>
      </c>
      <c r="K72">
        <v>1105.1751740920793</v>
      </c>
      <c r="L72" t="str">
        <f t="shared" si="21"/>
        <v>No Confirmation</v>
      </c>
      <c r="M72" t="str">
        <f t="shared" si="22"/>
        <v>No Trend</v>
      </c>
      <c r="N72">
        <v>53.695298375935607</v>
      </c>
      <c r="O72" t="str">
        <f t="shared" si="23"/>
        <v>No Momentum</v>
      </c>
      <c r="P72" t="str">
        <f t="shared" si="24"/>
        <v>No Trend + Momentum</v>
      </c>
      <c r="Q72">
        <f t="shared" si="25"/>
        <v>17.950000000000045</v>
      </c>
      <c r="R72">
        <f t="shared" si="26"/>
        <v>34.950000000000045</v>
      </c>
      <c r="S72">
        <f t="shared" si="27"/>
        <v>0.51359084406294775</v>
      </c>
      <c r="T72" t="str">
        <f t="shared" si="28"/>
        <v>No Indication</v>
      </c>
      <c r="U72" t="str">
        <f t="shared" si="29"/>
        <v>No T+M+I</v>
      </c>
      <c r="V72">
        <v>1123.6251167318169</v>
      </c>
      <c r="W72">
        <v>1108.6303195652222</v>
      </c>
      <c r="X72">
        <f t="shared" si="30"/>
        <v>14.994797166594708</v>
      </c>
      <c r="Y72">
        <v>9.8724467310742998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1120</v>
      </c>
      <c r="D73">
        <v>1123.95</v>
      </c>
      <c r="E73">
        <v>1090</v>
      </c>
      <c r="F73">
        <v>1091</v>
      </c>
      <c r="G73">
        <f>_xll.TA_TYPPRICE(D73,E73,F73)</f>
        <v>1101.6499999999999</v>
      </c>
      <c r="H73">
        <v>1119.6490823497825</v>
      </c>
      <c r="I73" t="str">
        <f t="shared" si="20"/>
        <v>DOWN</v>
      </c>
      <c r="J73">
        <v>1141.1008194630638</v>
      </c>
      <c r="K73">
        <v>1101.8029131827284</v>
      </c>
      <c r="L73" t="str">
        <f t="shared" si="21"/>
        <v>DOWN</v>
      </c>
      <c r="M73" t="str">
        <f t="shared" si="22"/>
        <v>DOWN</v>
      </c>
      <c r="N73">
        <v>29.655444042312435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33.950000000000045</v>
      </c>
      <c r="S73">
        <f t="shared" si="27"/>
        <v>2.9455081001472715E-2</v>
      </c>
      <c r="T73" t="str">
        <f t="shared" si="28"/>
        <v>DOWN</v>
      </c>
      <c r="U73" t="str">
        <f t="shared" si="29"/>
        <v>DOWN</v>
      </c>
      <c r="V73">
        <v>1118.605868003845</v>
      </c>
      <c r="W73">
        <v>1107.3243699677982</v>
      </c>
      <c r="X73">
        <f t="shared" si="30"/>
        <v>11.281498036046742</v>
      </c>
      <c r="Y73">
        <v>10.154256992068788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1075</v>
      </c>
      <c r="D74">
        <v>1089.8499999999999</v>
      </c>
      <c r="E74">
        <v>1060.5</v>
      </c>
      <c r="F74">
        <v>1074.6500000000001</v>
      </c>
      <c r="G74">
        <f>_xll.TA_TYPPRICE(D74,E74,F74)</f>
        <v>1075</v>
      </c>
      <c r="H74">
        <v>1097.3245411748912</v>
      </c>
      <c r="I74" t="str">
        <f t="shared" si="20"/>
        <v>DOWN</v>
      </c>
      <c r="J74">
        <v>1129.7117484712719</v>
      </c>
      <c r="K74">
        <v>1092.624488031011</v>
      </c>
      <c r="L74" t="str">
        <f t="shared" si="21"/>
        <v>DOWN</v>
      </c>
      <c r="M74" t="str">
        <f t="shared" si="22"/>
        <v>DOWN</v>
      </c>
      <c r="N74">
        <v>24.350488692693467</v>
      </c>
      <c r="O74" t="str">
        <f t="shared" si="23"/>
        <v>DOWN</v>
      </c>
      <c r="P74" t="str">
        <f t="shared" si="24"/>
        <v>DOWN</v>
      </c>
      <c r="Q74">
        <f t="shared" si="25"/>
        <v>14.150000000000091</v>
      </c>
      <c r="R74">
        <f t="shared" si="26"/>
        <v>29.349999999999909</v>
      </c>
      <c r="S74">
        <f t="shared" si="27"/>
        <v>0.48211243611584786</v>
      </c>
      <c r="T74" t="str">
        <f t="shared" si="28"/>
        <v>No Indication</v>
      </c>
      <c r="U74" t="str">
        <f t="shared" si="29"/>
        <v>No T+M+I</v>
      </c>
      <c r="V74">
        <v>1111.8434267724842</v>
      </c>
      <c r="W74">
        <v>1104.9040462664798</v>
      </c>
      <c r="X74">
        <f t="shared" si="30"/>
        <v>6.9393805060044542</v>
      </c>
      <c r="Y74">
        <v>9.5112816948559207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1076</v>
      </c>
      <c r="D75">
        <v>1124.5</v>
      </c>
      <c r="E75">
        <v>1076</v>
      </c>
      <c r="F75">
        <v>1115</v>
      </c>
      <c r="G75">
        <f>_xll.TA_TYPPRICE(D75,E75,F75)</f>
        <v>1105.1666666666667</v>
      </c>
      <c r="H75">
        <v>1101.2456039207791</v>
      </c>
      <c r="I75" t="str">
        <f t="shared" si="20"/>
        <v>UP</v>
      </c>
      <c r="J75">
        <v>1128.5535821443225</v>
      </c>
      <c r="K75">
        <v>1088.930157357453</v>
      </c>
      <c r="L75" t="str">
        <f t="shared" si="21"/>
        <v>No Confirmation</v>
      </c>
      <c r="M75" t="str">
        <f t="shared" si="22"/>
        <v>No Trend</v>
      </c>
      <c r="N75">
        <v>51.251729377853692</v>
      </c>
      <c r="O75" t="str">
        <f t="shared" si="23"/>
        <v>No Momentum</v>
      </c>
      <c r="P75" t="str">
        <f t="shared" si="24"/>
        <v>No Trend + Momentum</v>
      </c>
      <c r="Q75">
        <f t="shared" si="25"/>
        <v>39</v>
      </c>
      <c r="R75">
        <f t="shared" si="26"/>
        <v>48.5</v>
      </c>
      <c r="S75">
        <f t="shared" si="27"/>
        <v>0.80412371134020622</v>
      </c>
      <c r="T75" t="str">
        <f t="shared" si="28"/>
        <v>UP</v>
      </c>
      <c r="U75" t="str">
        <f t="shared" si="29"/>
        <v>No T+M+I</v>
      </c>
      <c r="V75">
        <v>1112.3290534228713</v>
      </c>
      <c r="W75">
        <v>1105.6518946911849</v>
      </c>
      <c r="X75">
        <f t="shared" si="30"/>
        <v>6.6771587316864043</v>
      </c>
      <c r="Y75">
        <v>8.9444571022220174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1116.5999999999999</v>
      </c>
      <c r="D76">
        <v>1144.3</v>
      </c>
      <c r="E76">
        <v>1095.8499999999999</v>
      </c>
      <c r="F76">
        <v>1118</v>
      </c>
      <c r="G76">
        <f>_xll.TA_TYPPRICE(D76,E76,F76)</f>
        <v>1119.3833333333332</v>
      </c>
      <c r="H76">
        <v>1110.3144686270562</v>
      </c>
      <c r="I76" t="str">
        <f t="shared" si="20"/>
        <v>UP</v>
      </c>
      <c r="J76">
        <v>1132.0527861122507</v>
      </c>
      <c r="K76">
        <v>1090.4679001669078</v>
      </c>
      <c r="L76" t="str">
        <f t="shared" si="21"/>
        <v>No Confirmation</v>
      </c>
      <c r="M76" t="str">
        <f t="shared" si="22"/>
        <v>No Trend</v>
      </c>
      <c r="N76">
        <v>52.811254391249648</v>
      </c>
      <c r="O76" t="str">
        <f t="shared" si="23"/>
        <v>No Momentum</v>
      </c>
      <c r="P76" t="str">
        <f t="shared" si="24"/>
        <v>No Trend + Momentum</v>
      </c>
      <c r="Q76">
        <f t="shared" si="25"/>
        <v>22.150000000000091</v>
      </c>
      <c r="R76">
        <f t="shared" si="26"/>
        <v>48.450000000000045</v>
      </c>
      <c r="S76">
        <f t="shared" si="27"/>
        <v>0.4571723426212605</v>
      </c>
      <c r="T76" t="str">
        <f t="shared" si="28"/>
        <v>No Indication</v>
      </c>
      <c r="U76" t="str">
        <f t="shared" si="29"/>
        <v>No T+M+I</v>
      </c>
      <c r="V76">
        <v>1113.2015067424295</v>
      </c>
      <c r="W76">
        <v>1106.5665691585045</v>
      </c>
      <c r="X76">
        <f t="shared" si="30"/>
        <v>6.634937583924966</v>
      </c>
      <c r="Y76">
        <v>8.4825531985626075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1124</v>
      </c>
      <c r="D77">
        <v>1129.9000000000001</v>
      </c>
      <c r="E77">
        <v>1084</v>
      </c>
      <c r="F77">
        <v>1086.95</v>
      </c>
      <c r="G77">
        <f>_xll.TA_TYPPRICE(D77,E77,F77)</f>
        <v>1100.2833333333335</v>
      </c>
      <c r="H77">
        <v>1105.298900980195</v>
      </c>
      <c r="I77" t="str">
        <f t="shared" si="20"/>
        <v>DOWN</v>
      </c>
      <c r="J77">
        <v>1131.5743891984173</v>
      </c>
      <c r="K77">
        <v>1089.030589018706</v>
      </c>
      <c r="L77" t="str">
        <f t="shared" si="21"/>
        <v>DOWN</v>
      </c>
      <c r="M77" t="str">
        <f t="shared" si="22"/>
        <v>DOWN</v>
      </c>
      <c r="N77">
        <v>37.351778162309415</v>
      </c>
      <c r="O77" t="str">
        <f t="shared" si="23"/>
        <v>DOWN</v>
      </c>
      <c r="P77" t="str">
        <f t="shared" si="24"/>
        <v>DOWN</v>
      </c>
      <c r="Q77">
        <f t="shared" si="25"/>
        <v>2.9500000000000455</v>
      </c>
      <c r="R77">
        <f t="shared" si="26"/>
        <v>45.900000000000091</v>
      </c>
      <c r="S77">
        <f t="shared" si="27"/>
        <v>6.4270152505447486E-2</v>
      </c>
      <c r="T77" t="str">
        <f t="shared" si="28"/>
        <v>DOWN</v>
      </c>
      <c r="U77" t="str">
        <f t="shared" si="29"/>
        <v>DOWN</v>
      </c>
      <c r="V77">
        <v>1109.1628133974405</v>
      </c>
      <c r="W77">
        <v>1105.1134899615784</v>
      </c>
      <c r="X77">
        <f t="shared" si="30"/>
        <v>4.0493234358621066</v>
      </c>
      <c r="Y77">
        <v>7.5959072460225077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1092.8499999999999</v>
      </c>
      <c r="D78">
        <v>1113</v>
      </c>
      <c r="E78">
        <v>1078.0999999999999</v>
      </c>
      <c r="F78">
        <v>1101</v>
      </c>
      <c r="G78">
        <f>_xll.TA_TYPPRICE(D78,E78,F78)</f>
        <v>1097.3666666666666</v>
      </c>
      <c r="H78">
        <v>1101.3327838234309</v>
      </c>
      <c r="I78" t="str">
        <f t="shared" si="20"/>
        <v>DOWN</v>
      </c>
      <c r="J78">
        <v>1127.4467471543246</v>
      </c>
      <c r="K78">
        <v>1086.6015692367714</v>
      </c>
      <c r="L78" t="str">
        <f t="shared" si="21"/>
        <v>No Confirmation</v>
      </c>
      <c r="M78" t="str">
        <f t="shared" si="22"/>
        <v>No Trend</v>
      </c>
      <c r="N78">
        <v>46.251200087399717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22.900000000000091</v>
      </c>
      <c r="R78">
        <f t="shared" si="26"/>
        <v>34.900000000000091</v>
      </c>
      <c r="S78">
        <f t="shared" si="27"/>
        <v>0.65616045845272297</v>
      </c>
      <c r="T78" t="str">
        <f t="shared" si="28"/>
        <v>No Indication</v>
      </c>
      <c r="U78" t="str">
        <f t="shared" si="29"/>
        <v>No T+M+I</v>
      </c>
      <c r="V78">
        <v>1107.9069959516803</v>
      </c>
      <c r="W78">
        <v>1104.8087870014615</v>
      </c>
      <c r="X78">
        <f t="shared" si="30"/>
        <v>3.0982089502188046</v>
      </c>
      <c r="Y78">
        <v>6.6963675868617667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1101.6500000000001</v>
      </c>
      <c r="D79">
        <v>1118.95</v>
      </c>
      <c r="E79">
        <v>1090.6500000000001</v>
      </c>
      <c r="F79">
        <v>1113</v>
      </c>
      <c r="G79">
        <f>_xll.TA_TYPPRICE(D79,E79,F79)</f>
        <v>1107.5333333333335</v>
      </c>
      <c r="H79">
        <v>1104.4330585783823</v>
      </c>
      <c r="I79" t="str">
        <f t="shared" si="20"/>
        <v>UP</v>
      </c>
      <c r="J79">
        <v>1125.5585811200303</v>
      </c>
      <c r="K79">
        <v>1087.5012205174889</v>
      </c>
      <c r="L79" t="str">
        <f t="shared" si="21"/>
        <v>No Confirmation</v>
      </c>
      <c r="M79" t="str">
        <f t="shared" si="22"/>
        <v>No Trend</v>
      </c>
      <c r="N79">
        <v>53.329237865884757</v>
      </c>
      <c r="O79" t="str">
        <f t="shared" si="23"/>
        <v>No Momentum</v>
      </c>
      <c r="P79" t="str">
        <f t="shared" si="24"/>
        <v>No Trend + Momentum</v>
      </c>
      <c r="Q79">
        <f t="shared" si="25"/>
        <v>22.349999999999909</v>
      </c>
      <c r="R79">
        <f t="shared" si="26"/>
        <v>28.299999999999955</v>
      </c>
      <c r="S79">
        <f t="shared" si="27"/>
        <v>0.78975265017667651</v>
      </c>
      <c r="T79" t="str">
        <f t="shared" si="28"/>
        <v>No Indication</v>
      </c>
      <c r="U79" t="str">
        <f t="shared" si="29"/>
        <v>No T+M+I</v>
      </c>
      <c r="V79">
        <v>1108.6905350360371</v>
      </c>
      <c r="W79">
        <v>1105.4155435198718</v>
      </c>
      <c r="X79">
        <f t="shared" si="30"/>
        <v>3.2749915161653007</v>
      </c>
      <c r="Y79">
        <v>6.0120923727224733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1096.0999999999999</v>
      </c>
      <c r="D80">
        <v>1117</v>
      </c>
      <c r="E80">
        <v>1094</v>
      </c>
      <c r="F80">
        <v>1100</v>
      </c>
      <c r="G80">
        <f>_xll.TA_TYPPRICE(D80,E80,F80)</f>
        <v>1103.6666666666667</v>
      </c>
      <c r="H80">
        <v>1104.0498626225244</v>
      </c>
      <c r="I80" t="str">
        <f t="shared" si="20"/>
        <v>DOWN</v>
      </c>
      <c r="J80">
        <v>1123.6566742044681</v>
      </c>
      <c r="K80">
        <v>1088.9453937358248</v>
      </c>
      <c r="L80" t="str">
        <f t="shared" si="21"/>
        <v>No Confirmation</v>
      </c>
      <c r="M80" t="str">
        <f t="shared" si="22"/>
        <v>No Trend</v>
      </c>
      <c r="N80">
        <v>45.258450511354134</v>
      </c>
      <c r="O80" t="str">
        <f t="shared" si="23"/>
        <v>No Momentum</v>
      </c>
      <c r="P80" t="str">
        <f t="shared" si="24"/>
        <v>No Trend + Momentum</v>
      </c>
      <c r="Q80">
        <f t="shared" si="25"/>
        <v>6</v>
      </c>
      <c r="R80">
        <f t="shared" si="26"/>
        <v>23</v>
      </c>
      <c r="S80">
        <f t="shared" si="27"/>
        <v>0.2608695652173913</v>
      </c>
      <c r="T80" t="str">
        <f t="shared" si="28"/>
        <v>No Indication</v>
      </c>
      <c r="U80" t="str">
        <f t="shared" si="29"/>
        <v>No T+M+I</v>
      </c>
      <c r="V80">
        <v>1107.3535296458776</v>
      </c>
      <c r="W80">
        <v>1105.0143921480294</v>
      </c>
      <c r="X80">
        <f t="shared" si="30"/>
        <v>2.3391374978482418</v>
      </c>
      <c r="Y80">
        <v>5.2775013977476268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1105.8</v>
      </c>
      <c r="D81">
        <v>1110</v>
      </c>
      <c r="E81">
        <v>1079.5</v>
      </c>
      <c r="F81">
        <v>1085</v>
      </c>
      <c r="G81">
        <f>_xll.TA_TYPPRICE(D81,E81,F81)</f>
        <v>1091.5</v>
      </c>
      <c r="H81">
        <v>1097.7749313112622</v>
      </c>
      <c r="I81" t="str">
        <f t="shared" si="20"/>
        <v>DOWN</v>
      </c>
      <c r="J81">
        <v>1120.6218577145862</v>
      </c>
      <c r="K81">
        <v>1086.8464173500861</v>
      </c>
      <c r="L81" t="str">
        <f t="shared" si="21"/>
        <v>DOWN</v>
      </c>
      <c r="M81" t="str">
        <f t="shared" si="22"/>
        <v>DOWN</v>
      </c>
      <c r="N81">
        <v>37.149549497089936</v>
      </c>
      <c r="O81" t="str">
        <f t="shared" si="23"/>
        <v>DOWN</v>
      </c>
      <c r="P81" t="str">
        <f t="shared" si="24"/>
        <v>DOWN</v>
      </c>
      <c r="Q81">
        <f t="shared" si="25"/>
        <v>5.5</v>
      </c>
      <c r="R81">
        <f t="shared" si="26"/>
        <v>30.5</v>
      </c>
      <c r="S81">
        <f t="shared" si="27"/>
        <v>0.18032786885245902</v>
      </c>
      <c r="T81" t="str">
        <f t="shared" si="28"/>
        <v>DOWN</v>
      </c>
      <c r="U81" t="str">
        <f t="shared" si="29"/>
        <v>DOWN</v>
      </c>
      <c r="V81">
        <v>1103.9145250849733</v>
      </c>
      <c r="W81">
        <v>1103.5318445815087</v>
      </c>
      <c r="X81">
        <f t="shared" si="30"/>
        <v>0.38268050346459859</v>
      </c>
      <c r="Y81">
        <v>4.2985372188910214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1102</v>
      </c>
      <c r="D82">
        <v>1102</v>
      </c>
      <c r="E82">
        <v>1070.1500000000001</v>
      </c>
      <c r="F82">
        <v>1073.5</v>
      </c>
      <c r="G82">
        <f>_xll.TA_TYPPRICE(D82,E82,F82)</f>
        <v>1081.8833333333334</v>
      </c>
      <c r="H82">
        <v>1089.8291323222979</v>
      </c>
      <c r="I82" t="str">
        <f t="shared" si="20"/>
        <v>DOWN</v>
      </c>
      <c r="J82">
        <v>1116.4836671113449</v>
      </c>
      <c r="K82">
        <v>1083.1361023834004</v>
      </c>
      <c r="L82" t="str">
        <f t="shared" si="21"/>
        <v>DOWN</v>
      </c>
      <c r="M82" t="str">
        <f t="shared" si="22"/>
        <v>DOWN</v>
      </c>
      <c r="N82">
        <v>31.705591433741205</v>
      </c>
      <c r="O82" t="str">
        <f t="shared" si="23"/>
        <v>DOWN</v>
      </c>
      <c r="P82" t="str">
        <f t="shared" si="24"/>
        <v>DOWN</v>
      </c>
      <c r="Q82">
        <f t="shared" si="25"/>
        <v>3.3499999999999091</v>
      </c>
      <c r="R82">
        <f t="shared" si="26"/>
        <v>31.849999999999909</v>
      </c>
      <c r="S82">
        <f t="shared" si="27"/>
        <v>0.10518053375195976</v>
      </c>
      <c r="T82" t="str">
        <f t="shared" si="28"/>
        <v>DOWN</v>
      </c>
      <c r="U82" t="str">
        <f t="shared" si="29"/>
        <v>DOWN</v>
      </c>
      <c r="V82">
        <v>1099.2353673795928</v>
      </c>
      <c r="W82">
        <v>1101.3072635013971</v>
      </c>
      <c r="X82">
        <f t="shared" si="30"/>
        <v>-2.0718961218042296</v>
      </c>
      <c r="Y82">
        <v>3.024450550751971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2017-07-05T05:34:20Z</dcterms:created>
  <dcterms:modified xsi:type="dcterms:W3CDTF">2017-08-26T06:07:10Z</dcterms:modified>
</cp:coreProperties>
</file>