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79" i="1"/>
  <c r="N81" i="1"/>
  <c r="K3" i="1"/>
  <c r="K5" i="1"/>
  <c r="K7" i="1"/>
  <c r="K9" i="1"/>
  <c r="K11" i="1"/>
  <c r="K13" i="1"/>
  <c r="K17" i="1"/>
  <c r="K23" i="1"/>
  <c r="K31" i="1"/>
  <c r="K43" i="1"/>
  <c r="K55" i="1"/>
  <c r="K6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5" i="1"/>
  <c r="K19" i="1"/>
  <c r="K21" i="1"/>
  <c r="K25" i="1"/>
  <c r="K27" i="1"/>
  <c r="K29" i="1"/>
  <c r="K33" i="1"/>
  <c r="K35" i="1"/>
  <c r="K37" i="1"/>
  <c r="K39" i="1"/>
  <c r="K41" i="1"/>
  <c r="K45" i="1"/>
  <c r="K47" i="1"/>
  <c r="K49" i="1"/>
  <c r="K51" i="1"/>
  <c r="K53" i="1"/>
  <c r="K57" i="1"/>
  <c r="K59" i="1"/>
  <c r="K61" i="1"/>
  <c r="K63" i="1"/>
  <c r="K65" i="1"/>
  <c r="K69" i="1"/>
  <c r="K71" i="1"/>
  <c r="K73" i="1"/>
  <c r="K75" i="1"/>
  <c r="K77" i="1"/>
  <c r="K81" i="1"/>
  <c r="J3" i="1"/>
  <c r="J5" i="1"/>
  <c r="J7" i="1"/>
  <c r="J9" i="1"/>
  <c r="J11" i="1"/>
  <c r="J15" i="1"/>
  <c r="J17" i="1"/>
  <c r="J23" i="1"/>
  <c r="J35" i="1"/>
  <c r="J41" i="1"/>
  <c r="J51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9" i="1"/>
  <c r="J21" i="1"/>
  <c r="J25" i="1"/>
  <c r="J27" i="1"/>
  <c r="J29" i="1"/>
  <c r="J31" i="1"/>
  <c r="J33" i="1"/>
  <c r="J37" i="1"/>
  <c r="J39" i="1"/>
  <c r="J43" i="1"/>
  <c r="J45" i="1"/>
  <c r="J47" i="1"/>
  <c r="J49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16" i="1"/>
  <c r="AH32" i="1"/>
  <c r="AH3" i="1"/>
  <c r="AH12" i="1"/>
  <c r="AH4" i="1"/>
  <c r="AH52" i="1"/>
  <c r="AH20" i="1"/>
  <c r="AH34" i="1" l="1"/>
  <c r="AH42" i="1"/>
  <c r="AH25" i="1"/>
  <c r="AH33" i="1"/>
  <c r="AH11" i="1"/>
  <c r="AH15" i="1"/>
  <c r="AH23" i="1"/>
  <c r="AH35" i="1"/>
  <c r="AH55" i="1"/>
  <c r="AH29" i="1"/>
  <c r="AH56" i="1"/>
  <c r="AH38" i="1"/>
  <c r="AH48" i="1"/>
  <c r="AH51" i="1"/>
  <c r="AH5" i="1"/>
  <c r="AH49" i="1"/>
  <c r="AH7" i="1"/>
  <c r="AH24" i="1"/>
  <c r="AH6" i="1"/>
  <c r="AH17" i="1"/>
  <c r="AH40" i="1"/>
  <c r="AH39" i="1"/>
  <c r="AH30" i="1"/>
  <c r="AH50" i="1"/>
  <c r="AH37" i="1"/>
  <c r="AH9" i="1"/>
  <c r="AH43" i="1"/>
  <c r="AH2" i="1"/>
  <c r="AH53" i="1"/>
  <c r="AH26" i="1"/>
  <c r="AH10" i="1"/>
  <c r="AH36" i="1"/>
  <c r="AH44" i="1"/>
  <c r="AH28" i="1"/>
  <c r="AH27" i="1"/>
  <c r="AH54" i="1"/>
  <c r="AH22" i="1"/>
  <c r="AH31" i="1"/>
  <c r="AH46" i="1"/>
  <c r="AH47" i="1" l="1"/>
  <c r="AH45" i="1"/>
  <c r="AH21" i="1"/>
  <c r="AH13" i="1"/>
  <c r="AH14" i="1"/>
  <c r="AH19" i="1"/>
  <c r="AH41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<sst xmlns="http://schemas.openxmlformats.org/spreadsheetml/2006/main" count="115" uniqueCount="35">
  <si>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</si>
  <si>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</si>
  <si>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</si>
  <si>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</si>
  <si>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</si>
  <si>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EQUITAS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</si>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</sst>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166.25</v>
      </c>
      <c r="D2">
        <v>166.95</v>
      </c>
      <c r="E2">
        <v>162.19999999999999</v>
      </c>
      <c r="F2">
        <v>163</v>
      </c>
      <c r="G2">
        <f>_xll.TA_TYPPRICE(D2,E2,F2)</f>
        <v>164.04999999999998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0.80000000000001137</v>
      </c>
      <c r="R2">
        <f>D2-E2</f>
        <v>4.75</v>
      </c>
      <c r="S2">
        <f>Q2/R2</f>
        <v>0.16842105263158133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162.69999999999999</v>
      </c>
      <c r="D3">
        <v>164.5</v>
      </c>
      <c r="E3">
        <v>161</v>
      </c>
      <c r="F3">
        <v>162</v>
      </c>
      <c r="G3">
        <f>_xll.TA_TYPPRICE(D3,E3,F3)</f>
        <v>162.5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3.5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164.75</v>
      </c>
      <c r="E4">
        <v>161.85</v>
      </c>
      <c r="F4">
        <v>163</v>
      </c>
      <c r="G4">
        <f>_xll.TA_TYPPRICE(D4,E4,F4)</f>
        <v>163.20000000000002</v>
      </c>
      <c r="H4">
        <v>163.25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1.1500000000000057</v>
      </c>
      <c r="R4">
        <f t="shared" si="6"/>
        <v>2.9000000000000057</v>
      </c>
      <c r="S4">
        <f t="shared" si="7"/>
        <v>0.39655172413793222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164.7</v>
      </c>
      <c r="E5">
        <v>158</v>
      </c>
      <c r="F5">
        <v>160</v>
      </c>
      <c r="G5">
        <f>_xll.TA_TYPPRICE(D5,E5,F5)</f>
        <v>160.9</v>
      </c>
      <c r="H5">
        <v>162.07499999999999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6.6999999999999886</v>
      </c>
      <c r="S5">
        <f t="shared" si="7"/>
        <v>0.29850746268656769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155.55000000000001</v>
      </c>
      <c r="D6">
        <v>163.5</v>
      </c>
      <c r="E6">
        <v>150.05000000000001</v>
      </c>
      <c r="F6">
        <v>161</v>
      </c>
      <c r="G6">
        <f>_xll.TA_TYPPRICE(D6,E6,F6)</f>
        <v>158.18333333333334</v>
      </c>
      <c r="H6">
        <v>160.12916666666666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10.949999999999989</v>
      </c>
      <c r="R6">
        <f t="shared" si="6"/>
        <v>13.449999999999989</v>
      </c>
      <c r="S6">
        <f t="shared" si="7"/>
        <v>0.81412639405204446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160.65</v>
      </c>
      <c r="D7">
        <v>166.2</v>
      </c>
      <c r="E7">
        <v>159.65</v>
      </c>
      <c r="F7">
        <v>165</v>
      </c>
      <c r="G7">
        <f>_xll.TA_TYPPRICE(D7,E7,F7)</f>
        <v>163.61666666666667</v>
      </c>
      <c r="H7">
        <v>161.87291666666667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5.3499999999999943</v>
      </c>
      <c r="R7">
        <f t="shared" si="6"/>
        <v>6.5499999999999829</v>
      </c>
      <c r="S7">
        <f t="shared" si="7"/>
        <v>0.81679389312977224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166.65</v>
      </c>
      <c r="D8">
        <v>166.7</v>
      </c>
      <c r="E8">
        <v>163.30000000000001</v>
      </c>
      <c r="F8">
        <v>165</v>
      </c>
      <c r="G8">
        <f>_xll.TA_TYPPRICE(D8,E8,F8)</f>
        <v>165</v>
      </c>
      <c r="H8">
        <v>163.43645833333335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3.3999999999999773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164.5</v>
      </c>
      <c r="D9">
        <v>166.85</v>
      </c>
      <c r="E9">
        <v>164.5</v>
      </c>
      <c r="F9">
        <v>166</v>
      </c>
      <c r="G9">
        <f>_xll.TA_TYPPRICE(D9,E9,F9)</f>
        <v>165.78333333333333</v>
      </c>
      <c r="H9">
        <v>164.60989583333333</v>
      </c>
      <c r="I9" t="str">
        <f t="shared" si="0"/>
        <v>UP</v>
      </c>
      <c r="J9">
        <v>165.51874999999998</v>
      </c>
      <c r="K9">
        <v>160.06874999999999</v>
      </c>
      <c r="L9" t="str">
        <f t="shared" si="1"/>
        <v>UP</v>
      </c>
      <c r="M9" t="str">
        <f t="shared" si="2"/>
        <v>UP</v>
      </c>
      <c r="N9">
        <v>65.405405405405403</v>
      </c>
      <c r="O9" t="str">
        <f t="shared" si="3"/>
        <v>UP</v>
      </c>
      <c r="P9" t="str">
        <f t="shared" si="4"/>
        <v>UP</v>
      </c>
      <c r="Q9">
        <f t="shared" si="5"/>
        <v>1.5</v>
      </c>
      <c r="R9">
        <f t="shared" si="6"/>
        <v>2.3499999999999943</v>
      </c>
      <c r="S9">
        <f t="shared" si="7"/>
        <v>0.63829787234042712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166</v>
      </c>
      <c r="E10">
        <v>160.44999999999999</v>
      </c>
      <c r="F10">
        <v>162</v>
      </c>
      <c r="G10">
        <f>_xll.TA_TYPPRICE(D10,E10,F10)</f>
        <v>162.81666666666666</v>
      </c>
      <c r="H10">
        <v>163.71328124999999</v>
      </c>
      <c r="I10" t="str">
        <f t="shared" si="0"/>
        <v>DOWN</v>
      </c>
      <c r="J10">
        <v>165.62569444444443</v>
      </c>
      <c r="K10">
        <v>160.15347222222221</v>
      </c>
      <c r="L10" t="str">
        <f t="shared" si="1"/>
        <v>No Confirmation</v>
      </c>
      <c r="M10" t="str">
        <f t="shared" si="2"/>
        <v>No Trend</v>
      </c>
      <c r="N10">
        <v>39.032258064516128</v>
      </c>
      <c r="O10" t="str">
        <f t="shared" si="3"/>
        <v>DOWN</v>
      </c>
      <c r="P10" t="str">
        <f t="shared" si="4"/>
        <v>No Trend + Momentum</v>
      </c>
      <c r="Q10">
        <f t="shared" si="5"/>
        <v>1.5500000000000114</v>
      </c>
      <c r="R10">
        <f t="shared" si="6"/>
        <v>5.5500000000000114</v>
      </c>
      <c r="S10">
        <f t="shared" si="7"/>
        <v>0.27927927927928076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162.94999999999999</v>
      </c>
      <c r="D11">
        <v>164.15</v>
      </c>
      <c r="E11">
        <v>161.5</v>
      </c>
      <c r="F11">
        <v>163</v>
      </c>
      <c r="G11">
        <f>_xll.TA_TYPPRICE(D11,E11,F11)</f>
        <v>162.88333333333333</v>
      </c>
      <c r="H11">
        <v>163.29830729166667</v>
      </c>
      <c r="I11" t="str">
        <f t="shared" si="0"/>
        <v>DOWN</v>
      </c>
      <c r="J11">
        <v>165.29776234567902</v>
      </c>
      <c r="K11">
        <v>160.45270061728394</v>
      </c>
      <c r="L11" t="str">
        <f t="shared" si="1"/>
        <v>No Confirmation</v>
      </c>
      <c r="M11" t="str">
        <f t="shared" si="2"/>
        <v>No Trend</v>
      </c>
      <c r="N11">
        <v>45.854968666069837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2.6500000000000057</v>
      </c>
      <c r="S11">
        <f t="shared" si="7"/>
        <v>0.56603773584905537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162.94999999999999</v>
      </c>
      <c r="D12">
        <v>165.9</v>
      </c>
      <c r="E12">
        <v>162.35</v>
      </c>
      <c r="F12">
        <v>165</v>
      </c>
      <c r="G12">
        <f>_xll.TA_TYPPRICE(D12,E12,F12)</f>
        <v>164.41666666666666</v>
      </c>
      <c r="H12">
        <v>163.85748697916665</v>
      </c>
      <c r="I12" t="str">
        <f t="shared" si="0"/>
        <v>UP</v>
      </c>
      <c r="J12">
        <v>165.43159293552813</v>
      </c>
      <c r="K12">
        <v>160.87432270233194</v>
      </c>
      <c r="L12" t="str">
        <f t="shared" si="1"/>
        <v>No Confirmation</v>
      </c>
      <c r="M12" t="str">
        <f t="shared" si="2"/>
        <v>No Trend</v>
      </c>
      <c r="N12">
        <v>57.691500524658977</v>
      </c>
      <c r="O12" t="str">
        <f t="shared" si="3"/>
        <v>No Momentum</v>
      </c>
      <c r="P12" t="str">
        <f t="shared" si="4"/>
        <v>No Trend + Momentum</v>
      </c>
      <c r="Q12">
        <f t="shared" si="5"/>
        <v>2.6500000000000057</v>
      </c>
      <c r="R12">
        <f t="shared" si="6"/>
        <v>3.5500000000000114</v>
      </c>
      <c r="S12">
        <f t="shared" si="7"/>
        <v>0.74647887323943585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166.65</v>
      </c>
      <c r="E13">
        <v>163.69999999999999</v>
      </c>
      <c r="F13">
        <v>166</v>
      </c>
      <c r="G13">
        <f>_xll.TA_TYPPRICE(D13,E13,F13)</f>
        <v>165.45000000000002</v>
      </c>
      <c r="H13">
        <v>164.65374348958335</v>
      </c>
      <c r="I13" t="str">
        <f t="shared" si="0"/>
        <v>UP</v>
      </c>
      <c r="J13">
        <v>165.70235006096632</v>
      </c>
      <c r="K13">
        <v>161.50225099070261</v>
      </c>
      <c r="L13" t="str">
        <f t="shared" si="1"/>
        <v>UP</v>
      </c>
      <c r="M13" t="str">
        <f t="shared" si="2"/>
        <v>UP</v>
      </c>
      <c r="N13">
        <v>62.777243528099405</v>
      </c>
      <c r="O13" t="str">
        <f t="shared" si="3"/>
        <v>UP</v>
      </c>
      <c r="P13" t="str">
        <f t="shared" si="4"/>
        <v>UP</v>
      </c>
      <c r="Q13">
        <f t="shared" si="5"/>
        <v>2.3000000000000114</v>
      </c>
      <c r="R13">
        <f t="shared" si="6"/>
        <v>2.9500000000000171</v>
      </c>
      <c r="S13">
        <f t="shared" si="7"/>
        <v>0.77966101694915191</v>
      </c>
      <c r="T13" t="str">
        <f t="shared" si="8"/>
        <v>No Indication</v>
      </c>
      <c r="U13" t="str">
        <f t="shared" si="9"/>
        <v>No T+M+I</v>
      </c>
      <c r="V13">
        <v>163.41666666666666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164.5</v>
      </c>
      <c r="D14">
        <v>165</v>
      </c>
      <c r="E14">
        <v>161.30000000000001</v>
      </c>
      <c r="F14">
        <v>162</v>
      </c>
      <c r="G14">
        <f>_xll.TA_TYPPRICE(D14,E14,F14)</f>
        <v>162.76666666666668</v>
      </c>
      <c r="H14">
        <v>163.710205078125</v>
      </c>
      <c r="I14" t="str">
        <f t="shared" si="0"/>
        <v>DOWN</v>
      </c>
      <c r="J14">
        <v>165.54627226964047</v>
      </c>
      <c r="K14">
        <v>161.45730632610204</v>
      </c>
      <c r="L14" t="str">
        <f t="shared" si="1"/>
        <v>No Confirmation</v>
      </c>
      <c r="M14" t="str">
        <f t="shared" si="2"/>
        <v>No Trend</v>
      </c>
      <c r="N14">
        <v>39.210513670654947</v>
      </c>
      <c r="O14" t="str">
        <f t="shared" si="3"/>
        <v>DOWN</v>
      </c>
      <c r="P14" t="str">
        <f t="shared" si="4"/>
        <v>No Trend + Momentum</v>
      </c>
      <c r="Q14">
        <f t="shared" si="5"/>
        <v>0.69999999999998863</v>
      </c>
      <c r="R14">
        <f t="shared" si="6"/>
        <v>3.6999999999999886</v>
      </c>
      <c r="S14">
        <f t="shared" si="7"/>
        <v>0.1891891891891867</v>
      </c>
      <c r="T14" t="str">
        <f t="shared" si="8"/>
        <v>DOWN</v>
      </c>
      <c r="U14" t="str">
        <f t="shared" si="9"/>
        <v>No T+M+I</v>
      </c>
      <c r="V14">
        <v>163.19871794871793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162.19999999999999</v>
      </c>
      <c r="D15">
        <v>163.95</v>
      </c>
      <c r="E15">
        <v>155.65</v>
      </c>
      <c r="F15">
        <v>158</v>
      </c>
      <c r="G15">
        <f>_xll.TA_TYPPRICE(D15,E15,F15)</f>
        <v>159.20000000000002</v>
      </c>
      <c r="H15">
        <v>161.45510253906252</v>
      </c>
      <c r="I15" t="str">
        <f t="shared" si="0"/>
        <v>DOWN</v>
      </c>
      <c r="J15">
        <v>165.19154509860925</v>
      </c>
      <c r="K15">
        <v>160.16679380919047</v>
      </c>
      <c r="L15" t="str">
        <f t="shared" si="1"/>
        <v>DOWN</v>
      </c>
      <c r="M15" t="str">
        <f t="shared" si="2"/>
        <v>DOWN</v>
      </c>
      <c r="N15">
        <v>26.687379656845717</v>
      </c>
      <c r="O15" t="str">
        <f t="shared" si="3"/>
        <v>DOWN</v>
      </c>
      <c r="P15" t="str">
        <f t="shared" si="4"/>
        <v>DOWN</v>
      </c>
      <c r="Q15">
        <f t="shared" si="5"/>
        <v>2.3499999999999943</v>
      </c>
      <c r="R15">
        <f t="shared" si="6"/>
        <v>8.2999999999999829</v>
      </c>
      <c r="S15">
        <f t="shared" si="7"/>
        <v>0.28313253012048184</v>
      </c>
      <c r="T15" t="str">
        <f t="shared" si="8"/>
        <v>No Indication</v>
      </c>
      <c r="U15" t="str">
        <f t="shared" si="9"/>
        <v>No T+M+I</v>
      </c>
      <c r="V15">
        <v>162.3989151873767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159.4</v>
      </c>
      <c r="D16">
        <v>160</v>
      </c>
      <c r="E16">
        <v>153.69999999999999</v>
      </c>
      <c r="F16">
        <v>154</v>
      </c>
      <c r="G16">
        <f>_xll.TA_TYPPRICE(D16,E16,F16)</f>
        <v>155.9</v>
      </c>
      <c r="H16">
        <v>158.67755126953125</v>
      </c>
      <c r="I16" t="str">
        <f t="shared" si="0"/>
        <v>DOWN</v>
      </c>
      <c r="J16">
        <v>164.03786841002943</v>
      </c>
      <c r="K16">
        <v>158.72972851825924</v>
      </c>
      <c r="L16" t="str">
        <f t="shared" si="1"/>
        <v>DOWN</v>
      </c>
      <c r="M16" t="str">
        <f t="shared" si="2"/>
        <v>DOWN</v>
      </c>
      <c r="N16">
        <v>19.072937460785628</v>
      </c>
      <c r="O16" t="str">
        <f t="shared" si="3"/>
        <v>DOWN</v>
      </c>
      <c r="P16" t="str">
        <f t="shared" si="4"/>
        <v>DOWN</v>
      </c>
      <c r="Q16">
        <f t="shared" si="5"/>
        <v>0.30000000000001137</v>
      </c>
      <c r="R16">
        <f t="shared" si="6"/>
        <v>6.3000000000000114</v>
      </c>
      <c r="S16">
        <f t="shared" si="7"/>
        <v>4.7619047619049337E-2</v>
      </c>
      <c r="T16" t="str">
        <f t="shared" si="8"/>
        <v>DOWN</v>
      </c>
      <c r="U16" t="str">
        <f t="shared" si="9"/>
        <v>DOWN</v>
      </c>
      <c r="V16">
        <v>161.10677438931876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155.5</v>
      </c>
      <c r="D17">
        <v>155.80000000000001</v>
      </c>
      <c r="E17">
        <v>149.55000000000001</v>
      </c>
      <c r="F17">
        <v>151</v>
      </c>
      <c r="G17">
        <f>_xll.TA_TYPPRICE(D17,E17,F17)</f>
        <v>152.11666666666667</v>
      </c>
      <c r="H17">
        <v>155.39710896809896</v>
      </c>
      <c r="I17" t="str">
        <f t="shared" si="0"/>
        <v>DOWN</v>
      </c>
      <c r="J17">
        <v>162.20723098557846</v>
      </c>
      <c r="K17">
        <v>156.68978884753497</v>
      </c>
      <c r="L17" t="str">
        <f t="shared" si="1"/>
        <v>DOWN</v>
      </c>
      <c r="M17" t="str">
        <f t="shared" si="2"/>
        <v>DOWN</v>
      </c>
      <c r="N17">
        <v>15.047831219076862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6.25</v>
      </c>
      <c r="S17">
        <f t="shared" si="7"/>
        <v>0.23199999999999818</v>
      </c>
      <c r="T17" t="str">
        <f t="shared" si="8"/>
        <v>No Indication</v>
      </c>
      <c r="U17" t="str">
        <f t="shared" si="9"/>
        <v>No T+M+I</v>
      </c>
      <c r="V17">
        <v>159.55188602173126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152.19999999999999</v>
      </c>
      <c r="D18">
        <v>152.80000000000001</v>
      </c>
      <c r="E18">
        <v>143.85</v>
      </c>
      <c r="F18">
        <v>147</v>
      </c>
      <c r="G18">
        <f>_xll.TA_TYPPRICE(D18,E18,F18)</f>
        <v>147.88333333333333</v>
      </c>
      <c r="H18">
        <v>151.64022115071614</v>
      </c>
      <c r="I18" t="str">
        <f t="shared" si="0"/>
        <v>DOWN</v>
      </c>
      <c r="J18">
        <v>160.11673521100548</v>
      </c>
      <c r="K18">
        <v>153.83650243697164</v>
      </c>
      <c r="L18" t="str">
        <f t="shared" si="1"/>
        <v>DOWN</v>
      </c>
      <c r="M18" t="str">
        <f t="shared" si="2"/>
        <v>DOWN</v>
      </c>
      <c r="N18">
        <v>11.132281836147454</v>
      </c>
      <c r="O18" t="str">
        <f t="shared" si="3"/>
        <v>DOWN</v>
      </c>
      <c r="P18" t="str">
        <f t="shared" si="4"/>
        <v>DOWN</v>
      </c>
      <c r="Q18">
        <f t="shared" si="5"/>
        <v>3.1500000000000057</v>
      </c>
      <c r="R18">
        <f t="shared" si="6"/>
        <v>8.9500000000000171</v>
      </c>
      <c r="S18">
        <f t="shared" si="7"/>
        <v>0.35195530726256979</v>
      </c>
      <c r="T18" t="str">
        <f t="shared" si="8"/>
        <v>No Indication</v>
      </c>
      <c r="U18" t="str">
        <f t="shared" si="9"/>
        <v>No T+M+I</v>
      </c>
      <c r="V18">
        <v>157.62082663377259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148.80000000000001</v>
      </c>
      <c r="D19">
        <v>154.30000000000001</v>
      </c>
      <c r="E19">
        <v>148</v>
      </c>
      <c r="F19">
        <v>153</v>
      </c>
      <c r="G19">
        <f>_xll.TA_TYPPRICE(D19,E19,F19)</f>
        <v>151.76666666666668</v>
      </c>
      <c r="H19">
        <v>151.70344390869141</v>
      </c>
      <c r="I19" t="str">
        <f t="shared" si="0"/>
        <v>UP</v>
      </c>
      <c r="J19">
        <v>158.82412738633761</v>
      </c>
      <c r="K19">
        <v>152.53950189542238</v>
      </c>
      <c r="L19" t="str">
        <f t="shared" si="1"/>
        <v>No Confirmation</v>
      </c>
      <c r="M19" t="str">
        <f t="shared" si="2"/>
        <v>No Trend</v>
      </c>
      <c r="N19">
        <v>40.272572353155596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6.3000000000000114</v>
      </c>
      <c r="S19">
        <f t="shared" si="7"/>
        <v>0.79365079365079216</v>
      </c>
      <c r="T19" t="str">
        <f t="shared" si="8"/>
        <v>No Indication</v>
      </c>
      <c r="U19" t="str">
        <f t="shared" si="9"/>
        <v>No T+M+I</v>
      </c>
      <c r="V19">
        <v>156.9099302285768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152.94999999999999</v>
      </c>
      <c r="D20">
        <v>155.30000000000001</v>
      </c>
      <c r="E20">
        <v>152.19999999999999</v>
      </c>
      <c r="F20">
        <v>153</v>
      </c>
      <c r="G20">
        <f>_xll.TA_TYPPRICE(D20,E20,F20)</f>
        <v>153.5</v>
      </c>
      <c r="H20">
        <v>152.60172195434569</v>
      </c>
      <c r="I20" t="str">
        <f t="shared" si="0"/>
        <v>UP</v>
      </c>
      <c r="J20">
        <v>158.04098796715147</v>
      </c>
      <c r="K20">
        <v>152.46405702977296</v>
      </c>
      <c r="L20" t="str">
        <f t="shared" si="1"/>
        <v>No Confirmation</v>
      </c>
      <c r="M20" t="str">
        <f t="shared" si="2"/>
        <v>No Trend</v>
      </c>
      <c r="N20">
        <v>40.272572353155596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0.80000000000001137</v>
      </c>
      <c r="R20">
        <f t="shared" si="6"/>
        <v>3.1000000000000227</v>
      </c>
      <c r="S20">
        <f t="shared" si="7"/>
        <v>0.25806451612903403</v>
      </c>
      <c r="T20" t="str">
        <f t="shared" si="8"/>
        <v>No Indication</v>
      </c>
      <c r="U20" t="str">
        <f t="shared" si="9"/>
        <v>No T+M+I</v>
      </c>
      <c r="V20">
        <v>156.30840250110344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155</v>
      </c>
      <c r="D21">
        <v>155</v>
      </c>
      <c r="E21">
        <v>148</v>
      </c>
      <c r="F21">
        <v>149</v>
      </c>
      <c r="G21">
        <f>_xll.TA_TYPPRICE(D21,E21,F21)</f>
        <v>150.66666666666666</v>
      </c>
      <c r="H21">
        <v>151.63419431050619</v>
      </c>
      <c r="I21" t="str">
        <f t="shared" si="0"/>
        <v>DOWN</v>
      </c>
      <c r="J21">
        <v>157.36521286334002</v>
      </c>
      <c r="K21">
        <v>151.47204435649007</v>
      </c>
      <c r="L21" t="str">
        <f t="shared" si="1"/>
        <v>DOWN</v>
      </c>
      <c r="M21" t="str">
        <f t="shared" si="2"/>
        <v>DOWN</v>
      </c>
      <c r="N21">
        <v>30.01900641222856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7</v>
      </c>
      <c r="S21">
        <f t="shared" si="7"/>
        <v>0.14285714285714285</v>
      </c>
      <c r="T21" t="str">
        <f t="shared" si="8"/>
        <v>DOWN</v>
      </c>
      <c r="U21" t="str">
        <f t="shared" si="9"/>
        <v>DOWN</v>
      </c>
      <c r="V21">
        <v>155.18403288554907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149.94999999999999</v>
      </c>
      <c r="D22">
        <v>154.75</v>
      </c>
      <c r="E22">
        <v>147.19999999999999</v>
      </c>
      <c r="F22">
        <v>154</v>
      </c>
      <c r="G22">
        <f>_xll.TA_TYPPRICE(D22,E22,F22)</f>
        <v>151.98333333333332</v>
      </c>
      <c r="H22">
        <v>151.80876382191974</v>
      </c>
      <c r="I22" t="str">
        <f t="shared" si="0"/>
        <v>UP</v>
      </c>
      <c r="J22">
        <v>156.78405444926446</v>
      </c>
      <c r="K22">
        <v>150.52270116615895</v>
      </c>
      <c r="L22" t="str">
        <f t="shared" si="1"/>
        <v>No Confirmation</v>
      </c>
      <c r="M22" t="str">
        <f t="shared" si="2"/>
        <v>No Trend</v>
      </c>
      <c r="N22">
        <v>49.935584863614523</v>
      </c>
      <c r="O22" t="str">
        <f t="shared" si="3"/>
        <v>No Momentum</v>
      </c>
      <c r="P22" t="str">
        <f t="shared" si="4"/>
        <v>No Trend + Momentum</v>
      </c>
      <c r="Q22">
        <f t="shared" si="5"/>
        <v>6.8000000000000114</v>
      </c>
      <c r="R22">
        <f t="shared" si="6"/>
        <v>7.5500000000000114</v>
      </c>
      <c r="S22">
        <f t="shared" si="7"/>
        <v>0.9006622516556293</v>
      </c>
      <c r="T22" t="str">
        <f t="shared" si="8"/>
        <v>UP</v>
      </c>
      <c r="U22" t="str">
        <f t="shared" si="9"/>
        <v>No T+M+I</v>
      </c>
      <c r="V22">
        <v>155.00187398007998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154.5</v>
      </c>
      <c r="D23">
        <v>158.6</v>
      </c>
      <c r="E23">
        <v>153.85</v>
      </c>
      <c r="F23">
        <v>156</v>
      </c>
      <c r="G23">
        <f>_xll.TA_TYPPRICE(D23,E23,F23)</f>
        <v>156.15</v>
      </c>
      <c r="H23">
        <v>153.97938191095989</v>
      </c>
      <c r="I23" t="str">
        <f t="shared" si="0"/>
        <v>UP</v>
      </c>
      <c r="J23">
        <v>157.18759790498348</v>
      </c>
      <c r="K23">
        <v>151.26210090701252</v>
      </c>
      <c r="L23" t="str">
        <f t="shared" si="1"/>
        <v>No Confirmation</v>
      </c>
      <c r="M23" t="str">
        <f t="shared" si="2"/>
        <v>No Trend</v>
      </c>
      <c r="N23">
        <v>56.172267359336324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4.75</v>
      </c>
      <c r="S23">
        <f t="shared" si="7"/>
        <v>0.45263157894736961</v>
      </c>
      <c r="T23" t="str">
        <f t="shared" si="8"/>
        <v>No Indication</v>
      </c>
      <c r="U23" t="str">
        <f t="shared" si="9"/>
        <v>No T+M+I</v>
      </c>
      <c r="V23">
        <v>155.15543182929844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</v>
      </c>
      <c r="D24">
        <v>158</v>
      </c>
      <c r="E24">
        <v>155.15</v>
      </c>
      <c r="F24">
        <v>157</v>
      </c>
      <c r="G24">
        <f>_xll.TA_TYPPRICE(D24,E24,F24)</f>
        <v>156.71666666666667</v>
      </c>
      <c r="H24">
        <v>155.34802428881329</v>
      </c>
      <c r="I24" t="str">
        <f t="shared" si="0"/>
        <v>UP</v>
      </c>
      <c r="J24">
        <v>157.36813170387603</v>
      </c>
      <c r="K24">
        <v>152.12607848323196</v>
      </c>
      <c r="L24" t="str">
        <f t="shared" si="1"/>
        <v>No Confirmation</v>
      </c>
      <c r="M24" t="str">
        <f t="shared" si="2"/>
        <v>No Trend</v>
      </c>
      <c r="N24">
        <v>59.338128545990401</v>
      </c>
      <c r="O24" t="str">
        <f t="shared" si="3"/>
        <v>No Momentum</v>
      </c>
      <c r="P24" t="str">
        <f t="shared" si="4"/>
        <v>No Trend + Momentum</v>
      </c>
      <c r="Q24">
        <f t="shared" si="5"/>
        <v>1.8499999999999943</v>
      </c>
      <c r="R24">
        <f t="shared" si="6"/>
        <v>2.8499999999999943</v>
      </c>
      <c r="S24">
        <f t="shared" si="7"/>
        <v>0.64912280701754321</v>
      </c>
      <c r="T24" t="str">
        <f t="shared" si="8"/>
        <v>No Indication</v>
      </c>
      <c r="U24" t="str">
        <f t="shared" si="9"/>
        <v>No T+M+I</v>
      </c>
      <c r="V24">
        <v>155.4392115478679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157.94999999999999</v>
      </c>
      <c r="D25">
        <v>161.35</v>
      </c>
      <c r="E25">
        <v>157.19999999999999</v>
      </c>
      <c r="F25">
        <v>160</v>
      </c>
      <c r="G25">
        <f>_xll.TA_TYPPRICE(D25,E25,F25)</f>
        <v>159.51666666666665</v>
      </c>
      <c r="H25">
        <v>157.43234547773997</v>
      </c>
      <c r="I25" t="str">
        <f t="shared" si="0"/>
        <v>UP</v>
      </c>
      <c r="J25">
        <v>158.25299132523691</v>
      </c>
      <c r="K25">
        <v>153.2536165980693</v>
      </c>
      <c r="L25" t="str">
        <f t="shared" si="1"/>
        <v>UP</v>
      </c>
      <c r="M25" t="str">
        <f t="shared" si="2"/>
        <v>UP</v>
      </c>
      <c r="N25">
        <v>68.004904085391232</v>
      </c>
      <c r="O25" t="str">
        <f t="shared" si="3"/>
        <v>UP</v>
      </c>
      <c r="P25" t="str">
        <f t="shared" si="4"/>
        <v>UP</v>
      </c>
      <c r="Q25">
        <f t="shared" si="5"/>
        <v>2.8000000000000114</v>
      </c>
      <c r="R25">
        <f t="shared" si="6"/>
        <v>4.1500000000000057</v>
      </c>
      <c r="S25">
        <f t="shared" si="7"/>
        <v>0.67469879518072473</v>
      </c>
      <c r="T25" t="str">
        <f t="shared" si="8"/>
        <v>No Indication</v>
      </c>
      <c r="U25" t="str">
        <f t="shared" si="9"/>
        <v>No T+M+I</v>
      </c>
      <c r="V25">
        <v>156.14087130973437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</v>
      </c>
      <c r="D26">
        <v>161.30000000000001</v>
      </c>
      <c r="E26">
        <v>157.65</v>
      </c>
      <c r="F26">
        <v>160</v>
      </c>
      <c r="G26">
        <f>_xll.TA_TYPPRICE(D26,E26,F26)</f>
        <v>159.65</v>
      </c>
      <c r="H26">
        <v>158.54117273886999</v>
      </c>
      <c r="I26" t="str">
        <f t="shared" si="0"/>
        <v>UP</v>
      </c>
      <c r="J26">
        <v>158.93010436407315</v>
      </c>
      <c r="K26">
        <v>154.23059068738723</v>
      </c>
      <c r="L26" t="str">
        <f t="shared" si="1"/>
        <v>UP</v>
      </c>
      <c r="M26" t="str">
        <f t="shared" si="2"/>
        <v>UP</v>
      </c>
      <c r="N26">
        <v>68.004904085391232</v>
      </c>
      <c r="O26" t="str">
        <f t="shared" si="3"/>
        <v>UP</v>
      </c>
      <c r="P26" t="str">
        <f t="shared" si="4"/>
        <v>UP</v>
      </c>
      <c r="Q26">
        <f t="shared" si="5"/>
        <v>2.3499999999999943</v>
      </c>
      <c r="R26">
        <f t="shared" si="6"/>
        <v>3.6500000000000057</v>
      </c>
      <c r="S26">
        <f t="shared" si="7"/>
        <v>0.64383561643835363</v>
      </c>
      <c r="T26" t="str">
        <f t="shared" si="8"/>
        <v>No Indication</v>
      </c>
      <c r="U26" t="str">
        <f t="shared" si="9"/>
        <v>No T+M+I</v>
      </c>
      <c r="V26">
        <v>156.73458341592908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160.1</v>
      </c>
      <c r="D27">
        <v>162.30000000000001</v>
      </c>
      <c r="E27">
        <v>158</v>
      </c>
      <c r="F27">
        <v>159</v>
      </c>
      <c r="G27">
        <f>_xll.TA_TYPPRICE(D27,E27,F27)</f>
        <v>159.76666666666668</v>
      </c>
      <c r="H27">
        <v>159.15391970276835</v>
      </c>
      <c r="I27" t="str">
        <f t="shared" si="0"/>
        <v>DOWN</v>
      </c>
      <c r="J27">
        <v>159.67897006094577</v>
      </c>
      <c r="K27">
        <v>155.06823720130117</v>
      </c>
      <c r="L27" t="str">
        <f t="shared" si="1"/>
        <v>No Confirmation</v>
      </c>
      <c r="M27" t="str">
        <f t="shared" si="2"/>
        <v>No Trend</v>
      </c>
      <c r="N27">
        <v>61.209887255789361</v>
      </c>
      <c r="O27" t="str">
        <f t="shared" si="3"/>
        <v>UP</v>
      </c>
      <c r="P27" t="str">
        <f t="shared" si="4"/>
        <v>No Trend + Momentum</v>
      </c>
      <c r="Q27">
        <f t="shared" si="5"/>
        <v>1</v>
      </c>
      <c r="R27">
        <f t="shared" si="6"/>
        <v>4.3000000000000114</v>
      </c>
      <c r="S27">
        <f t="shared" si="7"/>
        <v>0.23255813953488311</v>
      </c>
      <c r="T27" t="str">
        <f t="shared" si="8"/>
        <v>No Indication</v>
      </c>
      <c r="U27" t="str">
        <f t="shared" si="9"/>
        <v>No T+M+I</v>
      </c>
      <c r="V27">
        <v>157.08310904424769</v>
      </c>
      <c r="W27">
        <v>159</v>
      </c>
      <c r="X27">
        <f t="shared" si="10"/>
        <v>-1.9168909557523079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</v>
      </c>
      <c r="D28">
        <v>161.75</v>
      </c>
      <c r="E28">
        <v>156.5</v>
      </c>
      <c r="F28">
        <v>158</v>
      </c>
      <c r="G28">
        <f>_xll.TA_TYPPRICE(D28,E28,F28)</f>
        <v>158.75</v>
      </c>
      <c r="H28">
        <v>158.95195985138417</v>
      </c>
      <c r="I28" t="str">
        <f t="shared" si="0"/>
        <v>DOWN</v>
      </c>
      <c r="J28">
        <v>160.13919893629117</v>
      </c>
      <c r="K28">
        <v>155.38640671212315</v>
      </c>
      <c r="L28" t="str">
        <f t="shared" si="1"/>
        <v>No Confirmation</v>
      </c>
      <c r="M28" t="str">
        <f t="shared" si="2"/>
        <v>No Trend</v>
      </c>
      <c r="N28">
        <v>54.4136549456273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5.25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157.22416919128651</v>
      </c>
      <c r="W28">
        <v>158.92592592592592</v>
      </c>
      <c r="X28">
        <f t="shared" si="10"/>
        <v>-1.7017567346394173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157.80000000000001</v>
      </c>
      <c r="D29">
        <v>158.80000000000001</v>
      </c>
      <c r="E29">
        <v>156.19999999999999</v>
      </c>
      <c r="F29">
        <v>157</v>
      </c>
      <c r="G29">
        <f>_xll.TA_TYPPRICE(D29,E29,F29)</f>
        <v>157.33333333333334</v>
      </c>
      <c r="H29">
        <v>158.14264659235874</v>
      </c>
      <c r="I29" t="str">
        <f t="shared" si="0"/>
        <v>DOWN</v>
      </c>
      <c r="J29">
        <v>159.8415991726709</v>
      </c>
      <c r="K29">
        <v>155.56720522054022</v>
      </c>
      <c r="L29" t="str">
        <f t="shared" si="1"/>
        <v>No Confirmation</v>
      </c>
      <c r="M29" t="str">
        <f t="shared" si="2"/>
        <v>No Trend</v>
      </c>
      <c r="N29">
        <v>47.782012714061835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2.6000000000000227</v>
      </c>
      <c r="S29">
        <f t="shared" si="7"/>
        <v>0.30769230769230937</v>
      </c>
      <c r="T29" t="str">
        <f t="shared" si="8"/>
        <v>No Indication</v>
      </c>
      <c r="U29" t="str">
        <f t="shared" si="9"/>
        <v>No T+M+I</v>
      </c>
      <c r="V29">
        <v>157.18968162339627</v>
      </c>
      <c r="W29">
        <v>158.7832647462277</v>
      </c>
      <c r="X29">
        <f t="shared" si="10"/>
        <v>-1.5935831228314328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157.4</v>
      </c>
      <c r="D30">
        <v>157.6</v>
      </c>
      <c r="E30">
        <v>155.19999999999999</v>
      </c>
      <c r="F30">
        <v>156</v>
      </c>
      <c r="G30">
        <f>_xll.TA_TYPPRICE(D30,E30,F30)</f>
        <v>156.26666666666665</v>
      </c>
      <c r="H30">
        <v>157.2046566295127</v>
      </c>
      <c r="I30" t="str">
        <f t="shared" si="0"/>
        <v>DOWN</v>
      </c>
      <c r="J30">
        <v>159.34346602318848</v>
      </c>
      <c r="K30">
        <v>155.48560406042017</v>
      </c>
      <c r="L30" t="str">
        <f t="shared" si="1"/>
        <v>No Confirmation</v>
      </c>
      <c r="M30" t="str">
        <f t="shared" si="2"/>
        <v>No Trend</v>
      </c>
      <c r="N30">
        <v>41.465086816854694</v>
      </c>
      <c r="O30" t="str">
        <f t="shared" si="3"/>
        <v>No Momentum</v>
      </c>
      <c r="P30" t="str">
        <f t="shared" si="4"/>
        <v>No Trend + Momentum</v>
      </c>
      <c r="Q30">
        <f t="shared" si="5"/>
        <v>0.80000000000001137</v>
      </c>
      <c r="R30">
        <f t="shared" si="6"/>
        <v>2.4000000000000057</v>
      </c>
      <c r="S30">
        <f t="shared" si="7"/>
        <v>0.33333333333333726</v>
      </c>
      <c r="T30" t="str">
        <f t="shared" si="8"/>
        <v>No Indication</v>
      </c>
      <c r="U30" t="str">
        <f t="shared" si="9"/>
        <v>No T+M+I</v>
      </c>
      <c r="V30">
        <v>157.00665368133531</v>
      </c>
      <c r="W30">
        <v>158.57709698724787</v>
      </c>
      <c r="X30">
        <f t="shared" si="10"/>
        <v>-1.570443305912562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158.1</v>
      </c>
      <c r="E31">
        <v>152.94999999999999</v>
      </c>
      <c r="F31">
        <v>154</v>
      </c>
      <c r="G31">
        <f>_xll.TA_TYPPRICE(D31,E31,F31)</f>
        <v>155.01666666666665</v>
      </c>
      <c r="H31">
        <v>156.11066164808966</v>
      </c>
      <c r="I31" t="str">
        <f t="shared" si="0"/>
        <v>DOWN</v>
      </c>
      <c r="J31">
        <v>159.06714024025771</v>
      </c>
      <c r="K31">
        <v>154.9221364914379</v>
      </c>
      <c r="L31" t="str">
        <f t="shared" si="1"/>
        <v>DOWN</v>
      </c>
      <c r="M31" t="str">
        <f t="shared" si="2"/>
        <v>DOWN</v>
      </c>
      <c r="N31">
        <v>31.164864572263607</v>
      </c>
      <c r="O31" t="str">
        <f t="shared" si="3"/>
        <v>DOWN</v>
      </c>
      <c r="P31" t="str">
        <f t="shared" si="4"/>
        <v>DOWN</v>
      </c>
      <c r="Q31">
        <f t="shared" si="5"/>
        <v>1.0500000000000114</v>
      </c>
      <c r="R31">
        <f t="shared" si="6"/>
        <v>5.1500000000000057</v>
      </c>
      <c r="S31">
        <f t="shared" si="7"/>
        <v>0.20388349514563306</v>
      </c>
      <c r="T31" t="str">
        <f t="shared" si="8"/>
        <v>No Indication</v>
      </c>
      <c r="U31" t="str">
        <f t="shared" si="9"/>
        <v>No T+M+I</v>
      </c>
      <c r="V31">
        <v>156.54409157651449</v>
      </c>
      <c r="W31">
        <v>158.23805276597025</v>
      </c>
      <c r="X31">
        <f t="shared" si="10"/>
        <v>-1.6939611894557629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155.9</v>
      </c>
      <c r="D32">
        <v>156.69999999999999</v>
      </c>
      <c r="E32">
        <v>152.4</v>
      </c>
      <c r="F32">
        <v>153</v>
      </c>
      <c r="G32">
        <f>_xll.TA_TYPPRICE(D32,E32,F32)</f>
        <v>154.03333333333333</v>
      </c>
      <c r="H32">
        <v>155.07199749071151</v>
      </c>
      <c r="I32" t="str">
        <f t="shared" si="0"/>
        <v>DOWN</v>
      </c>
      <c r="J32">
        <v>158.541109075756</v>
      </c>
      <c r="K32">
        <v>154.3616617155628</v>
      </c>
      <c r="L32" t="str">
        <f t="shared" si="1"/>
        <v>DOWN</v>
      </c>
      <c r="M32" t="str">
        <f t="shared" si="2"/>
        <v>DOWN</v>
      </c>
      <c r="N32">
        <v>26.976623891620001</v>
      </c>
      <c r="O32" t="str">
        <f t="shared" si="3"/>
        <v>DOWN</v>
      </c>
      <c r="P32" t="str">
        <f t="shared" si="4"/>
        <v>DOWN</v>
      </c>
      <c r="Q32">
        <f t="shared" si="5"/>
        <v>0.59999999999999432</v>
      </c>
      <c r="R32">
        <f t="shared" si="6"/>
        <v>4.2999999999999829</v>
      </c>
      <c r="S32">
        <f t="shared" si="7"/>
        <v>0.13953488372092945</v>
      </c>
      <c r="T32" t="str">
        <f t="shared" si="8"/>
        <v>DOWN</v>
      </c>
      <c r="U32" t="str">
        <f t="shared" si="9"/>
        <v>DOWN</v>
      </c>
      <c r="V32">
        <v>155.99884671858919</v>
      </c>
      <c r="W32">
        <v>157.85004885737987</v>
      </c>
      <c r="X32">
        <f t="shared" si="10"/>
        <v>-1.8512021387906827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</v>
      </c>
      <c r="D33">
        <v>154.15</v>
      </c>
      <c r="E33">
        <v>152</v>
      </c>
      <c r="F33">
        <v>153</v>
      </c>
      <c r="G33">
        <f>_xll.TA_TYPPRICE(D33,E33,F33)</f>
        <v>153.04999999999998</v>
      </c>
      <c r="H33">
        <v>154.06099874535573</v>
      </c>
      <c r="I33" t="str">
        <f t="shared" si="0"/>
        <v>DOWN</v>
      </c>
      <c r="J33">
        <v>157.56530705892132</v>
      </c>
      <c r="K33">
        <v>153.83684800099329</v>
      </c>
      <c r="L33" t="str">
        <f t="shared" si="1"/>
        <v>DOWN</v>
      </c>
      <c r="M33" t="str">
        <f t="shared" si="2"/>
        <v>DOWN</v>
      </c>
      <c r="N33">
        <v>26.976623891619994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2.1500000000000057</v>
      </c>
      <c r="S33">
        <f t="shared" si="7"/>
        <v>0.46511627906976621</v>
      </c>
      <c r="T33" t="str">
        <f t="shared" si="8"/>
        <v>No Indication</v>
      </c>
      <c r="U33" t="str">
        <f t="shared" si="9"/>
        <v>No T+M+I</v>
      </c>
      <c r="V33">
        <v>155.53748568496007</v>
      </c>
      <c r="W33">
        <v>157.49078597905543</v>
      </c>
      <c r="X33">
        <f t="shared" si="10"/>
        <v>-1.9533002940953565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152.9</v>
      </c>
      <c r="D34">
        <v>153.9</v>
      </c>
      <c r="E34">
        <v>151.9</v>
      </c>
      <c r="F34">
        <v>152</v>
      </c>
      <c r="G34">
        <f>_xll.TA_TYPPRICE(D34,E34,F34)</f>
        <v>152.6</v>
      </c>
      <c r="H34">
        <v>153.33049937267788</v>
      </c>
      <c r="I34" t="str">
        <f t="shared" si="0"/>
        <v>DOWN</v>
      </c>
      <c r="J34">
        <v>156.75079437916102</v>
      </c>
      <c r="K34">
        <v>153.4064373341059</v>
      </c>
      <c r="L34" t="str">
        <f t="shared" si="1"/>
        <v>DOWN</v>
      </c>
      <c r="M34" t="str">
        <f t="shared" si="2"/>
        <v>DOWN</v>
      </c>
      <c r="N34">
        <v>22.295023442015761</v>
      </c>
      <c r="O34" t="str">
        <f t="shared" si="3"/>
        <v>DOWN</v>
      </c>
      <c r="P34" t="str">
        <f t="shared" si="4"/>
        <v>DOWN</v>
      </c>
      <c r="Q34">
        <f t="shared" si="5"/>
        <v>9.9999999999994316E-2</v>
      </c>
      <c r="R34">
        <f t="shared" si="6"/>
        <v>2</v>
      </c>
      <c r="S34">
        <f t="shared" si="7"/>
        <v>4.9999999999997158E-2</v>
      </c>
      <c r="T34" t="str">
        <f t="shared" si="8"/>
        <v>DOWN</v>
      </c>
      <c r="U34" t="str">
        <f t="shared" si="9"/>
        <v>DOWN</v>
      </c>
      <c r="V34">
        <v>154.99325711804315</v>
      </c>
      <c r="W34">
        <v>157.08406109171798</v>
      </c>
      <c r="X34">
        <f t="shared" si="10"/>
        <v>-2.0908039736748378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152.55000000000001</v>
      </c>
      <c r="D35">
        <v>157</v>
      </c>
      <c r="E35">
        <v>152</v>
      </c>
      <c r="F35">
        <v>156</v>
      </c>
      <c r="G35">
        <f>_xll.TA_TYPPRICE(D35,E35,F35)</f>
        <v>155</v>
      </c>
      <c r="H35">
        <v>154.16524968633894</v>
      </c>
      <c r="I35" t="str">
        <f t="shared" si="0"/>
        <v>UP</v>
      </c>
      <c r="J35">
        <v>156.80617340601412</v>
      </c>
      <c r="K35">
        <v>153.0938957043046</v>
      </c>
      <c r="L35" t="str">
        <f t="shared" si="1"/>
        <v>No Confirmation</v>
      </c>
      <c r="M35" t="str">
        <f t="shared" si="2"/>
        <v>No Trend</v>
      </c>
      <c r="N35">
        <v>58.395683609873103</v>
      </c>
      <c r="O35" t="str">
        <f t="shared" si="3"/>
        <v>No Momentum</v>
      </c>
      <c r="P35" t="str">
        <f t="shared" si="4"/>
        <v>No Trend + Momentum</v>
      </c>
      <c r="Q35">
        <f t="shared" si="5"/>
        <v>4</v>
      </c>
      <c r="R35">
        <f t="shared" si="6"/>
        <v>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155.14814063834419</v>
      </c>
      <c r="W35">
        <v>157.00376027010924</v>
      </c>
      <c r="X35">
        <f t="shared" si="10"/>
        <v>-1.8556196317650517</v>
      </c>
      <c r="Y35">
        <v>-1.8030623718797125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157.9</v>
      </c>
      <c r="D36">
        <v>157.9</v>
      </c>
      <c r="E36">
        <v>154.75</v>
      </c>
      <c r="F36">
        <v>155</v>
      </c>
      <c r="G36">
        <f>_xll.TA_TYPPRICE(D36,E36,F36)</f>
        <v>155.88333333333333</v>
      </c>
      <c r="H36">
        <v>155.02429150983613</v>
      </c>
      <c r="I36" t="str">
        <f t="shared" si="0"/>
        <v>DOWN</v>
      </c>
      <c r="J36">
        <v>157.04924598245543</v>
      </c>
      <c r="K36">
        <v>153.4619188811258</v>
      </c>
      <c r="L36" t="str">
        <f t="shared" si="1"/>
        <v>No Confirmation</v>
      </c>
      <c r="M36" t="str">
        <f t="shared" si="2"/>
        <v>No Trend</v>
      </c>
      <c r="N36">
        <v>50.992438736241695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3.1500000000000057</v>
      </c>
      <c r="S36">
        <f t="shared" si="7"/>
        <v>7.9365079365079222E-2</v>
      </c>
      <c r="T36" t="str">
        <f t="shared" si="8"/>
        <v>DOWN</v>
      </c>
      <c r="U36" t="str">
        <f t="shared" si="9"/>
        <v>No T+M+I</v>
      </c>
      <c r="V36">
        <v>155.12534977090661</v>
      </c>
      <c r="W36">
        <v>156.85533358343449</v>
      </c>
      <c r="X36">
        <f t="shared" si="10"/>
        <v>-1.7299838125278768</v>
      </c>
      <c r="Y36">
        <v>-1.7884466600093454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155.25</v>
      </c>
      <c r="D37">
        <v>159.25</v>
      </c>
      <c r="E37">
        <v>155</v>
      </c>
      <c r="F37">
        <v>158</v>
      </c>
      <c r="G37">
        <f>_xll.TA_TYPPRICE(D37,E37,F37)</f>
        <v>157.41666666666666</v>
      </c>
      <c r="H37">
        <v>156.22047908825141</v>
      </c>
      <c r="I37" t="str">
        <f t="shared" si="0"/>
        <v>UP</v>
      </c>
      <c r="J37">
        <v>157.53830243079867</v>
      </c>
      <c r="K37">
        <v>153.80371468532007</v>
      </c>
      <c r="L37" t="str">
        <f t="shared" si="1"/>
        <v>UP</v>
      </c>
      <c r="M37" t="str">
        <f t="shared" si="2"/>
        <v>UP</v>
      </c>
      <c r="N37">
        <v>66.783874256326129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4.25</v>
      </c>
      <c r="S37">
        <f t="shared" si="7"/>
        <v>0.70588235294117652</v>
      </c>
      <c r="T37" t="str">
        <f t="shared" si="8"/>
        <v>No Indication</v>
      </c>
      <c r="U37" t="str">
        <f t="shared" si="9"/>
        <v>No T+M+I</v>
      </c>
      <c r="V37">
        <v>155.56760365230559</v>
      </c>
      <c r="W37">
        <v>156.94012368836528</v>
      </c>
      <c r="X37">
        <f t="shared" si="10"/>
        <v>-1.372520036059683</v>
      </c>
      <c r="Y37">
        <v>-1.7052613352194128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</v>
      </c>
      <c r="D38">
        <v>159.80000000000001</v>
      </c>
      <c r="E38">
        <v>156</v>
      </c>
      <c r="F38">
        <v>156</v>
      </c>
      <c r="G38">
        <f>_xll.TA_TYPPRICE(D38,E38,F38)</f>
        <v>157.26666666666668</v>
      </c>
      <c r="H38">
        <v>156.74357287745903</v>
      </c>
      <c r="I38" t="str">
        <f t="shared" si="0"/>
        <v>DOWN</v>
      </c>
      <c r="J38">
        <v>158.0409018906212</v>
      </c>
      <c r="K38">
        <v>154.29177808858228</v>
      </c>
      <c r="L38" t="str">
        <f t="shared" si="1"/>
        <v>No Confirmation</v>
      </c>
      <c r="M38" t="str">
        <f t="shared" si="2"/>
        <v>No Trend</v>
      </c>
      <c r="N38">
        <v>52.64706396213802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3.8000000000000114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155.63412616733549</v>
      </c>
      <c r="W38">
        <v>156.87048489663451</v>
      </c>
      <c r="X38">
        <f t="shared" si="10"/>
        <v>-1.2363587292990132</v>
      </c>
      <c r="Y38">
        <v>-1.6114808140353329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156.94999999999999</v>
      </c>
      <c r="D39">
        <v>158</v>
      </c>
      <c r="E39">
        <v>153.6</v>
      </c>
      <c r="F39">
        <v>154</v>
      </c>
      <c r="G39">
        <f>_xll.TA_TYPPRICE(D39,E39,F39)</f>
        <v>155.20000000000002</v>
      </c>
      <c r="H39">
        <v>155.97178643872951</v>
      </c>
      <c r="I39" t="str">
        <f t="shared" si="0"/>
        <v>DOWN</v>
      </c>
      <c r="J39">
        <v>158.03181258159427</v>
      </c>
      <c r="K39">
        <v>154.13804962445289</v>
      </c>
      <c r="L39" t="str">
        <f t="shared" si="1"/>
        <v>DOWN</v>
      </c>
      <c r="M39" t="str">
        <f t="shared" si="2"/>
        <v>DOWN</v>
      </c>
      <c r="N39">
        <v>41.631396587474455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4.4000000000000057</v>
      </c>
      <c r="S39">
        <f t="shared" si="7"/>
        <v>9.0909090909092077E-2</v>
      </c>
      <c r="T39" t="str">
        <f t="shared" si="8"/>
        <v>DOWN</v>
      </c>
      <c r="U39" t="str">
        <f t="shared" si="9"/>
        <v>No T+M+I</v>
      </c>
      <c r="V39">
        <v>155.38272214159159</v>
      </c>
      <c r="W39">
        <v>156.6578563857727</v>
      </c>
      <c r="X39">
        <f t="shared" si="10"/>
        <v>-1.2751342441811175</v>
      </c>
      <c r="Y39">
        <v>-1.5442115000644898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154.4</v>
      </c>
      <c r="D40">
        <v>154.9</v>
      </c>
      <c r="E40">
        <v>150.69999999999999</v>
      </c>
      <c r="F40">
        <v>153</v>
      </c>
      <c r="G40">
        <f>_xll.TA_TYPPRICE(D40,E40,F40)</f>
        <v>152.86666666666667</v>
      </c>
      <c r="H40">
        <v>154.41922655269809</v>
      </c>
      <c r="I40" t="str">
        <f t="shared" si="0"/>
        <v>DOWN</v>
      </c>
      <c r="J40">
        <v>157.33585423012889</v>
      </c>
      <c r="K40">
        <v>153.37403859679668</v>
      </c>
      <c r="L40" t="str">
        <f t="shared" si="1"/>
        <v>DOWN</v>
      </c>
      <c r="M40" t="str">
        <f t="shared" si="2"/>
        <v>DOWN</v>
      </c>
      <c r="N40">
        <v>36.816772457904975</v>
      </c>
      <c r="O40" t="str">
        <f t="shared" si="3"/>
        <v>DOWN</v>
      </c>
      <c r="P40" t="str">
        <f t="shared" si="4"/>
        <v>DOWN</v>
      </c>
      <c r="Q40">
        <f t="shared" si="5"/>
        <v>2.3000000000000114</v>
      </c>
      <c r="R40">
        <f t="shared" si="6"/>
        <v>4.2000000000000171</v>
      </c>
      <c r="S40">
        <f t="shared" si="7"/>
        <v>0.54761904761904812</v>
      </c>
      <c r="T40" t="str">
        <f t="shared" si="8"/>
        <v>No Indication</v>
      </c>
      <c r="U40" t="str">
        <f t="shared" si="9"/>
        <v>No T+M+I</v>
      </c>
      <c r="V40">
        <v>155.01614950442365</v>
      </c>
      <c r="W40">
        <v>156.38690406090066</v>
      </c>
      <c r="X40">
        <f t="shared" si="10"/>
        <v>-1.3707545564770101</v>
      </c>
      <c r="Y40">
        <v>-1.5095201113469938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152.94999999999999</v>
      </c>
      <c r="D41">
        <v>153.75</v>
      </c>
      <c r="E41">
        <v>150</v>
      </c>
      <c r="F41">
        <v>151</v>
      </c>
      <c r="G41">
        <f>_xll.TA_TYPPRICE(D41,E41,F41)</f>
        <v>151.58333333333334</v>
      </c>
      <c r="H41">
        <v>153.00127994301573</v>
      </c>
      <c r="I41" t="str">
        <f t="shared" si="0"/>
        <v>DOWN</v>
      </c>
      <c r="J41">
        <v>156.53899773454469</v>
      </c>
      <c r="K41">
        <v>152.62425224195297</v>
      </c>
      <c r="L41" t="str">
        <f t="shared" si="1"/>
        <v>DOWN</v>
      </c>
      <c r="M41" t="str">
        <f t="shared" si="2"/>
        <v>DOWN</v>
      </c>
      <c r="N41">
        <v>28.559567821750303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3.75</v>
      </c>
      <c r="S41">
        <f t="shared" si="7"/>
        <v>0.26666666666666666</v>
      </c>
      <c r="T41" t="str">
        <f t="shared" si="8"/>
        <v>No Indication</v>
      </c>
      <c r="U41" t="str">
        <f t="shared" si="9"/>
        <v>No T+M+I</v>
      </c>
      <c r="V41">
        <v>154.39828034989694</v>
      </c>
      <c r="W41">
        <v>155.98787413046358</v>
      </c>
      <c r="X41">
        <f t="shared" si="10"/>
        <v>-1.5895937805666449</v>
      </c>
      <c r="Y41">
        <v>-1.5255348451909241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151.4</v>
      </c>
      <c r="D42">
        <v>151.6</v>
      </c>
      <c r="E42">
        <v>147.65</v>
      </c>
      <c r="F42">
        <v>149</v>
      </c>
      <c r="G42">
        <f>_xll.TA_TYPPRICE(D42,E42,F42)</f>
        <v>149.41666666666666</v>
      </c>
      <c r="H42">
        <v>151.20897330484121</v>
      </c>
      <c r="I42" t="str">
        <f t="shared" si="0"/>
        <v>DOWN</v>
      </c>
      <c r="J42">
        <v>155.44144268242366</v>
      </c>
      <c r="K42">
        <v>151.5188628548523</v>
      </c>
      <c r="L42" t="str">
        <f t="shared" si="1"/>
        <v>DOWN</v>
      </c>
      <c r="M42" t="str">
        <f t="shared" si="2"/>
        <v>DOWN</v>
      </c>
      <c r="N42">
        <v>22.306099182151918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3.9499999999999886</v>
      </c>
      <c r="S42">
        <f t="shared" si="7"/>
        <v>0.34177215189873372</v>
      </c>
      <c r="T42" t="str">
        <f t="shared" si="8"/>
        <v>No Indication</v>
      </c>
      <c r="U42" t="str">
        <f t="shared" si="9"/>
        <v>No T+M+I</v>
      </c>
      <c r="V42">
        <v>153.56777568068202</v>
      </c>
      <c r="W42">
        <v>155.47025382450332</v>
      </c>
      <c r="X42">
        <f t="shared" si="10"/>
        <v>-1.9024781438212983</v>
      </c>
      <c r="Y42">
        <v>-1.600923504916999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</v>
      </c>
      <c r="D43">
        <v>151.1</v>
      </c>
      <c r="E43">
        <v>148.1</v>
      </c>
      <c r="F43">
        <v>151</v>
      </c>
      <c r="G43">
        <f>_xll.TA_TYPPRICE(D43,E43,F43)</f>
        <v>150.06666666666666</v>
      </c>
      <c r="H43">
        <v>150.63781998575394</v>
      </c>
      <c r="I43" t="str">
        <f t="shared" si="0"/>
        <v>UP</v>
      </c>
      <c r="J43">
        <v>154.47667764188506</v>
      </c>
      <c r="K43">
        <v>150.75911555377402</v>
      </c>
      <c r="L43" t="str">
        <f t="shared" si="1"/>
        <v>No Confirmation</v>
      </c>
      <c r="M43" t="str">
        <f t="shared" si="2"/>
        <v>No Trend</v>
      </c>
      <c r="N43">
        <v>39.001550212414038</v>
      </c>
      <c r="O43" t="str">
        <f t="shared" si="3"/>
        <v>DOWN</v>
      </c>
      <c r="P43" t="str">
        <f t="shared" si="4"/>
        <v>No Trend + Momentum</v>
      </c>
      <c r="Q43">
        <f t="shared" si="5"/>
        <v>2.9000000000000057</v>
      </c>
      <c r="R43">
        <f t="shared" si="6"/>
        <v>3</v>
      </c>
      <c r="S43">
        <f t="shared" si="7"/>
        <v>0.96666666666666856</v>
      </c>
      <c r="T43" t="str">
        <f t="shared" si="8"/>
        <v>UP</v>
      </c>
      <c r="U43" t="str">
        <f t="shared" si="9"/>
        <v>No T+M+I</v>
      </c>
      <c r="V43">
        <v>153.17273326826941</v>
      </c>
      <c r="W43">
        <v>155.13912391157714</v>
      </c>
      <c r="X43">
        <f t="shared" si="10"/>
        <v>-1.9663906433077329</v>
      </c>
      <c r="Y43">
        <v>-1.6740169325951457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150</v>
      </c>
      <c r="D44">
        <v>151.6</v>
      </c>
      <c r="E44">
        <v>148.80000000000001</v>
      </c>
      <c r="F44">
        <v>150</v>
      </c>
      <c r="G44">
        <f>_xll.TA_TYPPRICE(D44,E44,F44)</f>
        <v>150.13333333333333</v>
      </c>
      <c r="H44">
        <v>150.38557665954363</v>
      </c>
      <c r="I44" t="str">
        <f t="shared" si="0"/>
        <v>DOWN</v>
      </c>
      <c r="J44">
        <v>153.83741594368837</v>
      </c>
      <c r="K44">
        <v>150.32375654182425</v>
      </c>
      <c r="L44" t="str">
        <f t="shared" si="1"/>
        <v>DOWN</v>
      </c>
      <c r="M44" t="str">
        <f t="shared" si="2"/>
        <v>DOWN</v>
      </c>
      <c r="N44">
        <v>34.383662374871719</v>
      </c>
      <c r="O44" t="str">
        <f t="shared" si="3"/>
        <v>DOWN</v>
      </c>
      <c r="P44" t="str">
        <f t="shared" si="4"/>
        <v>DOWN</v>
      </c>
      <c r="Q44">
        <f t="shared" si="5"/>
        <v>1.1999999999999886</v>
      </c>
      <c r="R44">
        <f t="shared" si="6"/>
        <v>2.7999999999999829</v>
      </c>
      <c r="S44">
        <f t="shared" si="7"/>
        <v>0.4285714285714271</v>
      </c>
      <c r="T44" t="str">
        <f t="shared" si="8"/>
        <v>No Indication</v>
      </c>
      <c r="U44" t="str">
        <f t="shared" si="9"/>
        <v>No T+M+I</v>
      </c>
      <c r="V44">
        <v>152.68462045776641</v>
      </c>
      <c r="W44">
        <v>154.75844806627512</v>
      </c>
      <c r="X44">
        <f t="shared" si="10"/>
        <v>-2.073827608508708</v>
      </c>
      <c r="Y44">
        <v>-1.7539790677778582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150.5</v>
      </c>
      <c r="D45">
        <v>151.4</v>
      </c>
      <c r="E45">
        <v>149.65</v>
      </c>
      <c r="F45">
        <v>150</v>
      </c>
      <c r="G45">
        <f>_xll.TA_TYPPRICE(D45,E45,F45)</f>
        <v>150.35</v>
      </c>
      <c r="H45">
        <v>150.36778832977183</v>
      </c>
      <c r="I45" t="str">
        <f t="shared" si="0"/>
        <v>DOWN</v>
      </c>
      <c r="J45">
        <v>153.29576795620207</v>
      </c>
      <c r="K45">
        <v>150.1740328658633</v>
      </c>
      <c r="L45" t="str">
        <f t="shared" si="1"/>
        <v>DOWN</v>
      </c>
      <c r="M45" t="str">
        <f t="shared" si="2"/>
        <v>DOWN</v>
      </c>
      <c r="N45">
        <v>34.383662374871712</v>
      </c>
      <c r="O45" t="str">
        <f t="shared" si="3"/>
        <v>DOWN</v>
      </c>
      <c r="P45" t="str">
        <f t="shared" si="4"/>
        <v>DOWN</v>
      </c>
      <c r="Q45">
        <f t="shared" si="5"/>
        <v>0.34999999999999432</v>
      </c>
      <c r="R45">
        <f t="shared" si="6"/>
        <v>1.75</v>
      </c>
      <c r="S45">
        <f t="shared" si="7"/>
        <v>0.19999999999999676</v>
      </c>
      <c r="T45" t="str">
        <f t="shared" si="8"/>
        <v>DOWN</v>
      </c>
      <c r="U45" t="str">
        <f t="shared" si="9"/>
        <v>DOWN</v>
      </c>
      <c r="V45">
        <v>152.27160192580234</v>
      </c>
      <c r="W45">
        <v>154.40597043173622</v>
      </c>
      <c r="X45">
        <f t="shared" si="10"/>
        <v>-2.1343685059338782</v>
      </c>
      <c r="Y45">
        <v>-1.8300569554090622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150.19999999999999</v>
      </c>
      <c r="D46">
        <v>153.69999999999999</v>
      </c>
      <c r="E46">
        <v>150</v>
      </c>
      <c r="F46">
        <v>150</v>
      </c>
      <c r="G46">
        <f>_xll.TA_TYPPRICE(D46,E46,F46)</f>
        <v>151.23333333333332</v>
      </c>
      <c r="H46">
        <v>150.80056083155256</v>
      </c>
      <c r="I46" t="str">
        <f t="shared" si="0"/>
        <v>DOWN</v>
      </c>
      <c r="J46">
        <v>153.38559729926828</v>
      </c>
      <c r="K46">
        <v>150.13535889567146</v>
      </c>
      <c r="L46" t="str">
        <f t="shared" si="1"/>
        <v>DOWN</v>
      </c>
      <c r="M46" t="str">
        <f t="shared" si="2"/>
        <v>DOWN</v>
      </c>
      <c r="N46">
        <v>34.383662374871719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3.6999999999999886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151.92212470644813</v>
      </c>
      <c r="W46">
        <v>154.07960225160761</v>
      </c>
      <c r="X46">
        <f t="shared" si="10"/>
        <v>-2.1574775451594803</v>
      </c>
      <c r="Y46">
        <v>-1.8955410733591458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150.44999999999999</v>
      </c>
      <c r="D47">
        <v>159.5</v>
      </c>
      <c r="E47">
        <v>150.05000000000001</v>
      </c>
      <c r="F47">
        <v>159</v>
      </c>
      <c r="G47">
        <f>_xll.TA_TYPPRICE(D47,E47,F47)</f>
        <v>156.18333333333334</v>
      </c>
      <c r="H47">
        <v>153.49194708244295</v>
      </c>
      <c r="I47" t="str">
        <f t="shared" si="0"/>
        <v>UP</v>
      </c>
      <c r="J47">
        <v>154.74435345498645</v>
      </c>
      <c r="K47">
        <v>150.11639025218892</v>
      </c>
      <c r="L47" t="str">
        <f t="shared" si="1"/>
        <v>UP</v>
      </c>
      <c r="M47" t="str">
        <f t="shared" si="2"/>
        <v>UP</v>
      </c>
      <c r="N47">
        <v>78.704961735147208</v>
      </c>
      <c r="O47" t="str">
        <f t="shared" si="3"/>
        <v>UP</v>
      </c>
      <c r="P47" t="str">
        <f t="shared" si="4"/>
        <v>UP</v>
      </c>
      <c r="Q47">
        <f t="shared" si="5"/>
        <v>8.9499999999999886</v>
      </c>
      <c r="R47">
        <f t="shared" si="6"/>
        <v>9.4499999999999886</v>
      </c>
      <c r="S47">
        <f t="shared" si="7"/>
        <v>0.94708994708994698</v>
      </c>
      <c r="T47" t="str">
        <f t="shared" si="8"/>
        <v>UP</v>
      </c>
      <c r="U47" t="str">
        <f t="shared" si="9"/>
        <v>UP</v>
      </c>
      <c r="V47">
        <v>153.01102859776381</v>
      </c>
      <c r="W47">
        <v>154.44407615889594</v>
      </c>
      <c r="X47">
        <f t="shared" si="10"/>
        <v>-1.4330475611321276</v>
      </c>
      <c r="Y47">
        <v>-1.8030423709137422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160.9</v>
      </c>
      <c r="D48">
        <v>161.30000000000001</v>
      </c>
      <c r="E48">
        <v>157</v>
      </c>
      <c r="F48">
        <v>158</v>
      </c>
      <c r="G48">
        <f>_xll.TA_TYPPRICE(D48,E48,F48)</f>
        <v>158.76666666666668</v>
      </c>
      <c r="H48">
        <v>156.1293068745548</v>
      </c>
      <c r="I48" t="str">
        <f t="shared" si="0"/>
        <v>UP</v>
      </c>
      <c r="J48">
        <v>156.2011637983228</v>
      </c>
      <c r="K48">
        <v>151.64608130725804</v>
      </c>
      <c r="L48" t="str">
        <f t="shared" si="1"/>
        <v>UP</v>
      </c>
      <c r="M48" t="str">
        <f t="shared" si="2"/>
        <v>UP</v>
      </c>
      <c r="N48">
        <v>71.954606848315734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4.3000000000000114</v>
      </c>
      <c r="S48">
        <f t="shared" si="7"/>
        <v>0.23255813953488311</v>
      </c>
      <c r="T48" t="str">
        <f t="shared" si="8"/>
        <v>No Indication</v>
      </c>
      <c r="U48" t="str">
        <f t="shared" si="9"/>
        <v>No T+M+I</v>
      </c>
      <c r="V48">
        <v>153.7785626596463</v>
      </c>
      <c r="W48">
        <v>154.70747792490366</v>
      </c>
      <c r="X48">
        <f t="shared" si="10"/>
        <v>-0.92891526525735912</v>
      </c>
      <c r="Y48">
        <v>-1.6282169497824657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158</v>
      </c>
      <c r="D49">
        <v>160.5</v>
      </c>
      <c r="E49">
        <v>156.6</v>
      </c>
      <c r="F49">
        <v>159</v>
      </c>
      <c r="G49">
        <f>_xll.TA_TYPPRICE(D49,E49,F49)</f>
        <v>158.70000000000002</v>
      </c>
      <c r="H49">
        <v>157.41465343727742</v>
      </c>
      <c r="I49" t="str">
        <f t="shared" si="0"/>
        <v>UP</v>
      </c>
      <c r="J49">
        <v>157.15646073202885</v>
      </c>
      <c r="K49">
        <v>152.74695212786736</v>
      </c>
      <c r="L49" t="str">
        <f t="shared" si="1"/>
        <v>UP</v>
      </c>
      <c r="M49" t="str">
        <f t="shared" si="2"/>
        <v>UP</v>
      </c>
      <c r="N49">
        <v>74.670208823713622</v>
      </c>
      <c r="O49" t="str">
        <f t="shared" si="3"/>
        <v>UP</v>
      </c>
      <c r="P49" t="str">
        <f t="shared" si="4"/>
        <v>UP</v>
      </c>
      <c r="Q49">
        <f t="shared" si="5"/>
        <v>2.4000000000000057</v>
      </c>
      <c r="R49">
        <f t="shared" si="6"/>
        <v>3.9000000000000057</v>
      </c>
      <c r="S49">
        <f t="shared" si="7"/>
        <v>0.61538461538461597</v>
      </c>
      <c r="T49" t="str">
        <f t="shared" si="8"/>
        <v>No Indication</v>
      </c>
      <c r="U49" t="str">
        <f t="shared" si="9"/>
        <v>No T+M+I</v>
      </c>
      <c r="V49">
        <v>154.58186071200839</v>
      </c>
      <c r="W49">
        <v>155.02544252305893</v>
      </c>
      <c r="X49">
        <f t="shared" si="10"/>
        <v>-0.44358181105053518</v>
      </c>
      <c r="Y49">
        <v>-1.3912899220360795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162</v>
      </c>
      <c r="D50">
        <v>162</v>
      </c>
      <c r="E50">
        <v>159</v>
      </c>
      <c r="F50">
        <v>160</v>
      </c>
      <c r="G50">
        <f>_xll.TA_TYPPRICE(D50,E50,F50)</f>
        <v>160.33333333333334</v>
      </c>
      <c r="H50">
        <v>158.87399338530537</v>
      </c>
      <c r="I50" t="str">
        <f t="shared" si="0"/>
        <v>UP</v>
      </c>
      <c r="J50">
        <v>158.232802791578</v>
      </c>
      <c r="K50">
        <v>154.1365183216746</v>
      </c>
      <c r="L50" t="str">
        <f t="shared" si="1"/>
        <v>UP</v>
      </c>
      <c r="M50" t="str">
        <f t="shared" si="2"/>
        <v>UP</v>
      </c>
      <c r="N50">
        <v>77.405015571487311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3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155.41542060246863</v>
      </c>
      <c r="W50">
        <v>155.39392826209161</v>
      </c>
      <c r="X50">
        <f t="shared" si="10"/>
        <v>2.1492340377022856E-2</v>
      </c>
      <c r="Y50">
        <v>-1.108733469553459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160.30000000000001</v>
      </c>
      <c r="D51">
        <v>162</v>
      </c>
      <c r="E51">
        <v>156.5</v>
      </c>
      <c r="F51">
        <v>157</v>
      </c>
      <c r="G51">
        <f>_xll.TA_TYPPRICE(D51,E51,F51)</f>
        <v>158.5</v>
      </c>
      <c r="H51">
        <v>158.68699669265268</v>
      </c>
      <c r="I51" t="str">
        <f t="shared" si="0"/>
        <v>DOWN</v>
      </c>
      <c r="J51">
        <v>159.06995772678289</v>
      </c>
      <c r="K51">
        <v>154.66173647241357</v>
      </c>
      <c r="L51" t="str">
        <f t="shared" si="1"/>
        <v>No Confirmation</v>
      </c>
      <c r="M51" t="str">
        <f t="shared" si="2"/>
        <v>No Trend</v>
      </c>
      <c r="N51">
        <v>55.097244435097181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155.65920204824269</v>
      </c>
      <c r="W51">
        <v>155.51289653897371</v>
      </c>
      <c r="X51">
        <f t="shared" si="10"/>
        <v>0.14630550926898422</v>
      </c>
      <c r="Y51">
        <v>-0.85772567378897024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157.80000000000001</v>
      </c>
      <c r="D52">
        <v>169.4</v>
      </c>
      <c r="E52">
        <v>156.5</v>
      </c>
      <c r="F52">
        <v>168</v>
      </c>
      <c r="G52">
        <f>_xll.TA_TYPPRICE(D52,E52,F52)</f>
        <v>164.63333333333333</v>
      </c>
      <c r="H52">
        <v>161.66016501299299</v>
      </c>
      <c r="I52" t="str">
        <f t="shared" si="0"/>
        <v>UP</v>
      </c>
      <c r="J52">
        <v>161.36552267638669</v>
      </c>
      <c r="K52">
        <v>155.0702394785439</v>
      </c>
      <c r="L52" t="str">
        <f t="shared" si="1"/>
        <v>UP</v>
      </c>
      <c r="M52" t="str">
        <f t="shared" si="2"/>
        <v>UP</v>
      </c>
      <c r="N52">
        <v>80.652833360372085</v>
      </c>
      <c r="O52" t="str">
        <f t="shared" si="3"/>
        <v>UP</v>
      </c>
      <c r="P52" t="str">
        <f t="shared" si="4"/>
        <v>UP</v>
      </c>
      <c r="Q52">
        <f t="shared" si="5"/>
        <v>11.5</v>
      </c>
      <c r="R52">
        <f t="shared" si="6"/>
        <v>12.900000000000006</v>
      </c>
      <c r="S52">
        <f t="shared" si="7"/>
        <v>0.89147286821705385</v>
      </c>
      <c r="T52" t="str">
        <f t="shared" si="8"/>
        <v>UP</v>
      </c>
      <c r="U52" t="str">
        <f t="shared" si="9"/>
        <v>UP</v>
      </c>
      <c r="V52">
        <v>157.55778634851305</v>
      </c>
      <c r="W52">
        <v>156.4378671657164</v>
      </c>
      <c r="X52">
        <f t="shared" si="10"/>
        <v>1.1199191827966501</v>
      </c>
      <c r="Y52">
        <v>-0.46219670247184613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157.95000000000002</v>
      </c>
      <c r="AE52">
        <f t="shared" si="16"/>
        <v>161.45000000000002</v>
      </c>
      <c r="AF52">
        <f t="shared" si="17"/>
        <v>162.95000000000002</v>
      </c>
      <c r="AG52">
        <f t="shared" si="18"/>
        <v>164.45000000000002</v>
      </c>
      <c r="AH52">
        <f t="shared" si="19"/>
        <v>164.45000000000002</v>
      </c>
    </row>
    <row r="53" spans="1:34" x14ac:dyDescent="0.25">
      <c r="A53" t="s">
        <v>5</v>
      </c>
      <c r="B53" s="1">
        <v>42929</v>
      </c>
      <c r="C53">
        <v>169.75</v>
      </c>
      <c r="D53">
        <v>171.8</v>
      </c>
      <c r="E53">
        <v>167.65</v>
      </c>
      <c r="F53">
        <v>170</v>
      </c>
      <c r="G53">
        <f>_xll.TA_TYPPRICE(D53,E53,F53)</f>
        <v>169.81666666666669</v>
      </c>
      <c r="H53">
        <v>165.73841583982983</v>
      </c>
      <c r="I53" t="str">
        <f t="shared" si="0"/>
        <v>UP</v>
      </c>
      <c r="J53">
        <v>163.68429541496744</v>
      </c>
      <c r="K53">
        <v>157.86574181664525</v>
      </c>
      <c r="L53" t="str">
        <f t="shared" si="1"/>
        <v>UP</v>
      </c>
      <c r="M53" t="str">
        <f t="shared" si="2"/>
        <v>UP</v>
      </c>
      <c r="N53">
        <v>82.868731286958777</v>
      </c>
      <c r="O53" t="str">
        <f t="shared" si="3"/>
        <v>UP</v>
      </c>
      <c r="P53" t="str">
        <f t="shared" si="4"/>
        <v>UP</v>
      </c>
      <c r="Q53">
        <f t="shared" si="5"/>
        <v>2.3499999999999943</v>
      </c>
      <c r="R53">
        <f t="shared" si="6"/>
        <v>4.1500000000000057</v>
      </c>
      <c r="S53">
        <f t="shared" si="7"/>
        <v>0.56626506024096168</v>
      </c>
      <c r="T53" t="str">
        <f t="shared" si="8"/>
        <v>No Indication</v>
      </c>
      <c r="U53" t="str">
        <f t="shared" si="9"/>
        <v>No T+M+I</v>
      </c>
      <c r="V53">
        <v>159.47197306412642</v>
      </c>
      <c r="W53">
        <v>157.44246959788555</v>
      </c>
      <c r="X53">
        <f t="shared" si="10"/>
        <v>2.0295034662408682</v>
      </c>
      <c r="Y53">
        <v>3.6143331270696744E-2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</v>
      </c>
      <c r="D54">
        <v>172</v>
      </c>
      <c r="E54">
        <v>166.6</v>
      </c>
      <c r="F54">
        <v>170</v>
      </c>
      <c r="G54">
        <f>_xll.TA_TYPPRICE(D54,E54,F54)</f>
        <v>169.53333333333333</v>
      </c>
      <c r="H54">
        <v>167.63587458658156</v>
      </c>
      <c r="I54" t="str">
        <f t="shared" si="0"/>
        <v>UP</v>
      </c>
      <c r="J54">
        <v>165.5322297671969</v>
      </c>
      <c r="K54">
        <v>159.80668807961297</v>
      </c>
      <c r="L54" t="str">
        <f t="shared" si="1"/>
        <v>UP</v>
      </c>
      <c r="M54" t="str">
        <f t="shared" si="2"/>
        <v>UP</v>
      </c>
      <c r="N54">
        <v>82.868731286958763</v>
      </c>
      <c r="O54" t="str">
        <f t="shared" si="3"/>
        <v>UP</v>
      </c>
      <c r="P54" t="str">
        <f t="shared" si="4"/>
        <v>UP</v>
      </c>
      <c r="Q54">
        <f t="shared" si="5"/>
        <v>3.4000000000000057</v>
      </c>
      <c r="R54">
        <f t="shared" si="6"/>
        <v>5.4000000000000057</v>
      </c>
      <c r="S54">
        <f t="shared" si="7"/>
        <v>0.62962962962962998</v>
      </c>
      <c r="T54" t="str">
        <f t="shared" si="8"/>
        <v>No Indication</v>
      </c>
      <c r="U54" t="str">
        <f t="shared" si="9"/>
        <v>No T+M+I</v>
      </c>
      <c r="V54">
        <v>161.09166951579928</v>
      </c>
      <c r="W54">
        <v>158.37265703507921</v>
      </c>
      <c r="X54">
        <f t="shared" si="10"/>
        <v>2.7190124807200675</v>
      </c>
      <c r="Y54">
        <v>0.57271716116057103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170.6</v>
      </c>
      <c r="D55">
        <v>170.7</v>
      </c>
      <c r="E55">
        <v>166.7</v>
      </c>
      <c r="F55">
        <v>168</v>
      </c>
      <c r="G55">
        <f>_xll.TA_TYPPRICE(D55,E55,F55)</f>
        <v>168.46666666666667</v>
      </c>
      <c r="H55">
        <v>168.0512706266241</v>
      </c>
      <c r="I55" t="str">
        <f t="shared" si="0"/>
        <v>DOWN</v>
      </c>
      <c r="J55">
        <v>166.68062315226425</v>
      </c>
      <c r="K55">
        <v>161.33853517303231</v>
      </c>
      <c r="L55" t="str">
        <f t="shared" si="1"/>
        <v>UP</v>
      </c>
      <c r="M55" t="str">
        <f t="shared" si="2"/>
        <v>No Trend</v>
      </c>
      <c r="N55">
        <v>70.289776227321497</v>
      </c>
      <c r="O55" t="str">
        <f t="shared" si="3"/>
        <v>UP</v>
      </c>
      <c r="P55" t="str">
        <f t="shared" si="4"/>
        <v>No Trend + Momentum</v>
      </c>
      <c r="Q55">
        <f t="shared" si="5"/>
        <v>1.3000000000000114</v>
      </c>
      <c r="R55">
        <f t="shared" si="6"/>
        <v>4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162.15448959029169</v>
      </c>
      <c r="W55">
        <v>159.08579355099928</v>
      </c>
      <c r="X55">
        <f t="shared" si="10"/>
        <v>3.068696039292405</v>
      </c>
      <c r="Y55">
        <v>1.0719129367869378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</v>
      </c>
      <c r="D56">
        <v>170.15</v>
      </c>
      <c r="E56">
        <v>166.55</v>
      </c>
      <c r="F56">
        <v>167</v>
      </c>
      <c r="G56">
        <f>_xll.TA_TYPPRICE(D56,E56,F56)</f>
        <v>167.9</v>
      </c>
      <c r="H56">
        <v>167.97563531331207</v>
      </c>
      <c r="I56" t="str">
        <f t="shared" si="0"/>
        <v>DOWN</v>
      </c>
      <c r="J56">
        <v>167.45159578509441</v>
      </c>
      <c r="K56">
        <v>162.49663846791401</v>
      </c>
      <c r="L56" t="str">
        <f t="shared" si="1"/>
        <v>No Confirmation</v>
      </c>
      <c r="M56" t="str">
        <f t="shared" si="2"/>
        <v>No Trend</v>
      </c>
      <c r="N56">
        <v>64.199134338280558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0.44999999999998863</v>
      </c>
      <c r="R56">
        <f t="shared" si="6"/>
        <v>3.5999999999999943</v>
      </c>
      <c r="S56">
        <f t="shared" si="7"/>
        <v>0.12499999999999704</v>
      </c>
      <c r="T56" t="str">
        <f t="shared" si="8"/>
        <v>DOWN</v>
      </c>
      <c r="U56" t="str">
        <f t="shared" si="9"/>
        <v>No T+M+I</v>
      </c>
      <c r="V56">
        <v>162.89995273024681</v>
      </c>
      <c r="W56">
        <v>159.67203106574007</v>
      </c>
      <c r="X56">
        <f t="shared" si="10"/>
        <v>3.2279216645067379</v>
      </c>
      <c r="Y56">
        <v>1.5031146823308978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167.25</v>
      </c>
      <c r="D57">
        <v>173.5</v>
      </c>
      <c r="E57">
        <v>167.25</v>
      </c>
      <c r="F57">
        <v>170</v>
      </c>
      <c r="G57">
        <f>_xll.TA_TYPPRICE(D57,E57,F57)</f>
        <v>170.25</v>
      </c>
      <c r="H57">
        <v>169.11281765665603</v>
      </c>
      <c r="I57" t="str">
        <f t="shared" si="0"/>
        <v>UP</v>
      </c>
      <c r="J57">
        <v>168.79568561062899</v>
      </c>
      <c r="K57">
        <v>163.55294103059978</v>
      </c>
      <c r="L57" t="str">
        <f t="shared" si="1"/>
        <v>UP</v>
      </c>
      <c r="M57" t="str">
        <f t="shared" si="2"/>
        <v>UP</v>
      </c>
      <c r="N57">
        <v>72.979239844538938</v>
      </c>
      <c r="O57" t="str">
        <f t="shared" si="3"/>
        <v>UP</v>
      </c>
      <c r="P57" t="str">
        <f t="shared" si="4"/>
        <v>UP</v>
      </c>
      <c r="Q57">
        <f t="shared" si="5"/>
        <v>2.75</v>
      </c>
      <c r="R57">
        <f t="shared" si="6"/>
        <v>6.25</v>
      </c>
      <c r="S57">
        <f t="shared" si="7"/>
        <v>0.44</v>
      </c>
      <c r="T57" t="str">
        <f t="shared" si="8"/>
        <v>No Indication</v>
      </c>
      <c r="U57" t="str">
        <f t="shared" si="9"/>
        <v>No T+M+I</v>
      </c>
      <c r="V57">
        <v>163.99226769482422</v>
      </c>
      <c r="W57">
        <v>160.43706580161117</v>
      </c>
      <c r="X57">
        <f t="shared" si="10"/>
        <v>3.5552018932130522</v>
      </c>
      <c r="Y57">
        <v>1.9135321245073289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170.75</v>
      </c>
      <c r="D58">
        <v>171.5</v>
      </c>
      <c r="E58">
        <v>168.5</v>
      </c>
      <c r="F58">
        <v>169</v>
      </c>
      <c r="G58">
        <f>_xll.TA_TYPPRICE(D58,E58,F58)</f>
        <v>169.66666666666666</v>
      </c>
      <c r="H58">
        <v>169.38974216166133</v>
      </c>
      <c r="I58" t="str">
        <f t="shared" si="0"/>
        <v>DOWN</v>
      </c>
      <c r="J58">
        <v>169.39664436382256</v>
      </c>
      <c r="K58">
        <v>164.65228746824428</v>
      </c>
      <c r="L58" t="str">
        <f t="shared" si="1"/>
        <v>No Confirmation</v>
      </c>
      <c r="M58" t="str">
        <f t="shared" si="2"/>
        <v>No Trend</v>
      </c>
      <c r="N58">
        <v>66.213129448087287</v>
      </c>
      <c r="O58" t="str">
        <f t="shared" si="3"/>
        <v>UP</v>
      </c>
      <c r="P58" t="str">
        <f t="shared" si="4"/>
        <v>No Trend + Momentum</v>
      </c>
      <c r="Q58">
        <f t="shared" si="5"/>
        <v>0.5</v>
      </c>
      <c r="R58">
        <f t="shared" si="6"/>
        <v>3</v>
      </c>
      <c r="S58">
        <f t="shared" si="7"/>
        <v>0.16666666666666666</v>
      </c>
      <c r="T58" t="str">
        <f t="shared" si="8"/>
        <v>DOWN</v>
      </c>
      <c r="U58" t="str">
        <f t="shared" si="9"/>
        <v>No T+M+I</v>
      </c>
      <c r="V58">
        <v>164.76268804946665</v>
      </c>
      <c r="W58">
        <v>161.07135722371405</v>
      </c>
      <c r="X58">
        <f t="shared" si="10"/>
        <v>3.6913308257526012</v>
      </c>
      <c r="Y58">
        <v>2.2690918647563834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169.15</v>
      </c>
      <c r="D59">
        <v>170.8</v>
      </c>
      <c r="E59">
        <v>165.5</v>
      </c>
      <c r="F59">
        <v>168</v>
      </c>
      <c r="G59">
        <f>_xll.TA_TYPPRICE(D59,E59,F59)</f>
        <v>168.1</v>
      </c>
      <c r="H59">
        <v>168.74487108083065</v>
      </c>
      <c r="I59" t="str">
        <f t="shared" si="0"/>
        <v>DOWN</v>
      </c>
      <c r="J59">
        <v>169.708501171862</v>
      </c>
      <c r="K59">
        <v>164.84066803085668</v>
      </c>
      <c r="L59" t="str">
        <f t="shared" si="1"/>
        <v>No Confirmation</v>
      </c>
      <c r="M59" t="str">
        <f t="shared" si="2"/>
        <v>No Trend</v>
      </c>
      <c r="N59">
        <v>59.336555906983236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5.3000000000000114</v>
      </c>
      <c r="S59">
        <f t="shared" si="7"/>
        <v>0.47169811320754618</v>
      </c>
      <c r="T59" t="str">
        <f t="shared" si="8"/>
        <v>No Indication</v>
      </c>
      <c r="U59" t="str">
        <f t="shared" si="9"/>
        <v>No T+M+I</v>
      </c>
      <c r="V59">
        <v>165.2607360418564</v>
      </c>
      <c r="W59">
        <v>161.58459002195744</v>
      </c>
      <c r="X59">
        <f t="shared" si="10"/>
        <v>3.6761460198989653</v>
      </c>
      <c r="Y59">
        <v>2.5505026957848997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168.4</v>
      </c>
      <c r="D60">
        <v>169.7</v>
      </c>
      <c r="E60">
        <v>166.75</v>
      </c>
      <c r="F60">
        <v>167</v>
      </c>
      <c r="G60">
        <f>_xll.TA_TYPPRICE(D60,E60,F60)</f>
        <v>167.81666666666666</v>
      </c>
      <c r="H60">
        <v>168.28076887374866</v>
      </c>
      <c r="I60" t="str">
        <f t="shared" si="0"/>
        <v>DOWN</v>
      </c>
      <c r="J60">
        <v>169.70661202255934</v>
      </c>
      <c r="K60">
        <v>165.26496402399962</v>
      </c>
      <c r="L60" t="str">
        <f t="shared" si="1"/>
        <v>No Confirmation</v>
      </c>
      <c r="M60" t="str">
        <f t="shared" si="2"/>
        <v>No Trend</v>
      </c>
      <c r="N60">
        <v>52.518642482551236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2.9499999999999886</v>
      </c>
      <c r="S60">
        <f t="shared" si="7"/>
        <v>8.4745762711864736E-2</v>
      </c>
      <c r="T60" t="str">
        <f t="shared" si="8"/>
        <v>DOWN</v>
      </c>
      <c r="U60" t="str">
        <f t="shared" si="9"/>
        <v>No T+M+I</v>
      </c>
      <c r="V60">
        <v>165.52831511234004</v>
      </c>
      <c r="W60">
        <v>161.98573150181244</v>
      </c>
      <c r="X60">
        <f t="shared" si="10"/>
        <v>3.5425836105276005</v>
      </c>
      <c r="Y60">
        <v>2.74891887873344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166</v>
      </c>
      <c r="D61">
        <v>169.25</v>
      </c>
      <c r="E61">
        <v>165</v>
      </c>
      <c r="F61">
        <v>168</v>
      </c>
      <c r="G61">
        <f>_xll.TA_TYPPRICE(D61,E61,F61)</f>
        <v>167.41666666666666</v>
      </c>
      <c r="H61">
        <v>167.84871777020766</v>
      </c>
      <c r="I61" t="str">
        <f t="shared" si="0"/>
        <v>UP</v>
      </c>
      <c r="J61">
        <v>169.60514268421281</v>
      </c>
      <c r="K61">
        <v>165.20608312977748</v>
      </c>
      <c r="L61" t="str">
        <f t="shared" si="1"/>
        <v>No Confirmation</v>
      </c>
      <c r="M61" t="str">
        <f t="shared" si="2"/>
        <v>No Trend</v>
      </c>
      <c r="N61">
        <v>58.48181675544064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4.25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165.90857432582618</v>
      </c>
      <c r="W61">
        <v>162.43123287204855</v>
      </c>
      <c r="X61">
        <f t="shared" si="10"/>
        <v>3.4773414537776262</v>
      </c>
      <c r="Y61">
        <v>2.894603393742277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168.5</v>
      </c>
      <c r="D62">
        <v>171</v>
      </c>
      <c r="E62">
        <v>167.45</v>
      </c>
      <c r="F62">
        <v>169</v>
      </c>
      <c r="G62">
        <f>_xll.TA_TYPPRICE(D62,E62,F62)</f>
        <v>169.15</v>
      </c>
      <c r="H62">
        <v>168.49935888510385</v>
      </c>
      <c r="I62" t="str">
        <f t="shared" si="0"/>
        <v>UP</v>
      </c>
      <c r="J62">
        <v>169.91511097660995</v>
      </c>
      <c r="K62">
        <v>165.70473132316027</v>
      </c>
      <c r="L62" t="str">
        <f t="shared" si="1"/>
        <v>No Confirmation</v>
      </c>
      <c r="M62" t="str">
        <f t="shared" si="2"/>
        <v>No Trend</v>
      </c>
      <c r="N62">
        <v>64.115263007126586</v>
      </c>
      <c r="O62" t="str">
        <f t="shared" si="3"/>
        <v>UP</v>
      </c>
      <c r="P62" t="str">
        <f t="shared" si="4"/>
        <v>No Trend + Momentum</v>
      </c>
      <c r="Q62">
        <f t="shared" si="5"/>
        <v>1.5500000000000114</v>
      </c>
      <c r="R62">
        <f t="shared" si="6"/>
        <v>3.5500000000000114</v>
      </c>
      <c r="S62">
        <f t="shared" si="7"/>
        <v>0.43661971830986096</v>
      </c>
      <c r="T62" t="str">
        <f t="shared" si="8"/>
        <v>No Indication</v>
      </c>
      <c r="U62" t="str">
        <f t="shared" si="9"/>
        <v>No T+M+I</v>
      </c>
      <c r="V62">
        <v>166.38417827569907</v>
      </c>
      <c r="W62">
        <v>162.91780821485978</v>
      </c>
      <c r="X62">
        <f t="shared" si="10"/>
        <v>3.4663700608392958</v>
      </c>
      <c r="Y62">
        <v>3.0089567271616806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168.6</v>
      </c>
      <c r="D63">
        <v>170.1</v>
      </c>
      <c r="E63">
        <v>165.05</v>
      </c>
      <c r="F63">
        <v>166</v>
      </c>
      <c r="G63">
        <f>_xll.TA_TYPPRICE(D63,E63,F63)</f>
        <v>167.04999999999998</v>
      </c>
      <c r="H63">
        <v>167.77467944255193</v>
      </c>
      <c r="I63" t="str">
        <f t="shared" si="0"/>
        <v>DOWN</v>
      </c>
      <c r="J63">
        <v>169.95619742625217</v>
      </c>
      <c r="K63">
        <v>165.55923547356912</v>
      </c>
      <c r="L63" t="str">
        <f t="shared" si="1"/>
        <v>No Confirmation</v>
      </c>
      <c r="M63" t="str">
        <f t="shared" si="2"/>
        <v>No Trend</v>
      </c>
      <c r="N63">
        <v>42.493550084763953</v>
      </c>
      <c r="O63" t="str">
        <f t="shared" si="3"/>
        <v>No Momentum</v>
      </c>
      <c r="P63" t="str">
        <f t="shared" si="4"/>
        <v>No Trend + Momentum</v>
      </c>
      <c r="Q63">
        <f t="shared" si="5"/>
        <v>0.94999999999998863</v>
      </c>
      <c r="R63">
        <f t="shared" si="6"/>
        <v>5.0499999999999829</v>
      </c>
      <c r="S63">
        <f t="shared" si="7"/>
        <v>0.18811881188118651</v>
      </c>
      <c r="T63" t="str">
        <f t="shared" si="8"/>
        <v>DOWN</v>
      </c>
      <c r="U63" t="str">
        <f t="shared" si="9"/>
        <v>No T+M+I</v>
      </c>
      <c r="V63">
        <v>166.32507392559151</v>
      </c>
      <c r="W63">
        <v>163.14611871746274</v>
      </c>
      <c r="X63">
        <f t="shared" si="10"/>
        <v>3.1789552081287695</v>
      </c>
      <c r="Y63">
        <v>3.0429564233550983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165.6</v>
      </c>
      <c r="D64">
        <v>169.9</v>
      </c>
      <c r="E64">
        <v>165.2</v>
      </c>
      <c r="F64">
        <v>167.9</v>
      </c>
      <c r="G64">
        <f>_xll.TA_TYPPRICE(D64,E64,F64)</f>
        <v>167.66666666666666</v>
      </c>
      <c r="H64">
        <v>167.72067305460928</v>
      </c>
      <c r="I64" t="str">
        <f t="shared" si="0"/>
        <v>UP</v>
      </c>
      <c r="J64">
        <v>169.94370910930724</v>
      </c>
      <c r="K64">
        <v>165.47940536833153</v>
      </c>
      <c r="L64" t="str">
        <f t="shared" si="1"/>
        <v>No Confirmation</v>
      </c>
      <c r="M64" t="str">
        <f t="shared" si="2"/>
        <v>No Trend</v>
      </c>
      <c r="N64">
        <v>54.611229234043293</v>
      </c>
      <c r="O64" t="str">
        <f t="shared" si="3"/>
        <v>No Momentum</v>
      </c>
      <c r="P64" t="str">
        <f t="shared" si="4"/>
        <v>No Trend + Momentum</v>
      </c>
      <c r="Q64">
        <f t="shared" si="5"/>
        <v>2.7000000000000171</v>
      </c>
      <c r="R64">
        <f t="shared" si="6"/>
        <v>4.7000000000000171</v>
      </c>
      <c r="S64">
        <f t="shared" si="7"/>
        <v>0.57446808510638447</v>
      </c>
      <c r="T64" t="str">
        <f t="shared" si="8"/>
        <v>No Indication</v>
      </c>
      <c r="U64" t="str">
        <f t="shared" si="9"/>
        <v>No T+M+I</v>
      </c>
      <c r="V64">
        <v>166.56737024473128</v>
      </c>
      <c r="W64">
        <v>163.49825807172476</v>
      </c>
      <c r="X64">
        <f t="shared" si="10"/>
        <v>3.0691121730065163</v>
      </c>
      <c r="Y64">
        <v>3.0481875732853818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170.2</v>
      </c>
      <c r="E65">
        <v>163.1</v>
      </c>
      <c r="F65">
        <v>167.35</v>
      </c>
      <c r="G65">
        <f>_xll.TA_TYPPRICE(D65,E65,F65)</f>
        <v>166.88333333333333</v>
      </c>
      <c r="H65">
        <v>167.3020031939713</v>
      </c>
      <c r="I65" t="str">
        <f t="shared" si="0"/>
        <v>UP</v>
      </c>
      <c r="J65">
        <v>170.0006626405723</v>
      </c>
      <c r="K65">
        <v>164.95064861981342</v>
      </c>
      <c r="L65" t="str">
        <f t="shared" si="1"/>
        <v>No Confirmation</v>
      </c>
      <c r="M65" t="str">
        <f t="shared" si="2"/>
        <v>No Trend</v>
      </c>
      <c r="N65">
        <v>50.742288781830943</v>
      </c>
      <c r="O65" t="str">
        <f t="shared" si="3"/>
        <v>No Momentum</v>
      </c>
      <c r="P65" t="str">
        <f t="shared" si="4"/>
        <v>No Trend + Momentum</v>
      </c>
      <c r="Q65">
        <f t="shared" si="5"/>
        <v>4.25</v>
      </c>
      <c r="R65">
        <f t="shared" si="6"/>
        <v>7.0999999999999943</v>
      </c>
      <c r="S65">
        <f t="shared" si="7"/>
        <v>0.59859154929577507</v>
      </c>
      <c r="T65" t="str">
        <f t="shared" si="8"/>
        <v>No Indication</v>
      </c>
      <c r="U65" t="str">
        <f t="shared" si="9"/>
        <v>No T+M+I</v>
      </c>
      <c r="V65">
        <v>166.68777482246492</v>
      </c>
      <c r="W65">
        <v>163.78357228863405</v>
      </c>
      <c r="X65">
        <f t="shared" si="10"/>
        <v>2.904202533830869</v>
      </c>
      <c r="Y65">
        <v>3.0193905653944793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</v>
      </c>
      <c r="D66">
        <v>169</v>
      </c>
      <c r="E66">
        <v>162.25</v>
      </c>
      <c r="F66">
        <v>163</v>
      </c>
      <c r="G66">
        <f>_xll.TA_TYPPRICE(D66,E66,F66)</f>
        <v>164.75</v>
      </c>
      <c r="H66">
        <v>166.02600159698565</v>
      </c>
      <c r="I66" t="str">
        <f t="shared" si="0"/>
        <v>DOWN</v>
      </c>
      <c r="J66">
        <v>169.77829316488956</v>
      </c>
      <c r="K66">
        <v>164.3505044820771</v>
      </c>
      <c r="L66" t="str">
        <f t="shared" si="1"/>
        <v>DOWN</v>
      </c>
      <c r="M66" t="str">
        <f t="shared" si="2"/>
        <v>DOWN</v>
      </c>
      <c r="N66">
        <v>29.841368482114206</v>
      </c>
      <c r="O66" t="str">
        <f t="shared" si="3"/>
        <v>DOWN</v>
      </c>
      <c r="P66" t="str">
        <f t="shared" si="4"/>
        <v>DOWN</v>
      </c>
      <c r="Q66">
        <f t="shared" si="5"/>
        <v>0.75</v>
      </c>
      <c r="R66">
        <f t="shared" si="6"/>
        <v>6.75</v>
      </c>
      <c r="S66">
        <f t="shared" si="7"/>
        <v>0.1111111111111111</v>
      </c>
      <c r="T66" t="str">
        <f t="shared" si="8"/>
        <v>DOWN</v>
      </c>
      <c r="U66" t="str">
        <f t="shared" si="9"/>
        <v>DOWN</v>
      </c>
      <c r="V66">
        <v>166.120424849778</v>
      </c>
      <c r="W66">
        <v>163.72552989688339</v>
      </c>
      <c r="X66">
        <f t="shared" si="10"/>
        <v>2.3948949528946173</v>
      </c>
      <c r="Y66">
        <v>2.8944914428945068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165</v>
      </c>
      <c r="E67">
        <v>162.80000000000001</v>
      </c>
      <c r="F67">
        <v>164</v>
      </c>
      <c r="G67">
        <f>_xll.TA_TYPPRICE(D67,E67,F67)</f>
        <v>163.93333333333334</v>
      </c>
      <c r="H67">
        <v>164.97966746515948</v>
      </c>
      <c r="I67" t="str">
        <f t="shared" ref="I67:I82" si="20">IF(F67&gt;H67,"UP","DOWN")</f>
        <v>DOWN</v>
      </c>
      <c r="J67">
        <v>168.71645023935855</v>
      </c>
      <c r="K67">
        <v>164.00594793050442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37.266675507530053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1.1999999999999886</v>
      </c>
      <c r="R67">
        <f t="shared" ref="R67:R82" si="26">D67-E67</f>
        <v>2.1999999999999886</v>
      </c>
      <c r="S67">
        <f t="shared" ref="S67:S82" si="27">Q67/R67</f>
        <v>0.54545454545454308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165.79420564211986</v>
      </c>
      <c r="W67">
        <v>163.74586101563276</v>
      </c>
      <c r="X67">
        <f t="shared" ref="X67:X82" si="30">V67-W67</f>
        <v>2.0483446264871077</v>
      </c>
      <c r="Y67">
        <v>2.7252620796130271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164.5</v>
      </c>
      <c r="D68">
        <v>165</v>
      </c>
      <c r="E68">
        <v>160.55000000000001</v>
      </c>
      <c r="F68">
        <v>160.94999999999999</v>
      </c>
      <c r="G68">
        <f>_xll.TA_TYPPRICE(D68,E68,F68)</f>
        <v>162.16666666666666</v>
      </c>
      <c r="H68">
        <v>163.57316706591308</v>
      </c>
      <c r="I68" t="str">
        <f t="shared" si="20"/>
        <v>DOWN</v>
      </c>
      <c r="J68">
        <v>167.89057240838997</v>
      </c>
      <c r="K68">
        <v>163.23795950150344</v>
      </c>
      <c r="L68" t="str">
        <f t="shared" si="21"/>
        <v>DOWN</v>
      </c>
      <c r="M68" t="str">
        <f t="shared" si="22"/>
        <v>DOWN</v>
      </c>
      <c r="N68">
        <v>26.55267893629275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4.4499999999999886</v>
      </c>
      <c r="S68">
        <f t="shared" si="27"/>
        <v>8.9887640449433329E-2</v>
      </c>
      <c r="T68" t="str">
        <f t="shared" si="28"/>
        <v>DOWN</v>
      </c>
      <c r="U68" t="str">
        <f t="shared" si="29"/>
        <v>DOWN</v>
      </c>
      <c r="V68">
        <v>165.04894323563988</v>
      </c>
      <c r="W68">
        <v>163.53876019965995</v>
      </c>
      <c r="X68">
        <f t="shared" si="30"/>
        <v>1.5101830359799351</v>
      </c>
      <c r="Y68">
        <v>2.4822462708864088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159</v>
      </c>
      <c r="D69">
        <v>169</v>
      </c>
      <c r="E69">
        <v>157.05000000000001</v>
      </c>
      <c r="F69">
        <v>168</v>
      </c>
      <c r="G69">
        <f>_xll.TA_TYPPRICE(D69,E69,F69)</f>
        <v>164.68333333333334</v>
      </c>
      <c r="H69">
        <v>164.12825019962321</v>
      </c>
      <c r="I69" t="str">
        <f t="shared" si="20"/>
        <v>UP</v>
      </c>
      <c r="J69">
        <v>168.1371118731922</v>
      </c>
      <c r="K69">
        <v>161.86285739005822</v>
      </c>
      <c r="L69" t="str">
        <f t="shared" si="21"/>
        <v>No Confirmation</v>
      </c>
      <c r="M69" t="str">
        <f t="shared" si="22"/>
        <v>No Trend</v>
      </c>
      <c r="N69">
        <v>59.879608521161146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10.949999999999989</v>
      </c>
      <c r="R69">
        <f t="shared" si="26"/>
        <v>11.949999999999989</v>
      </c>
      <c r="S69">
        <f t="shared" si="27"/>
        <v>0.91631799163179906</v>
      </c>
      <c r="T69" t="str">
        <f t="shared" si="28"/>
        <v>UP</v>
      </c>
      <c r="U69" t="str">
        <f t="shared" si="29"/>
        <v>No T+M+I</v>
      </c>
      <c r="V69">
        <v>165.50295196861836</v>
      </c>
      <c r="W69">
        <v>163.86922240709254</v>
      </c>
      <c r="X69">
        <f t="shared" si="30"/>
        <v>1.6337295615258256</v>
      </c>
      <c r="Y69">
        <v>2.3125429290142923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167.8</v>
      </c>
      <c r="D70">
        <v>169.35</v>
      </c>
      <c r="E70">
        <v>166.5</v>
      </c>
      <c r="F70">
        <v>167.8</v>
      </c>
      <c r="G70">
        <f>_xll.TA_TYPPRICE(D70,E70,F70)</f>
        <v>167.88333333333335</v>
      </c>
      <c r="H70">
        <v>166.0057917664783</v>
      </c>
      <c r="I70" t="str">
        <f t="shared" si="20"/>
        <v>UP</v>
      </c>
      <c r="J70">
        <v>168.40664256803836</v>
      </c>
      <c r="K70">
        <v>162.89333352560084</v>
      </c>
      <c r="L70" t="str">
        <f t="shared" si="21"/>
        <v>No Confirmation</v>
      </c>
      <c r="M70" t="str">
        <f t="shared" si="22"/>
        <v>No Trend</v>
      </c>
      <c r="N70">
        <v>58.931371764059179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2.8499999999999943</v>
      </c>
      <c r="S70">
        <f t="shared" si="27"/>
        <v>0.4561403508771979</v>
      </c>
      <c r="T70" t="str">
        <f t="shared" si="28"/>
        <v>No Indication</v>
      </c>
      <c r="U70" t="str">
        <f t="shared" si="29"/>
        <v>No T+M+I</v>
      </c>
      <c r="V70">
        <v>165.85634397344631</v>
      </c>
      <c r="W70">
        <v>164.16039111767827</v>
      </c>
      <c r="X70">
        <f t="shared" si="30"/>
        <v>1.6959528557680414</v>
      </c>
      <c r="Y70">
        <v>2.1892249143650422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167.8</v>
      </c>
      <c r="D71">
        <v>168.8</v>
      </c>
      <c r="E71">
        <v>163.69999999999999</v>
      </c>
      <c r="F71">
        <v>165.05</v>
      </c>
      <c r="G71">
        <f>_xll.TA_TYPPRICE(D71,E71,F71)</f>
        <v>165.85</v>
      </c>
      <c r="H71">
        <v>165.92789588323916</v>
      </c>
      <c r="I71" t="str">
        <f t="shared" si="20"/>
        <v>DOWN</v>
      </c>
      <c r="J71">
        <v>168.49405533069651</v>
      </c>
      <c r="K71">
        <v>163.07259274213399</v>
      </c>
      <c r="L71" t="str">
        <f t="shared" si="21"/>
        <v>No Confirmation</v>
      </c>
      <c r="M71" t="str">
        <f t="shared" si="22"/>
        <v>No Trend</v>
      </c>
      <c r="N71">
        <v>46.323268893504206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1.3500000000000227</v>
      </c>
      <c r="R71">
        <f t="shared" si="26"/>
        <v>5.1000000000000227</v>
      </c>
      <c r="S71">
        <f t="shared" si="27"/>
        <v>0.26470588235294445</v>
      </c>
      <c r="T71" t="str">
        <f t="shared" si="28"/>
        <v>No Indication</v>
      </c>
      <c r="U71" t="str">
        <f t="shared" si="29"/>
        <v>No T+M+I</v>
      </c>
      <c r="V71">
        <v>165.73229105445458</v>
      </c>
      <c r="W71">
        <v>164.22628807192433</v>
      </c>
      <c r="X71">
        <f t="shared" si="30"/>
        <v>1.5060029825302479</v>
      </c>
      <c r="Y71">
        <v>2.0525805279980833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164.2</v>
      </c>
      <c r="D72">
        <v>166.9</v>
      </c>
      <c r="E72">
        <v>163.05000000000001</v>
      </c>
      <c r="F72">
        <v>164.05</v>
      </c>
      <c r="G72">
        <f>_xll.TA_TYPPRICE(D72,E72,F72)</f>
        <v>164.66666666666669</v>
      </c>
      <c r="H72">
        <v>165.29728127495292</v>
      </c>
      <c r="I72" t="str">
        <f t="shared" si="20"/>
        <v>DOWN</v>
      </c>
      <c r="J72">
        <v>168.13982081276396</v>
      </c>
      <c r="K72">
        <v>163.06757213277089</v>
      </c>
      <c r="L72" t="str">
        <f t="shared" si="21"/>
        <v>No Confirmation</v>
      </c>
      <c r="M72" t="str">
        <f t="shared" si="22"/>
        <v>No Trend</v>
      </c>
      <c r="N72">
        <v>42.217685029410831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</v>
      </c>
      <c r="R72">
        <f t="shared" si="26"/>
        <v>3.8499999999999943</v>
      </c>
      <c r="S72">
        <f t="shared" si="27"/>
        <v>0.2597402597402601</v>
      </c>
      <c r="T72" t="str">
        <f t="shared" si="28"/>
        <v>No Indication</v>
      </c>
      <c r="U72" t="str">
        <f t="shared" si="29"/>
        <v>No T+M+I</v>
      </c>
      <c r="V72">
        <v>165.47347704607697</v>
      </c>
      <c r="W72">
        <v>164.21322969622622</v>
      </c>
      <c r="X72">
        <f t="shared" si="30"/>
        <v>1.2602473498507436</v>
      </c>
      <c r="Y72">
        <v>1.8941138923686154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</v>
      </c>
      <c r="D73">
        <v>164</v>
      </c>
      <c r="E73">
        <v>151.5</v>
      </c>
      <c r="F73">
        <v>154.4</v>
      </c>
      <c r="G73">
        <f>_xll.TA_TYPPRICE(D73,E73,F73)</f>
        <v>156.63333333333333</v>
      </c>
      <c r="H73">
        <v>160.96530730414312</v>
      </c>
      <c r="I73" t="str">
        <f t="shared" si="20"/>
        <v>DOWN</v>
      </c>
      <c r="J73">
        <v>167.21986063214973</v>
      </c>
      <c r="K73">
        <v>160.49700054771068</v>
      </c>
      <c r="L73" t="str">
        <f t="shared" si="21"/>
        <v>DOWN</v>
      </c>
      <c r="M73" t="str">
        <f t="shared" si="22"/>
        <v>DOWN</v>
      </c>
      <c r="N73">
        <v>20.404016207074012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12.5</v>
      </c>
      <c r="S73">
        <f t="shared" si="27"/>
        <v>0.23200000000000046</v>
      </c>
      <c r="T73" t="str">
        <f t="shared" si="28"/>
        <v>No Indication</v>
      </c>
      <c r="U73" t="str">
        <f t="shared" si="29"/>
        <v>No T+M+I</v>
      </c>
      <c r="V73">
        <v>163.76986519283435</v>
      </c>
      <c r="W73">
        <v>163.48632379280207</v>
      </c>
      <c r="X73">
        <f t="shared" si="30"/>
        <v>0.28354140003227712</v>
      </c>
      <c r="Y73">
        <v>1.5719993939013477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153</v>
      </c>
      <c r="D74">
        <v>157.15</v>
      </c>
      <c r="E74">
        <v>149.94999999999999</v>
      </c>
      <c r="F74">
        <v>156.44999999999999</v>
      </c>
      <c r="G74">
        <f>_xll.TA_TYPPRICE(D74,E74,F74)</f>
        <v>154.51666666666668</v>
      </c>
      <c r="H74">
        <v>157.7409869854049</v>
      </c>
      <c r="I74" t="str">
        <f t="shared" si="20"/>
        <v>DOWN</v>
      </c>
      <c r="J74">
        <v>164.98211382500534</v>
      </c>
      <c r="K74">
        <v>158.15322264821941</v>
      </c>
      <c r="L74" t="str">
        <f t="shared" si="21"/>
        <v>DOWN</v>
      </c>
      <c r="M74" t="str">
        <f t="shared" si="22"/>
        <v>DOWN</v>
      </c>
      <c r="N74">
        <v>30.007374752143392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7.2000000000000171</v>
      </c>
      <c r="S74">
        <f t="shared" si="27"/>
        <v>0.90277777777777568</v>
      </c>
      <c r="T74" t="str">
        <f t="shared" si="28"/>
        <v>UP</v>
      </c>
      <c r="U74" t="str">
        <f t="shared" si="29"/>
        <v>No T+M+I</v>
      </c>
      <c r="V74">
        <v>162.64373208624446</v>
      </c>
      <c r="W74">
        <v>162.96511462296488</v>
      </c>
      <c r="X74">
        <f t="shared" si="30"/>
        <v>-0.32138253672042083</v>
      </c>
      <c r="Y74">
        <v>1.1933230077769941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157</v>
      </c>
      <c r="D75">
        <v>158.55000000000001</v>
      </c>
      <c r="E75">
        <v>155.4</v>
      </c>
      <c r="F75">
        <v>156.25</v>
      </c>
      <c r="G75">
        <f>_xll.TA_TYPPRICE(D75,E75,F75)</f>
        <v>156.73333333333335</v>
      </c>
      <c r="H75">
        <v>157.23716015936913</v>
      </c>
      <c r="I75" t="str">
        <f t="shared" si="20"/>
        <v>DOWN</v>
      </c>
      <c r="J75">
        <v>163.55275519722639</v>
      </c>
      <c r="K75">
        <v>157.54139539305953</v>
      </c>
      <c r="L75" t="str">
        <f t="shared" si="21"/>
        <v>DOWN</v>
      </c>
      <c r="M75" t="str">
        <f t="shared" si="22"/>
        <v>DOWN</v>
      </c>
      <c r="N75">
        <v>29.572261140981738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3.1500000000000057</v>
      </c>
      <c r="S75">
        <f t="shared" si="27"/>
        <v>0.26984126984126755</v>
      </c>
      <c r="T75" t="str">
        <f t="shared" si="28"/>
        <v>No Indication</v>
      </c>
      <c r="U75" t="str">
        <f t="shared" si="29"/>
        <v>No T+M+I</v>
      </c>
      <c r="V75">
        <v>161.66008099605301</v>
      </c>
      <c r="W75">
        <v>162.46769872496748</v>
      </c>
      <c r="X75">
        <f t="shared" si="30"/>
        <v>-0.80761772891446526</v>
      </c>
      <c r="Y75">
        <v>0.79313486043870218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</v>
      </c>
      <c r="D76">
        <v>158.1</v>
      </c>
      <c r="E76">
        <v>154.55000000000001</v>
      </c>
      <c r="F76">
        <v>156.6</v>
      </c>
      <c r="G76">
        <f>_xll.TA_TYPPRICE(D76,E76,F76)</f>
        <v>156.41666666666666</v>
      </c>
      <c r="H76">
        <v>156.82691341301791</v>
      </c>
      <c r="I76" t="str">
        <f t="shared" si="20"/>
        <v>DOWN</v>
      </c>
      <c r="J76">
        <v>162.34103182006496</v>
      </c>
      <c r="K76">
        <v>156.87664086126853</v>
      </c>
      <c r="L76" t="str">
        <f t="shared" si="21"/>
        <v>DOWN</v>
      </c>
      <c r="M76" t="str">
        <f t="shared" si="22"/>
        <v>DOWN</v>
      </c>
      <c r="N76">
        <v>31.737495677655819</v>
      </c>
      <c r="O76" t="str">
        <f t="shared" si="23"/>
        <v>DOWN</v>
      </c>
      <c r="P76" t="str">
        <f t="shared" si="24"/>
        <v>DOWN</v>
      </c>
      <c r="Q76">
        <f t="shared" si="25"/>
        <v>2.0499999999999829</v>
      </c>
      <c r="R76">
        <f t="shared" si="26"/>
        <v>3.5499999999999829</v>
      </c>
      <c r="S76">
        <f t="shared" si="27"/>
        <v>0.57746478873239238</v>
      </c>
      <c r="T76" t="str">
        <f t="shared" si="28"/>
        <v>No Indication</v>
      </c>
      <c r="U76" t="str">
        <f t="shared" si="29"/>
        <v>No T+M+I</v>
      </c>
      <c r="V76">
        <v>160.88160699666025</v>
      </c>
      <c r="W76">
        <v>162.03305437496988</v>
      </c>
      <c r="X76">
        <f t="shared" si="30"/>
        <v>-1.1514473783096264</v>
      </c>
      <c r="Y76">
        <v>0.40421841268903641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157.85</v>
      </c>
      <c r="D77">
        <v>162.4</v>
      </c>
      <c r="E77">
        <v>156.25</v>
      </c>
      <c r="F77">
        <v>161</v>
      </c>
      <c r="G77">
        <f>_xll.TA_TYPPRICE(D77,E77,F77)</f>
        <v>159.88333333333333</v>
      </c>
      <c r="H77">
        <v>158.35512337317562</v>
      </c>
      <c r="I77" t="str">
        <f t="shared" si="20"/>
        <v>UP</v>
      </c>
      <c r="J77">
        <v>162.35413586005052</v>
      </c>
      <c r="K77">
        <v>156.73738733654218</v>
      </c>
      <c r="L77" t="str">
        <f t="shared" si="21"/>
        <v>No Confirmation</v>
      </c>
      <c r="M77" t="str">
        <f t="shared" si="22"/>
        <v>No Trend</v>
      </c>
      <c r="N77">
        <v>53.973743273764065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6.1500000000000057</v>
      </c>
      <c r="S77">
        <f t="shared" si="27"/>
        <v>0.77235772357723509</v>
      </c>
      <c r="T77" t="str">
        <f t="shared" si="28"/>
        <v>No Indication</v>
      </c>
      <c r="U77" t="str">
        <f t="shared" si="29"/>
        <v>No T+M+I</v>
      </c>
      <c r="V77">
        <v>160.89982130486638</v>
      </c>
      <c r="W77">
        <v>161.95653182867582</v>
      </c>
      <c r="X77">
        <f t="shared" si="30"/>
        <v>-1.0567105238094427</v>
      </c>
      <c r="Y77">
        <v>0.11203262538934056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159.80000000000001</v>
      </c>
      <c r="D78">
        <v>160</v>
      </c>
      <c r="E78">
        <v>156.05000000000001</v>
      </c>
      <c r="F78">
        <v>159.44999999999999</v>
      </c>
      <c r="G78">
        <f>_xll.TA_TYPPRICE(D78,E78,F78)</f>
        <v>158.5</v>
      </c>
      <c r="H78">
        <v>158.42756168658781</v>
      </c>
      <c r="I78" t="str">
        <f t="shared" si="20"/>
        <v>UP</v>
      </c>
      <c r="J78">
        <v>161.83099455781706</v>
      </c>
      <c r="K78">
        <v>156.58463459508837</v>
      </c>
      <c r="L78" t="str">
        <f t="shared" si="21"/>
        <v>No Confirmation</v>
      </c>
      <c r="M78" t="str">
        <f t="shared" si="22"/>
        <v>No Trend</v>
      </c>
      <c r="N78">
        <v>47.202978551880918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3.9499999999999886</v>
      </c>
      <c r="S78">
        <f t="shared" si="27"/>
        <v>0.86075949367088278</v>
      </c>
      <c r="T78" t="str">
        <f t="shared" si="28"/>
        <v>UP</v>
      </c>
      <c r="U78" t="str">
        <f t="shared" si="29"/>
        <v>No T+M+I</v>
      </c>
      <c r="V78">
        <v>160.67677187334849</v>
      </c>
      <c r="W78">
        <v>161.77086280432945</v>
      </c>
      <c r="X78">
        <f t="shared" si="30"/>
        <v>-1.0940909309809683</v>
      </c>
      <c r="Y78">
        <v>-0.1291920858847212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159.75</v>
      </c>
      <c r="D79">
        <v>160.30000000000001</v>
      </c>
      <c r="E79">
        <v>155.25</v>
      </c>
      <c r="F79">
        <v>156.19999999999999</v>
      </c>
      <c r="G79">
        <f>_xll.TA_TYPPRICE(D79,E79,F79)</f>
        <v>157.25</v>
      </c>
      <c r="H79">
        <v>157.8387808432939</v>
      </c>
      <c r="I79" t="str">
        <f t="shared" si="20"/>
        <v>DOWN</v>
      </c>
      <c r="J79">
        <v>161.49077354496882</v>
      </c>
      <c r="K79">
        <v>156.28804912951318</v>
      </c>
      <c r="L79" t="str">
        <f t="shared" si="21"/>
        <v>DOWN</v>
      </c>
      <c r="M79" t="str">
        <f t="shared" si="22"/>
        <v>DOWN</v>
      </c>
      <c r="N79">
        <v>35.523314718326709</v>
      </c>
      <c r="O79" t="str">
        <f t="shared" si="23"/>
        <v>DOWN</v>
      </c>
      <c r="P79" t="str">
        <f t="shared" si="24"/>
        <v>DOWN</v>
      </c>
      <c r="Q79">
        <f t="shared" si="25"/>
        <v>0.94999999999998863</v>
      </c>
      <c r="R79">
        <f t="shared" si="26"/>
        <v>5.0500000000000114</v>
      </c>
      <c r="S79">
        <f t="shared" si="27"/>
        <v>0.18811881188118545</v>
      </c>
      <c r="T79" t="str">
        <f t="shared" si="28"/>
        <v>DOWN</v>
      </c>
      <c r="U79" t="str">
        <f t="shared" si="29"/>
        <v>DOWN</v>
      </c>
      <c r="V79">
        <v>159.98803773898717</v>
      </c>
      <c r="W79">
        <v>161.35820630030506</v>
      </c>
      <c r="X79">
        <f t="shared" si="30"/>
        <v>-1.3701685613178824</v>
      </c>
      <c r="Y79">
        <v>-0.37738738097135344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156</v>
      </c>
      <c r="D80">
        <v>158.19999999999999</v>
      </c>
      <c r="E80">
        <v>154.85</v>
      </c>
      <c r="F80">
        <v>155.85</v>
      </c>
      <c r="G80">
        <f>_xll.TA_TYPPRICE(D80,E80,F80)</f>
        <v>156.29999999999998</v>
      </c>
      <c r="H80">
        <v>157.06939042164694</v>
      </c>
      <c r="I80" t="str">
        <f t="shared" si="20"/>
        <v>DOWN</v>
      </c>
      <c r="J80">
        <v>160.75949053497575</v>
      </c>
      <c r="K80">
        <v>155.96848265628802</v>
      </c>
      <c r="L80" t="str">
        <f t="shared" si="21"/>
        <v>DOWN</v>
      </c>
      <c r="M80" t="str">
        <f t="shared" si="22"/>
        <v>DOWN</v>
      </c>
      <c r="N80">
        <v>34.378226097331662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3.3499999999999943</v>
      </c>
      <c r="S80">
        <f t="shared" si="27"/>
        <v>0.29850746268656769</v>
      </c>
      <c r="T80" t="str">
        <f t="shared" si="28"/>
        <v>No Indication</v>
      </c>
      <c r="U80" t="str">
        <f t="shared" si="29"/>
        <v>No T+M+I</v>
      </c>
      <c r="V80">
        <v>159.35141654837375</v>
      </c>
      <c r="W80">
        <v>160.95019101880098</v>
      </c>
      <c r="X80">
        <f t="shared" si="30"/>
        <v>-1.5987744704272302</v>
      </c>
      <c r="Y80">
        <v>-0.62166479886252879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156.1</v>
      </c>
      <c r="D81">
        <v>158</v>
      </c>
      <c r="E81">
        <v>155.6</v>
      </c>
      <c r="F81">
        <v>157.19999999999999</v>
      </c>
      <c r="G81">
        <f>_xll.TA_TYPPRICE(D81,E81,F81)</f>
        <v>156.93333333333334</v>
      </c>
      <c r="H81">
        <v>157.00136187749013</v>
      </c>
      <c r="I81" t="str">
        <f t="shared" si="20"/>
        <v>UP</v>
      </c>
      <c r="J81">
        <v>160.14627041609225</v>
      </c>
      <c r="K81">
        <v>155.88659762155734</v>
      </c>
      <c r="L81" t="str">
        <f t="shared" si="21"/>
        <v>No Confirmation</v>
      </c>
      <c r="M81" t="str">
        <f t="shared" si="22"/>
        <v>No Trend</v>
      </c>
      <c r="N81">
        <v>43.205166307152645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2.4000000000000057</v>
      </c>
      <c r="S81">
        <f t="shared" si="27"/>
        <v>0.66666666666666274</v>
      </c>
      <c r="T81" t="str">
        <f t="shared" si="28"/>
        <v>No Indication</v>
      </c>
      <c r="U81" t="str">
        <f t="shared" si="29"/>
        <v>No T+M+I</v>
      </c>
      <c r="V81">
        <v>159.02042938708547</v>
      </c>
      <c r="W81">
        <v>160.67239909148239</v>
      </c>
      <c r="X81">
        <f t="shared" si="30"/>
        <v>-1.6519697043969188</v>
      </c>
      <c r="Y81">
        <v>-0.82772577996940677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157.05000000000001</v>
      </c>
      <c r="D82">
        <v>159.9</v>
      </c>
      <c r="E82">
        <v>156.80000000000001</v>
      </c>
      <c r="F82">
        <v>158</v>
      </c>
      <c r="G82">
        <f>_xll.TA_TYPPRICE(D82,E82,F82)</f>
        <v>158.23333333333335</v>
      </c>
      <c r="H82">
        <v>157.61734760541174</v>
      </c>
      <c r="I82" t="str">
        <f t="shared" si="20"/>
        <v>UP</v>
      </c>
      <c r="J82">
        <v>160.09154365696065</v>
      </c>
      <c r="K82">
        <v>156.08957592787795</v>
      </c>
      <c r="L82" t="str">
        <f t="shared" si="21"/>
        <v>No Confirmation</v>
      </c>
      <c r="M82" t="str">
        <f t="shared" si="22"/>
        <v>No Trend</v>
      </c>
      <c r="N82">
        <v>48.351373063386461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1.1999999999999886</v>
      </c>
      <c r="R82">
        <f t="shared" si="26"/>
        <v>3.0999999999999943</v>
      </c>
      <c r="S82">
        <f t="shared" si="27"/>
        <v>0.38709677419354543</v>
      </c>
      <c r="T82" t="str">
        <f t="shared" si="28"/>
        <v>No Indication</v>
      </c>
      <c r="U82" t="str">
        <f t="shared" si="29"/>
        <v>No T+M+I</v>
      </c>
      <c r="V82">
        <v>158.86344025061078</v>
      </c>
      <c r="W82">
        <v>160.47444360322444</v>
      </c>
      <c r="X82">
        <f t="shared" si="30"/>
        <v>-1.6110033526136647</v>
      </c>
      <c r="Y82">
        <v>-0.9843812944982584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2017-07-05T05:35:12Z</dcterms:created>
  <dcterms:modified xsi:type="dcterms:W3CDTF">2017-08-26T06:07:12Z</dcterms:modified>
</cp:coreProperties>
</file>