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21" i="1"/>
  <c r="J25" i="1"/>
  <c r="J31" i="1"/>
  <c r="J41" i="1"/>
  <c r="J53" i="1"/>
  <c r="J65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9" i="1"/>
  <c r="J23" i="1"/>
  <c r="J27" i="1"/>
  <c r="J29" i="1"/>
  <c r="J33" i="1"/>
  <c r="J35" i="1"/>
  <c r="J37" i="1"/>
  <c r="J39" i="1"/>
  <c r="J43" i="1"/>
  <c r="J45" i="1"/>
  <c r="J47" i="1"/>
  <c r="J49" i="1"/>
  <c r="J51" i="1"/>
  <c r="J55" i="1"/>
  <c r="J57" i="1"/>
  <c r="J59" i="1"/>
  <c r="J61" i="1"/>
  <c r="J63" i="1"/>
  <c r="J67" i="1"/>
  <c r="J69" i="1"/>
  <c r="J71" i="1"/>
  <c r="J73" i="1"/>
  <c r="J75" i="1"/>
  <c r="J77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4" i="1"/>
  <c r="G16" i="1"/>
  <c r="G20" i="1"/>
  <c r="G24" i="1"/>
  <c r="G26" i="1"/>
  <c r="G30" i="1"/>
  <c r="G32" i="1"/>
  <c r="G36" i="1"/>
  <c r="G38" i="1"/>
  <c r="G42" i="1"/>
  <c r="G44" i="1"/>
  <c r="G48" i="1"/>
  <c r="G50" i="1"/>
  <c r="G54" i="1"/>
  <c r="G58" i="1"/>
  <c r="G60" i="1"/>
  <c r="G64" i="1"/>
  <c r="G66" i="1"/>
  <c r="G70" i="1"/>
  <c r="G72" i="1"/>
  <c r="G76" i="1"/>
  <c r="G78" i="1"/>
  <c r="G82" i="1"/>
  <c r="G4" i="1"/>
  <c r="G6" i="1"/>
  <c r="G8" i="1"/>
  <c r="G10" i="1"/>
  <c r="G12" i="1"/>
  <c r="G18" i="1"/>
  <c r="G22" i="1"/>
  <c r="G28" i="1"/>
  <c r="G34" i="1"/>
  <c r="G40" i="1"/>
  <c r="G46" i="1"/>
  <c r="G52" i="1"/>
  <c r="G56" i="1"/>
  <c r="G62" i="1"/>
  <c r="G68" i="1"/>
  <c r="G74" i="1"/>
  <c r="G80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0" i="1" l="1"/>
  <c r="AH7" i="1"/>
  <c r="AH55" i="1"/>
  <c r="AH2" i="1"/>
  <c r="AH14" i="1"/>
  <c r="AH22" i="1"/>
  <c r="AH54" i="1"/>
  <c r="AH5" i="1"/>
  <c r="AH13" i="1"/>
  <c r="AH17" i="1"/>
  <c r="AH25" i="1"/>
  <c r="AH49" i="1"/>
  <c r="AH6" i="1"/>
  <c r="AH12" i="1"/>
  <c r="AH52" i="1"/>
  <c r="AH36" i="1"/>
  <c r="AH18" i="1"/>
  <c r="AH19" i="1"/>
  <c r="AH34" i="1"/>
  <c r="AH35" i="1"/>
  <c r="AH28" i="1"/>
  <c r="AH3" i="1"/>
  <c r="AH20" i="1"/>
  <c r="AH44" i="1"/>
  <c r="AH50" i="1"/>
  <c r="AH10" i="1"/>
  <c r="AH27" i="1"/>
  <c r="AH42" i="1"/>
  <c r="AH53" i="1" l="1"/>
  <c r="AH37" i="1"/>
  <c r="AH29" i="1"/>
  <c r="AH38" i="1"/>
  <c r="AH47" i="1"/>
  <c r="AH15" i="1"/>
  <c r="AH48" i="1"/>
  <c r="AH24" i="1"/>
  <c r="AH16" i="1"/>
  <c r="AH8" i="1"/>
  <c r="AH31" i="1"/>
  <c r="AH39" i="1"/>
  <c r="AH23" i="1"/>
  <c r="AH30" i="1"/>
  <c r="AH56" i="1"/>
  <c r="AH45" i="1"/>
  <c r="AH21" i="1"/>
  <c r="AH32" i="1"/>
  <c r="AH41" i="1"/>
  <c r="AH33" i="1"/>
  <c r="AH9" i="1"/>
  <c r="AH51" i="1"/>
  <c r="AH4" i="1"/>
  <c r="AH46" i="1"/>
  <c r="AH26" i="1"/>
  <c r="AH43" i="1"/>
  <c r="AH1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<sst xmlns="http://schemas.openxmlformats.org/spreadsheetml/2006/main" count="115" uniqueCount="35">
  <si>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</si>
  <si>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</si>
  <si>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</si>
  <si>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</si>
  <si>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</si>
  <si>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ESCORTS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</si>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</sst>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555</v>
      </c>
      <c r="D2">
        <v>570</v>
      </c>
      <c r="E2">
        <v>553.25</v>
      </c>
      <c r="F2">
        <v>565</v>
      </c>
      <c r="G2">
        <f>_xll.TA_TYPPRICE(D2,E2,F2)</f>
        <v>562.75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11.75</v>
      </c>
      <c r="R2">
        <f>D2-E2</f>
        <v>16.75</v>
      </c>
      <c r="S2">
        <f>Q2/R2</f>
        <v>0.70149253731343286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568</v>
      </c>
      <c r="D3">
        <v>577</v>
      </c>
      <c r="E3">
        <v>566.04999999999995</v>
      </c>
      <c r="F3">
        <v>568</v>
      </c>
      <c r="G3">
        <f>_xll.TA_TYPPRICE(D3,E3,F3)</f>
        <v>570.35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1.9500000000000455</v>
      </c>
      <c r="R3">
        <f t="shared" ref="R3:R66" si="6">D3-E3</f>
        <v>10.950000000000045</v>
      </c>
      <c r="S3">
        <f t="shared" ref="S3:S66" si="7">Q3/R3</f>
        <v>0.17808219178082532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568</v>
      </c>
      <c r="D4">
        <v>574.5</v>
      </c>
      <c r="E4">
        <v>564.1</v>
      </c>
      <c r="F4">
        <v>570</v>
      </c>
      <c r="G4">
        <f>_xll.TA_TYPPRICE(D4,E4,F4)</f>
        <v>569.5333333333333</v>
      </c>
      <c r="H4">
        <v>567.54444444444437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5.8999999999999773</v>
      </c>
      <c r="R4">
        <f t="shared" si="6"/>
        <v>10.399999999999977</v>
      </c>
      <c r="S4">
        <f t="shared" si="7"/>
        <v>0.5673076923076914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569.9</v>
      </c>
      <c r="D5">
        <v>595.6</v>
      </c>
      <c r="E5">
        <v>565.65</v>
      </c>
      <c r="F5">
        <v>595</v>
      </c>
      <c r="G5">
        <f>_xll.TA_TYPPRICE(D5,E5,F5)</f>
        <v>585.41666666666663</v>
      </c>
      <c r="H5">
        <v>576.4805555555555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29.350000000000023</v>
      </c>
      <c r="R5">
        <f t="shared" si="6"/>
        <v>29.950000000000045</v>
      </c>
      <c r="S5">
        <f t="shared" si="7"/>
        <v>0.97996661101836324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595</v>
      </c>
      <c r="D6">
        <v>612.75</v>
      </c>
      <c r="E6">
        <v>593.1</v>
      </c>
      <c r="F6">
        <v>602</v>
      </c>
      <c r="G6">
        <f>_xll.TA_TYPPRICE(D6,E6,F6)</f>
        <v>602.61666666666667</v>
      </c>
      <c r="H6">
        <v>589.54861111111109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8.8999999999999773</v>
      </c>
      <c r="R6">
        <f t="shared" si="6"/>
        <v>19.649999999999977</v>
      </c>
      <c r="S6">
        <f t="shared" si="7"/>
        <v>0.45292620865139888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605</v>
      </c>
      <c r="D7">
        <v>607</v>
      </c>
      <c r="E7">
        <v>593.4</v>
      </c>
      <c r="F7">
        <v>602</v>
      </c>
      <c r="G7">
        <f>_xll.TA_TYPPRICE(D7,E7,F7)</f>
        <v>600.80000000000007</v>
      </c>
      <c r="H7">
        <v>595.17430555555552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8.6000000000000227</v>
      </c>
      <c r="R7">
        <f t="shared" si="6"/>
        <v>13.600000000000023</v>
      </c>
      <c r="S7">
        <f t="shared" si="7"/>
        <v>0.63235294117647123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604.70000000000005</v>
      </c>
      <c r="D8">
        <v>649.4</v>
      </c>
      <c r="E8">
        <v>602.04999999999995</v>
      </c>
      <c r="F8">
        <v>633</v>
      </c>
      <c r="G8">
        <f>_xll.TA_TYPPRICE(D8,E8,F8)</f>
        <v>628.15</v>
      </c>
      <c r="H8">
        <v>611.66215277777769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30.950000000000045</v>
      </c>
      <c r="R8">
        <f t="shared" si="6"/>
        <v>47.350000000000023</v>
      </c>
      <c r="S8">
        <f t="shared" si="7"/>
        <v>0.65364308342133115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634.75</v>
      </c>
      <c r="D9">
        <v>654</v>
      </c>
      <c r="E9">
        <v>628.20000000000005</v>
      </c>
      <c r="F9">
        <v>647</v>
      </c>
      <c r="G9">
        <f>_xll.TA_TYPPRICE(D9,E9,F9)</f>
        <v>643.06666666666672</v>
      </c>
      <c r="H9">
        <v>627.36440972222226</v>
      </c>
      <c r="I9" t="str">
        <f t="shared" si="0"/>
        <v>UP</v>
      </c>
      <c r="J9">
        <v>605.03125</v>
      </c>
      <c r="K9">
        <v>583.22500000000002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18.799999999999955</v>
      </c>
      <c r="R9">
        <f t="shared" si="6"/>
        <v>25.799999999999955</v>
      </c>
      <c r="S9">
        <f t="shared" si="7"/>
        <v>0.72868217054263518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645</v>
      </c>
      <c r="D10">
        <v>654.29999999999995</v>
      </c>
      <c r="E10">
        <v>640.20000000000005</v>
      </c>
      <c r="F10">
        <v>646</v>
      </c>
      <c r="G10">
        <f>_xll.TA_TYPPRICE(D10,E10,F10)</f>
        <v>646.83333333333337</v>
      </c>
      <c r="H10">
        <v>637.09887152777787</v>
      </c>
      <c r="I10" t="str">
        <f t="shared" si="0"/>
        <v>UP</v>
      </c>
      <c r="J10">
        <v>615.97986111111106</v>
      </c>
      <c r="K10">
        <v>595.88611111111118</v>
      </c>
      <c r="L10" t="str">
        <f t="shared" si="1"/>
        <v>UP</v>
      </c>
      <c r="M10" t="str">
        <f t="shared" si="2"/>
        <v>UP</v>
      </c>
      <c r="N10">
        <v>98.038600345206348</v>
      </c>
      <c r="O10" t="str">
        <f t="shared" si="3"/>
        <v>UP</v>
      </c>
      <c r="P10" t="str">
        <f t="shared" si="4"/>
        <v>UP</v>
      </c>
      <c r="Q10">
        <f t="shared" si="5"/>
        <v>5.7999999999999545</v>
      </c>
      <c r="R10">
        <f t="shared" si="6"/>
        <v>14.099999999999909</v>
      </c>
      <c r="S10">
        <f t="shared" si="7"/>
        <v>0.41134751773049588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651</v>
      </c>
      <c r="D11">
        <v>661.3</v>
      </c>
      <c r="E11">
        <v>642.29999999999995</v>
      </c>
      <c r="F11">
        <v>650</v>
      </c>
      <c r="G11">
        <f>_xll.TA_TYPPRICE(D11,E11,F11)</f>
        <v>651.19999999999993</v>
      </c>
      <c r="H11">
        <v>644.14943576388896</v>
      </c>
      <c r="I11" t="str">
        <f t="shared" si="0"/>
        <v>UP</v>
      </c>
      <c r="J11">
        <v>626.05100308641966</v>
      </c>
      <c r="K11">
        <v>606.20030864197531</v>
      </c>
      <c r="L11" t="str">
        <f t="shared" si="1"/>
        <v>UP</v>
      </c>
      <c r="M11" t="str">
        <f t="shared" si="2"/>
        <v>UP</v>
      </c>
      <c r="N11">
        <v>98.213775364389818</v>
      </c>
      <c r="O11" t="str">
        <f t="shared" si="3"/>
        <v>UP</v>
      </c>
      <c r="P11" t="str">
        <f t="shared" si="4"/>
        <v>UP</v>
      </c>
      <c r="Q11">
        <f t="shared" si="5"/>
        <v>7.7000000000000455</v>
      </c>
      <c r="R11">
        <f t="shared" si="6"/>
        <v>19</v>
      </c>
      <c r="S11">
        <f t="shared" si="7"/>
        <v>0.40526315789473921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651</v>
      </c>
      <c r="D12">
        <v>659.6</v>
      </c>
      <c r="E12">
        <v>651</v>
      </c>
      <c r="F12">
        <v>656</v>
      </c>
      <c r="G12">
        <f>_xll.TA_TYPPRICE(D12,E12,F12)</f>
        <v>655.5333333333333</v>
      </c>
      <c r="H12">
        <v>649.84138454861113</v>
      </c>
      <c r="I12" t="str">
        <f t="shared" si="0"/>
        <v>UP</v>
      </c>
      <c r="J12">
        <v>633.506335733882</v>
      </c>
      <c r="K12">
        <v>616.15579561042523</v>
      </c>
      <c r="L12" t="str">
        <f t="shared" si="1"/>
        <v>UP</v>
      </c>
      <c r="M12" t="str">
        <f t="shared" si="2"/>
        <v>UP</v>
      </c>
      <c r="N12">
        <v>98.469988830918467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8.6000000000000227</v>
      </c>
      <c r="S12">
        <f t="shared" si="7"/>
        <v>0.58139534883720778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653.25</v>
      </c>
      <c r="D13">
        <v>658</v>
      </c>
      <c r="E13">
        <v>648</v>
      </c>
      <c r="F13">
        <v>654</v>
      </c>
      <c r="G13">
        <f>_xll.TA_TYPPRICE(D13,E13,F13)</f>
        <v>653.33333333333337</v>
      </c>
      <c r="H13">
        <v>651.58735894097231</v>
      </c>
      <c r="I13" t="str">
        <f t="shared" si="0"/>
        <v>UP</v>
      </c>
      <c r="J13">
        <v>638.94937223746376</v>
      </c>
      <c r="K13">
        <v>623.23228547477515</v>
      </c>
      <c r="L13" t="str">
        <f t="shared" si="1"/>
        <v>UP</v>
      </c>
      <c r="M13" t="str">
        <f t="shared" si="2"/>
        <v>UP</v>
      </c>
      <c r="N13">
        <v>92.916722310249369</v>
      </c>
      <c r="O13" t="str">
        <f t="shared" si="3"/>
        <v>UP</v>
      </c>
      <c r="P13" t="str">
        <f t="shared" si="4"/>
        <v>UP</v>
      </c>
      <c r="Q13">
        <f t="shared" si="5"/>
        <v>6</v>
      </c>
      <c r="R13">
        <f t="shared" si="6"/>
        <v>10</v>
      </c>
      <c r="S13">
        <f t="shared" si="7"/>
        <v>0.6</v>
      </c>
      <c r="T13" t="str">
        <f t="shared" si="8"/>
        <v>No Indication</v>
      </c>
      <c r="U13" t="str">
        <f t="shared" si="9"/>
        <v>No T+M+I</v>
      </c>
      <c r="V13">
        <v>615.66666666666663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649</v>
      </c>
      <c r="D14">
        <v>652.04999999999995</v>
      </c>
      <c r="E14">
        <v>632.79999999999995</v>
      </c>
      <c r="F14">
        <v>636</v>
      </c>
      <c r="G14">
        <f>_xll.TA_TYPPRICE(D14,E14,F14)</f>
        <v>640.2833333333333</v>
      </c>
      <c r="H14">
        <v>645.93534613715281</v>
      </c>
      <c r="I14" t="str">
        <f t="shared" si="0"/>
        <v>DOWN</v>
      </c>
      <c r="J14">
        <v>641.86062285136074</v>
      </c>
      <c r="K14">
        <v>625.35844425815844</v>
      </c>
      <c r="L14" t="str">
        <f t="shared" si="1"/>
        <v>No Confirmation</v>
      </c>
      <c r="M14" t="str">
        <f t="shared" si="2"/>
        <v>No Trend</v>
      </c>
      <c r="N14">
        <v>56.848935804907775</v>
      </c>
      <c r="O14" t="str">
        <f t="shared" si="3"/>
        <v>No Momentum</v>
      </c>
      <c r="P14" t="str">
        <f t="shared" si="4"/>
        <v>No Trend + Momentum</v>
      </c>
      <c r="Q14">
        <f t="shared" si="5"/>
        <v>3.2000000000000455</v>
      </c>
      <c r="R14">
        <f t="shared" si="6"/>
        <v>19.25</v>
      </c>
      <c r="S14">
        <f t="shared" si="7"/>
        <v>0.16623376623376859</v>
      </c>
      <c r="T14" t="str">
        <f t="shared" si="8"/>
        <v>DOWN</v>
      </c>
      <c r="U14" t="str">
        <f t="shared" si="9"/>
        <v>No T+M+I</v>
      </c>
      <c r="V14">
        <v>618.79487179487171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640</v>
      </c>
      <c r="D15">
        <v>650.79999999999995</v>
      </c>
      <c r="E15">
        <v>633.25</v>
      </c>
      <c r="F15">
        <v>640</v>
      </c>
      <c r="G15">
        <f>_xll.TA_TYPPRICE(D15,E15,F15)</f>
        <v>641.35</v>
      </c>
      <c r="H15">
        <v>643.64267306857641</v>
      </c>
      <c r="I15" t="str">
        <f t="shared" si="0"/>
        <v>DOWN</v>
      </c>
      <c r="J15">
        <v>643.84715110661386</v>
      </c>
      <c r="K15">
        <v>627.11212331190097</v>
      </c>
      <c r="L15" t="str">
        <f t="shared" si="1"/>
        <v>No Confirmation</v>
      </c>
      <c r="M15" t="str">
        <f t="shared" si="2"/>
        <v>No Trend</v>
      </c>
      <c r="N15">
        <v>61.048875967611202</v>
      </c>
      <c r="O15" t="str">
        <f t="shared" si="3"/>
        <v>UP</v>
      </c>
      <c r="P15" t="str">
        <f t="shared" si="4"/>
        <v>No Trend + Momentum</v>
      </c>
      <c r="Q15">
        <f t="shared" si="5"/>
        <v>6.75</v>
      </c>
      <c r="R15">
        <f t="shared" si="6"/>
        <v>17.549999999999955</v>
      </c>
      <c r="S15">
        <f t="shared" si="7"/>
        <v>0.38461538461538564</v>
      </c>
      <c r="T15" t="str">
        <f t="shared" si="8"/>
        <v>No Indication</v>
      </c>
      <c r="U15" t="str">
        <f t="shared" si="9"/>
        <v>No T+M+I</v>
      </c>
      <c r="V15">
        <v>622.05719921104526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645</v>
      </c>
      <c r="D16">
        <v>647.9</v>
      </c>
      <c r="E16">
        <v>615.79999999999995</v>
      </c>
      <c r="F16">
        <v>618</v>
      </c>
      <c r="G16">
        <f>_xll.TA_TYPPRICE(D16,E16,F16)</f>
        <v>627.23333333333323</v>
      </c>
      <c r="H16">
        <v>635.43800320095488</v>
      </c>
      <c r="I16" t="str">
        <f t="shared" si="0"/>
        <v>DOWN</v>
      </c>
      <c r="J16">
        <v>644.74778419403299</v>
      </c>
      <c r="K16">
        <v>624.59831813147855</v>
      </c>
      <c r="L16" t="str">
        <f t="shared" si="1"/>
        <v>DOWN</v>
      </c>
      <c r="M16" t="str">
        <f t="shared" si="2"/>
        <v>DOWN</v>
      </c>
      <c r="N16">
        <v>36.574801657560741</v>
      </c>
      <c r="O16" t="str">
        <f t="shared" si="3"/>
        <v>DOWN</v>
      </c>
      <c r="P16" t="str">
        <f t="shared" si="4"/>
        <v>DOWN</v>
      </c>
      <c r="Q16">
        <f t="shared" si="5"/>
        <v>2.2000000000000455</v>
      </c>
      <c r="R16">
        <f t="shared" si="6"/>
        <v>32.100000000000023</v>
      </c>
      <c r="S16">
        <f t="shared" si="7"/>
        <v>6.8535825545172707E-2</v>
      </c>
      <c r="T16" t="str">
        <f t="shared" si="8"/>
        <v>DOWN</v>
      </c>
      <c r="U16" t="str">
        <f t="shared" si="9"/>
        <v>DOWN</v>
      </c>
      <c r="V16">
        <v>621.4330147170383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621.5</v>
      </c>
      <c r="D17">
        <v>623.25</v>
      </c>
      <c r="E17">
        <v>589.45000000000005</v>
      </c>
      <c r="F17">
        <v>592</v>
      </c>
      <c r="G17">
        <f>_xll.TA_TYPPRICE(D17,E17,F17)</f>
        <v>601.56666666666672</v>
      </c>
      <c r="H17">
        <v>618.50233493381074</v>
      </c>
      <c r="I17" t="str">
        <f t="shared" si="0"/>
        <v>DOWN</v>
      </c>
      <c r="J17">
        <v>639.97049881758119</v>
      </c>
      <c r="K17">
        <v>616.7875807689278</v>
      </c>
      <c r="L17" t="str">
        <f t="shared" si="1"/>
        <v>DOWN</v>
      </c>
      <c r="M17" t="str">
        <f t="shared" si="2"/>
        <v>DOWN</v>
      </c>
      <c r="N17">
        <v>22.970825048872793</v>
      </c>
      <c r="O17" t="str">
        <f t="shared" si="3"/>
        <v>DOWN</v>
      </c>
      <c r="P17" t="str">
        <f t="shared" si="4"/>
        <v>DOWN</v>
      </c>
      <c r="Q17">
        <f t="shared" si="5"/>
        <v>2.5499999999999545</v>
      </c>
      <c r="R17">
        <f t="shared" si="6"/>
        <v>33.799999999999955</v>
      </c>
      <c r="S17">
        <f t="shared" si="7"/>
        <v>7.5443786982247282E-2</v>
      </c>
      <c r="T17" t="str">
        <f t="shared" si="8"/>
        <v>DOWN</v>
      </c>
      <c r="U17" t="str">
        <f t="shared" si="9"/>
        <v>DOWN</v>
      </c>
      <c r="V17">
        <v>616.9048586067247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588.6</v>
      </c>
      <c r="D18">
        <v>620</v>
      </c>
      <c r="E18">
        <v>583.1</v>
      </c>
      <c r="F18">
        <v>602</v>
      </c>
      <c r="G18">
        <f>_xll.TA_TYPPRICE(D18,E18,F18)</f>
        <v>601.69999999999993</v>
      </c>
      <c r="H18">
        <v>610.10116746690528</v>
      </c>
      <c r="I18" t="str">
        <f t="shared" si="0"/>
        <v>DOWN</v>
      </c>
      <c r="J18">
        <v>635.53261019145202</v>
      </c>
      <c r="K18">
        <v>609.30145170916603</v>
      </c>
      <c r="L18" t="str">
        <f t="shared" si="1"/>
        <v>DOWN</v>
      </c>
      <c r="M18" t="str">
        <f t="shared" si="2"/>
        <v>DOWN</v>
      </c>
      <c r="N18">
        <v>34.65579592543132</v>
      </c>
      <c r="O18" t="str">
        <f t="shared" si="3"/>
        <v>DOWN</v>
      </c>
      <c r="P18" t="str">
        <f t="shared" si="4"/>
        <v>DOWN</v>
      </c>
      <c r="Q18">
        <f t="shared" si="5"/>
        <v>18.899999999999977</v>
      </c>
      <c r="R18">
        <f t="shared" si="6"/>
        <v>36.899999999999977</v>
      </c>
      <c r="S18">
        <f t="shared" si="7"/>
        <v>0.51219512195121919</v>
      </c>
      <c r="T18" t="str">
        <f t="shared" si="8"/>
        <v>No Indication</v>
      </c>
      <c r="U18" t="str">
        <f t="shared" si="9"/>
        <v>No T+M+I</v>
      </c>
      <c r="V18">
        <v>614.61180343645935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608.70000000000005</v>
      </c>
      <c r="D19">
        <v>634.70000000000005</v>
      </c>
      <c r="E19">
        <v>608.1</v>
      </c>
      <c r="F19">
        <v>632</v>
      </c>
      <c r="G19">
        <f>_xll.TA_TYPPRICE(D19,E19,F19)</f>
        <v>624.93333333333339</v>
      </c>
      <c r="H19">
        <v>617.51725040011934</v>
      </c>
      <c r="I19" t="str">
        <f t="shared" si="0"/>
        <v>UP</v>
      </c>
      <c r="J19">
        <v>635.34758570446274</v>
      </c>
      <c r="K19">
        <v>609.03446244046245</v>
      </c>
      <c r="L19" t="str">
        <f t="shared" si="1"/>
        <v>No Confirmation</v>
      </c>
      <c r="M19" t="str">
        <f t="shared" si="2"/>
        <v>No Trend</v>
      </c>
      <c r="N19">
        <v>58.349184079541914</v>
      </c>
      <c r="O19" t="str">
        <f t="shared" si="3"/>
        <v>No Momentum</v>
      </c>
      <c r="P19" t="str">
        <f t="shared" si="4"/>
        <v>No Trend + Momentum</v>
      </c>
      <c r="Q19">
        <f t="shared" si="5"/>
        <v>23.899999999999977</v>
      </c>
      <c r="R19">
        <f t="shared" si="6"/>
        <v>26.600000000000023</v>
      </c>
      <c r="S19">
        <f t="shared" si="7"/>
        <v>0.89849624060150213</v>
      </c>
      <c r="T19" t="str">
        <f t="shared" si="8"/>
        <v>UP</v>
      </c>
      <c r="U19" t="str">
        <f t="shared" si="9"/>
        <v>No T+M+I</v>
      </c>
      <c r="V19">
        <v>617.286910600081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635.04999999999995</v>
      </c>
      <c r="D20">
        <v>651.75</v>
      </c>
      <c r="E20">
        <v>634</v>
      </c>
      <c r="F20">
        <v>644</v>
      </c>
      <c r="G20">
        <f>_xll.TA_TYPPRICE(D20,E20,F20)</f>
        <v>643.25</v>
      </c>
      <c r="H20">
        <v>630.38362520005967</v>
      </c>
      <c r="I20" t="str">
        <f t="shared" si="0"/>
        <v>UP</v>
      </c>
      <c r="J20">
        <v>638.99256665902658</v>
      </c>
      <c r="K20">
        <v>614.5823596759152</v>
      </c>
      <c r="L20" t="str">
        <f t="shared" si="1"/>
        <v>UP</v>
      </c>
      <c r="M20" t="str">
        <f t="shared" si="2"/>
        <v>UP</v>
      </c>
      <c r="N20">
        <v>64.741446458717647</v>
      </c>
      <c r="O20" t="str">
        <f t="shared" si="3"/>
        <v>UP</v>
      </c>
      <c r="P20" t="str">
        <f t="shared" si="4"/>
        <v>UP</v>
      </c>
      <c r="Q20">
        <f t="shared" si="5"/>
        <v>10</v>
      </c>
      <c r="R20">
        <f t="shared" si="6"/>
        <v>17.75</v>
      </c>
      <c r="S20">
        <f t="shared" si="7"/>
        <v>0.56338028169014087</v>
      </c>
      <c r="T20" t="str">
        <f t="shared" si="8"/>
        <v>No Indication</v>
      </c>
      <c r="U20" t="str">
        <f t="shared" si="9"/>
        <v>No T+M+I</v>
      </c>
      <c r="V20">
        <v>621.39661666160703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644</v>
      </c>
      <c r="D21">
        <v>684.7</v>
      </c>
      <c r="E21">
        <v>643</v>
      </c>
      <c r="F21">
        <v>672</v>
      </c>
      <c r="G21">
        <f>_xll.TA_TYPPRICE(D21,E21,F21)</f>
        <v>666.56666666666672</v>
      </c>
      <c r="H21">
        <v>648.47514593336314</v>
      </c>
      <c r="I21" t="str">
        <f t="shared" si="0"/>
        <v>UP</v>
      </c>
      <c r="J21">
        <v>649.14977406813182</v>
      </c>
      <c r="K21">
        <v>620.89739085904512</v>
      </c>
      <c r="L21" t="str">
        <f t="shared" si="1"/>
        <v>UP</v>
      </c>
      <c r="M21" t="str">
        <f t="shared" si="2"/>
        <v>UP</v>
      </c>
      <c r="N21">
        <v>75.643923957685075</v>
      </c>
      <c r="O21" t="str">
        <f t="shared" si="3"/>
        <v>UP</v>
      </c>
      <c r="P21" t="str">
        <f t="shared" si="4"/>
        <v>UP</v>
      </c>
      <c r="Q21">
        <f t="shared" si="5"/>
        <v>29</v>
      </c>
      <c r="R21">
        <f t="shared" si="6"/>
        <v>41.700000000000045</v>
      </c>
      <c r="S21">
        <f t="shared" si="7"/>
        <v>0.69544364508393208</v>
      </c>
      <c r="T21" t="str">
        <f t="shared" si="8"/>
        <v>No Indication</v>
      </c>
      <c r="U21" t="str">
        <f t="shared" si="9"/>
        <v>No T+M+I</v>
      </c>
      <c r="V21">
        <v>629.18175255982135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674</v>
      </c>
      <c r="D22">
        <v>684</v>
      </c>
      <c r="E22">
        <v>663</v>
      </c>
      <c r="F22">
        <v>671</v>
      </c>
      <c r="G22">
        <f>_xll.TA_TYPPRICE(D22,E22,F22)</f>
        <v>672.66666666666663</v>
      </c>
      <c r="H22">
        <v>660.57090630001494</v>
      </c>
      <c r="I22" t="str">
        <f t="shared" si="0"/>
        <v>UP</v>
      </c>
      <c r="J22">
        <v>656.89426871965804</v>
      </c>
      <c r="K22">
        <v>630.25352622370178</v>
      </c>
      <c r="L22" t="str">
        <f t="shared" si="1"/>
        <v>UP</v>
      </c>
      <c r="M22" t="str">
        <f t="shared" si="2"/>
        <v>UP</v>
      </c>
      <c r="N22">
        <v>74.613934848543877</v>
      </c>
      <c r="O22" t="str">
        <f t="shared" si="3"/>
        <v>UP</v>
      </c>
      <c r="P22" t="str">
        <f t="shared" si="4"/>
        <v>UP</v>
      </c>
      <c r="Q22">
        <f t="shared" si="5"/>
        <v>8</v>
      </c>
      <c r="R22">
        <f t="shared" si="6"/>
        <v>21</v>
      </c>
      <c r="S22">
        <f t="shared" si="7"/>
        <v>0.38095238095238093</v>
      </c>
      <c r="T22" t="str">
        <f t="shared" si="8"/>
        <v>No Indication</v>
      </c>
      <c r="U22" t="str">
        <f t="shared" si="9"/>
        <v>No T+M+I</v>
      </c>
      <c r="V22">
        <v>635.61532908907964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670.95</v>
      </c>
      <c r="D23">
        <v>696.75</v>
      </c>
      <c r="E23">
        <v>663.6</v>
      </c>
      <c r="F23">
        <v>695</v>
      </c>
      <c r="G23">
        <f>_xll.TA_TYPPRICE(D23,E23,F23)</f>
        <v>685.11666666666667</v>
      </c>
      <c r="H23">
        <v>672.84378648334086</v>
      </c>
      <c r="I23" t="str">
        <f t="shared" si="0"/>
        <v>UP</v>
      </c>
      <c r="J23">
        <v>665.75109789306737</v>
      </c>
      <c r="K23">
        <v>637.66385372954585</v>
      </c>
      <c r="L23" t="str">
        <f t="shared" si="1"/>
        <v>UP</v>
      </c>
      <c r="M23" t="str">
        <f t="shared" si="2"/>
        <v>UP</v>
      </c>
      <c r="N23">
        <v>81.976377447426245</v>
      </c>
      <c r="O23" t="str">
        <f t="shared" si="3"/>
        <v>UP</v>
      </c>
      <c r="P23" t="str">
        <f t="shared" si="4"/>
        <v>UP</v>
      </c>
      <c r="Q23">
        <f t="shared" si="5"/>
        <v>31.399999999999977</v>
      </c>
      <c r="R23">
        <f t="shared" si="6"/>
        <v>33.149999999999977</v>
      </c>
      <c r="S23">
        <f t="shared" si="7"/>
        <v>0.947209653092006</v>
      </c>
      <c r="T23" t="str">
        <f t="shared" si="8"/>
        <v>UP</v>
      </c>
      <c r="U23" t="str">
        <f t="shared" si="9"/>
        <v>UP</v>
      </c>
      <c r="V23">
        <v>644.75143230614435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697</v>
      </c>
      <c r="D24">
        <v>706.6</v>
      </c>
      <c r="E24">
        <v>688.85</v>
      </c>
      <c r="F24">
        <v>692</v>
      </c>
      <c r="G24">
        <f>_xll.TA_TYPPRICE(D24,E24,F24)</f>
        <v>695.81666666666661</v>
      </c>
      <c r="H24">
        <v>684.33022657500373</v>
      </c>
      <c r="I24" t="str">
        <f t="shared" si="0"/>
        <v>UP</v>
      </c>
      <c r="J24">
        <v>674.82863169460791</v>
      </c>
      <c r="K24">
        <v>649.03855290075785</v>
      </c>
      <c r="L24" t="str">
        <f t="shared" si="1"/>
        <v>UP</v>
      </c>
      <c r="M24" t="str">
        <f t="shared" si="2"/>
        <v>UP</v>
      </c>
      <c r="N24">
        <v>78.422619043710156</v>
      </c>
      <c r="O24" t="str">
        <f t="shared" si="3"/>
        <v>UP</v>
      </c>
      <c r="P24" t="str">
        <f t="shared" si="4"/>
        <v>UP</v>
      </c>
      <c r="Q24">
        <f t="shared" si="5"/>
        <v>3.1499999999999773</v>
      </c>
      <c r="R24">
        <f t="shared" si="6"/>
        <v>17.75</v>
      </c>
      <c r="S24">
        <f t="shared" si="7"/>
        <v>0.17746478873239308</v>
      </c>
      <c r="T24" t="str">
        <f t="shared" si="8"/>
        <v>DOWN</v>
      </c>
      <c r="U24" t="str">
        <f t="shared" si="9"/>
        <v>No T+M+I</v>
      </c>
      <c r="V24">
        <v>652.02044272058367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695</v>
      </c>
      <c r="D25">
        <v>718.75</v>
      </c>
      <c r="E25">
        <v>695</v>
      </c>
      <c r="F25">
        <v>715</v>
      </c>
      <c r="G25">
        <f>_xll.TA_TYPPRICE(D25,E25,F25)</f>
        <v>709.58333333333337</v>
      </c>
      <c r="H25">
        <v>696.9567799541685</v>
      </c>
      <c r="I25" t="str">
        <f t="shared" si="0"/>
        <v>UP</v>
      </c>
      <c r="J25">
        <v>684.58893576247283</v>
      </c>
      <c r="K25">
        <v>659.2522078117006</v>
      </c>
      <c r="L25" t="str">
        <f t="shared" si="1"/>
        <v>UP</v>
      </c>
      <c r="M25" t="str">
        <f t="shared" si="2"/>
        <v>UP</v>
      </c>
      <c r="N25">
        <v>84.755784669243425</v>
      </c>
      <c r="O25" t="str">
        <f t="shared" si="3"/>
        <v>UP</v>
      </c>
      <c r="P25" t="str">
        <f t="shared" si="4"/>
        <v>UP</v>
      </c>
      <c r="Q25">
        <f t="shared" si="5"/>
        <v>20</v>
      </c>
      <c r="R25">
        <f t="shared" si="6"/>
        <v>23.75</v>
      </c>
      <c r="S25">
        <f t="shared" si="7"/>
        <v>0.84210526315789469</v>
      </c>
      <c r="T25" t="str">
        <f t="shared" si="8"/>
        <v>UP</v>
      </c>
      <c r="U25" t="str">
        <f t="shared" si="9"/>
        <v>UP</v>
      </c>
      <c r="V25">
        <v>661.70960537895542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720</v>
      </c>
      <c r="D26">
        <v>749.9</v>
      </c>
      <c r="E26">
        <v>713.7</v>
      </c>
      <c r="F26">
        <v>748</v>
      </c>
      <c r="G26">
        <f>_xll.TA_TYPPRICE(D26,E26,F26)</f>
        <v>737.19999999999993</v>
      </c>
      <c r="H26">
        <v>717.07838997708427</v>
      </c>
      <c r="I26" t="str">
        <f t="shared" si="0"/>
        <v>UP</v>
      </c>
      <c r="J26">
        <v>699.10250559303438</v>
      </c>
      <c r="K26">
        <v>671.3517171868782</v>
      </c>
      <c r="L26" t="str">
        <f t="shared" si="1"/>
        <v>UP</v>
      </c>
      <c r="M26" t="str">
        <f t="shared" si="2"/>
        <v>UP</v>
      </c>
      <c r="N26">
        <v>90.012980313944439</v>
      </c>
      <c r="O26" t="str">
        <f t="shared" si="3"/>
        <v>UP</v>
      </c>
      <c r="P26" t="str">
        <f t="shared" si="4"/>
        <v>UP</v>
      </c>
      <c r="Q26">
        <f t="shared" si="5"/>
        <v>34.299999999999955</v>
      </c>
      <c r="R26">
        <f t="shared" si="6"/>
        <v>36.199999999999932</v>
      </c>
      <c r="S26">
        <f t="shared" si="7"/>
        <v>0.94751381215469666</v>
      </c>
      <c r="T26" t="str">
        <f t="shared" si="8"/>
        <v>UP</v>
      </c>
      <c r="U26" t="str">
        <f t="shared" si="9"/>
        <v>UP</v>
      </c>
      <c r="V26">
        <v>674.98505070526994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750</v>
      </c>
      <c r="D27">
        <v>767.55</v>
      </c>
      <c r="E27">
        <v>741.5</v>
      </c>
      <c r="F27">
        <v>754</v>
      </c>
      <c r="G27">
        <f>_xll.TA_TYPPRICE(D27,E27,F27)</f>
        <v>754.35</v>
      </c>
      <c r="H27">
        <v>735.7141949885422</v>
      </c>
      <c r="I27" t="str">
        <f t="shared" si="0"/>
        <v>UP</v>
      </c>
      <c r="J27">
        <v>714.31305990569342</v>
      </c>
      <c r="K27">
        <v>686.94022447868304</v>
      </c>
      <c r="L27" t="str">
        <f t="shared" si="1"/>
        <v>UP</v>
      </c>
      <c r="M27" t="str">
        <f t="shared" si="2"/>
        <v>UP</v>
      </c>
      <c r="N27">
        <v>90.738854102503154</v>
      </c>
      <c r="O27" t="str">
        <f t="shared" si="3"/>
        <v>UP</v>
      </c>
      <c r="P27" t="str">
        <f t="shared" si="4"/>
        <v>UP</v>
      </c>
      <c r="Q27">
        <f t="shared" si="5"/>
        <v>12.5</v>
      </c>
      <c r="R27">
        <f t="shared" si="6"/>
        <v>26.049999999999955</v>
      </c>
      <c r="S27">
        <f t="shared" si="7"/>
        <v>0.47984644913627722</v>
      </c>
      <c r="T27" t="str">
        <f t="shared" si="8"/>
        <v>No Indication</v>
      </c>
      <c r="U27" t="str">
        <f t="shared" si="9"/>
        <v>No T+M+I</v>
      </c>
      <c r="V27">
        <v>687.14119675061306</v>
      </c>
      <c r="W27">
        <v>642.26923076923072</v>
      </c>
      <c r="X27">
        <f t="shared" si="10"/>
        <v>44.871965981382345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757.55</v>
      </c>
      <c r="D28">
        <v>763.6</v>
      </c>
      <c r="E28">
        <v>744.35</v>
      </c>
      <c r="F28">
        <v>754</v>
      </c>
      <c r="G28">
        <f>_xll.TA_TYPPRICE(D28,E28,F28)</f>
        <v>753.98333333333323</v>
      </c>
      <c r="H28">
        <v>744.84876416093766</v>
      </c>
      <c r="I28" t="str">
        <f t="shared" si="0"/>
        <v>UP</v>
      </c>
      <c r="J28">
        <v>725.26571325998373</v>
      </c>
      <c r="K28">
        <v>699.69795237230903</v>
      </c>
      <c r="L28" t="str">
        <f t="shared" si="1"/>
        <v>UP</v>
      </c>
      <c r="M28" t="str">
        <f t="shared" si="2"/>
        <v>UP</v>
      </c>
      <c r="N28">
        <v>90.73885410250314</v>
      </c>
      <c r="O28" t="str">
        <f t="shared" si="3"/>
        <v>UP</v>
      </c>
      <c r="P28" t="str">
        <f t="shared" si="4"/>
        <v>UP</v>
      </c>
      <c r="Q28">
        <f t="shared" si="5"/>
        <v>9.6499999999999773</v>
      </c>
      <c r="R28">
        <f t="shared" si="6"/>
        <v>19.25</v>
      </c>
      <c r="S28">
        <f t="shared" si="7"/>
        <v>0.50129870129870013</v>
      </c>
      <c r="T28" t="str">
        <f t="shared" si="8"/>
        <v>No Indication</v>
      </c>
      <c r="U28" t="str">
        <f t="shared" si="9"/>
        <v>No T+M+I</v>
      </c>
      <c r="V28">
        <v>697.42716648128794</v>
      </c>
      <c r="W28">
        <v>650.54558404558395</v>
      </c>
      <c r="X28">
        <f t="shared" si="10"/>
        <v>46.88158243570399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756</v>
      </c>
      <c r="D29">
        <v>756.3</v>
      </c>
      <c r="E29">
        <v>745.2</v>
      </c>
      <c r="F29">
        <v>749</v>
      </c>
      <c r="G29">
        <f>_xll.TA_TYPPRICE(D29,E29,F29)</f>
        <v>750.16666666666663</v>
      </c>
      <c r="H29">
        <v>747.50771541380209</v>
      </c>
      <c r="I29" t="str">
        <f t="shared" si="0"/>
        <v>UP</v>
      </c>
      <c r="J29">
        <v>732.16222142443178</v>
      </c>
      <c r="K29">
        <v>709.80951851179589</v>
      </c>
      <c r="L29" t="str">
        <f t="shared" si="1"/>
        <v>UP</v>
      </c>
      <c r="M29" t="str">
        <f t="shared" si="2"/>
        <v>UP</v>
      </c>
      <c r="N29">
        <v>82.893963465590275</v>
      </c>
      <c r="O29" t="str">
        <f t="shared" si="3"/>
        <v>UP</v>
      </c>
      <c r="P29" t="str">
        <f t="shared" si="4"/>
        <v>UP</v>
      </c>
      <c r="Q29">
        <f t="shared" si="5"/>
        <v>3.7999999999999545</v>
      </c>
      <c r="R29">
        <f t="shared" si="6"/>
        <v>11.099999999999909</v>
      </c>
      <c r="S29">
        <f t="shared" si="7"/>
        <v>0.34234234234234107</v>
      </c>
      <c r="T29" t="str">
        <f t="shared" si="8"/>
        <v>No Indication</v>
      </c>
      <c r="U29" t="str">
        <f t="shared" si="9"/>
        <v>No T+M+I</v>
      </c>
      <c r="V29">
        <v>705.36144856108979</v>
      </c>
      <c r="W29">
        <v>657.83850374591111</v>
      </c>
      <c r="X29">
        <f t="shared" si="10"/>
        <v>47.522944815178676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749.7</v>
      </c>
      <c r="D30">
        <v>757.05</v>
      </c>
      <c r="E30">
        <v>742.25</v>
      </c>
      <c r="F30">
        <v>748</v>
      </c>
      <c r="G30">
        <f>_xll.TA_TYPPRICE(D30,E30,F30)</f>
        <v>749.1</v>
      </c>
      <c r="H30">
        <v>748.303857706901</v>
      </c>
      <c r="I30" t="str">
        <f t="shared" si="0"/>
        <v>DOWN</v>
      </c>
      <c r="J30">
        <v>737.69283888566918</v>
      </c>
      <c r="K30">
        <v>717.01851439806342</v>
      </c>
      <c r="L30" t="str">
        <f t="shared" si="1"/>
        <v>UP</v>
      </c>
      <c r="M30" t="str">
        <f t="shared" si="2"/>
        <v>No Trend</v>
      </c>
      <c r="N30">
        <v>81.140205268821816</v>
      </c>
      <c r="O30" t="str">
        <f t="shared" si="3"/>
        <v>UP</v>
      </c>
      <c r="P30" t="str">
        <f t="shared" si="4"/>
        <v>No Trend + Momentum</v>
      </c>
      <c r="Q30">
        <f t="shared" si="5"/>
        <v>5.75</v>
      </c>
      <c r="R30">
        <f t="shared" si="6"/>
        <v>14.799999999999955</v>
      </c>
      <c r="S30">
        <f t="shared" si="7"/>
        <v>0.38851351351351471</v>
      </c>
      <c r="T30" t="str">
        <f t="shared" si="8"/>
        <v>No Indication</v>
      </c>
      <c r="U30" t="str">
        <f t="shared" si="9"/>
        <v>No T+M+I</v>
      </c>
      <c r="V30">
        <v>711.92122570553749</v>
      </c>
      <c r="W30">
        <v>664.51713309806587</v>
      </c>
      <c r="X30">
        <f t="shared" si="10"/>
        <v>47.404092607471625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754.45</v>
      </c>
      <c r="D31">
        <v>761</v>
      </c>
      <c r="E31">
        <v>737.2</v>
      </c>
      <c r="F31">
        <v>742</v>
      </c>
      <c r="G31">
        <f>_xll.TA_TYPPRICE(D31,E31,F31)</f>
        <v>746.73333333333323</v>
      </c>
      <c r="H31">
        <v>747.51859552011706</v>
      </c>
      <c r="I31" t="str">
        <f t="shared" si="0"/>
        <v>DOWN</v>
      </c>
      <c r="J31">
        <v>742.87220802218712</v>
      </c>
      <c r="K31">
        <v>721.50328897627151</v>
      </c>
      <c r="L31" t="str">
        <f t="shared" si="1"/>
        <v>No Confirmation</v>
      </c>
      <c r="M31" t="str">
        <f t="shared" si="2"/>
        <v>No Trend</v>
      </c>
      <c r="N31">
        <v>70.028451809877964</v>
      </c>
      <c r="O31" t="str">
        <f t="shared" si="3"/>
        <v>UP</v>
      </c>
      <c r="P31" t="str">
        <f t="shared" si="4"/>
        <v>No Trend + Momentum</v>
      </c>
      <c r="Q31">
        <f t="shared" si="5"/>
        <v>4.7999999999999545</v>
      </c>
      <c r="R31">
        <f t="shared" si="6"/>
        <v>23.799999999999955</v>
      </c>
      <c r="S31">
        <f t="shared" si="7"/>
        <v>0.20168067226890604</v>
      </c>
      <c r="T31" t="str">
        <f t="shared" si="8"/>
        <v>No Indication</v>
      </c>
      <c r="U31" t="str">
        <f t="shared" si="9"/>
        <v>No T+M+I</v>
      </c>
      <c r="V31">
        <v>716.54872944314707</v>
      </c>
      <c r="W31">
        <v>670.25660472043137</v>
      </c>
      <c r="X31">
        <f t="shared" si="10"/>
        <v>46.292124722715698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747</v>
      </c>
      <c r="D32">
        <v>751</v>
      </c>
      <c r="E32">
        <v>739.6</v>
      </c>
      <c r="F32">
        <v>742</v>
      </c>
      <c r="G32">
        <f>_xll.TA_TYPPRICE(D32,E32,F32)</f>
        <v>744.19999999999993</v>
      </c>
      <c r="H32">
        <v>745.85929776005855</v>
      </c>
      <c r="I32" t="str">
        <f t="shared" si="0"/>
        <v>DOWN</v>
      </c>
      <c r="J32">
        <v>744.67838401725669</v>
      </c>
      <c r="K32">
        <v>725.52478031487783</v>
      </c>
      <c r="L32" t="str">
        <f t="shared" si="1"/>
        <v>No Confirmation</v>
      </c>
      <c r="M32" t="str">
        <f t="shared" si="2"/>
        <v>No Trend</v>
      </c>
      <c r="N32">
        <v>70.02845180987795</v>
      </c>
      <c r="O32" t="str">
        <f t="shared" si="3"/>
        <v>UP</v>
      </c>
      <c r="P32" t="str">
        <f t="shared" si="4"/>
        <v>No Trend + Momentum</v>
      </c>
      <c r="Q32">
        <f t="shared" si="5"/>
        <v>2.3999999999999773</v>
      </c>
      <c r="R32">
        <f t="shared" si="6"/>
        <v>11.399999999999977</v>
      </c>
      <c r="S32">
        <f t="shared" si="7"/>
        <v>0.21052631578947212</v>
      </c>
      <c r="T32" t="str">
        <f t="shared" si="8"/>
        <v>No Indication</v>
      </c>
      <c r="U32" t="str">
        <f t="shared" si="9"/>
        <v>No T+M+I</v>
      </c>
      <c r="V32">
        <v>720.46430952881678</v>
      </c>
      <c r="W32">
        <v>675.57093029669568</v>
      </c>
      <c r="X32">
        <f t="shared" si="10"/>
        <v>44.893379232121106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744.9</v>
      </c>
      <c r="D33">
        <v>745.95</v>
      </c>
      <c r="E33">
        <v>712</v>
      </c>
      <c r="F33">
        <v>718</v>
      </c>
      <c r="G33">
        <f>_xll.TA_TYPPRICE(D33,E33,F33)</f>
        <v>725.31666666666661</v>
      </c>
      <c r="H33">
        <v>735.58798221336258</v>
      </c>
      <c r="I33" t="str">
        <f t="shared" si="0"/>
        <v>DOWN</v>
      </c>
      <c r="J33">
        <v>744.96096534675519</v>
      </c>
      <c r="K33">
        <v>722.51927357823831</v>
      </c>
      <c r="L33" t="str">
        <f t="shared" si="1"/>
        <v>DOWN</v>
      </c>
      <c r="M33" t="str">
        <f t="shared" si="2"/>
        <v>DOWN</v>
      </c>
      <c r="N33">
        <v>37.732740227381178</v>
      </c>
      <c r="O33" t="str">
        <f t="shared" si="3"/>
        <v>DOWN</v>
      </c>
      <c r="P33" t="str">
        <f t="shared" si="4"/>
        <v>DOWN</v>
      </c>
      <c r="Q33">
        <f t="shared" si="5"/>
        <v>6</v>
      </c>
      <c r="R33">
        <f t="shared" si="6"/>
        <v>33.950000000000045</v>
      </c>
      <c r="S33">
        <f t="shared" si="7"/>
        <v>0.17673048600883629</v>
      </c>
      <c r="T33" t="str">
        <f t="shared" si="8"/>
        <v>DOWN</v>
      </c>
      <c r="U33" t="str">
        <f t="shared" si="9"/>
        <v>DOWN</v>
      </c>
      <c r="V33">
        <v>720.08518498592184</v>
      </c>
      <c r="W33">
        <v>678.71382434879229</v>
      </c>
      <c r="X33">
        <f t="shared" si="10"/>
        <v>41.371360637129555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719</v>
      </c>
      <c r="D34">
        <v>727.65</v>
      </c>
      <c r="E34">
        <v>704.75</v>
      </c>
      <c r="F34">
        <v>711</v>
      </c>
      <c r="G34">
        <f>_xll.TA_TYPPRICE(D34,E34,F34)</f>
        <v>714.4666666666667</v>
      </c>
      <c r="H34">
        <v>725.02732444001458</v>
      </c>
      <c r="I34" t="str">
        <f t="shared" si="0"/>
        <v>DOWN</v>
      </c>
      <c r="J34">
        <v>741.11408415858739</v>
      </c>
      <c r="K34">
        <v>718.57054611640763</v>
      </c>
      <c r="L34" t="str">
        <f t="shared" si="1"/>
        <v>DOWN</v>
      </c>
      <c r="M34" t="str">
        <f t="shared" si="2"/>
        <v>DOWN</v>
      </c>
      <c r="N34">
        <v>32.301598255204681</v>
      </c>
      <c r="O34" t="str">
        <f t="shared" si="3"/>
        <v>DOWN</v>
      </c>
      <c r="P34" t="str">
        <f t="shared" si="4"/>
        <v>DOWN</v>
      </c>
      <c r="Q34">
        <f t="shared" si="5"/>
        <v>6.25</v>
      </c>
      <c r="R34">
        <f t="shared" si="6"/>
        <v>22.899999999999977</v>
      </c>
      <c r="S34">
        <f t="shared" si="7"/>
        <v>0.27292576419213999</v>
      </c>
      <c r="T34" t="str">
        <f t="shared" si="8"/>
        <v>No Indication</v>
      </c>
      <c r="U34" t="str">
        <f t="shared" si="9"/>
        <v>No T+M+I</v>
      </c>
      <c r="V34">
        <v>718.68746421885692</v>
      </c>
      <c r="W34">
        <v>681.10539291554846</v>
      </c>
      <c r="X34">
        <f t="shared" si="10"/>
        <v>37.582071303308453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714</v>
      </c>
      <c r="D35">
        <v>722</v>
      </c>
      <c r="E35">
        <v>706.65</v>
      </c>
      <c r="F35">
        <v>709</v>
      </c>
      <c r="G35">
        <f>_xll.TA_TYPPRICE(D35,E35,F35)</f>
        <v>712.55000000000007</v>
      </c>
      <c r="H35">
        <v>718.78866222000738</v>
      </c>
      <c r="I35" t="str">
        <f t="shared" si="0"/>
        <v>DOWN</v>
      </c>
      <c r="J35">
        <v>736.86650990112355</v>
      </c>
      <c r="K35">
        <v>715.92153586831705</v>
      </c>
      <c r="L35" t="str">
        <f t="shared" si="1"/>
        <v>DOWN</v>
      </c>
      <c r="M35" t="str">
        <f t="shared" si="2"/>
        <v>DOWN</v>
      </c>
      <c r="N35">
        <v>30.722284959354351</v>
      </c>
      <c r="O35" t="str">
        <f t="shared" si="3"/>
        <v>DOWN</v>
      </c>
      <c r="P35" t="str">
        <f t="shared" si="4"/>
        <v>DOWN</v>
      </c>
      <c r="Q35">
        <f t="shared" si="5"/>
        <v>2.3500000000000227</v>
      </c>
      <c r="R35">
        <f t="shared" si="6"/>
        <v>15.350000000000023</v>
      </c>
      <c r="S35">
        <f t="shared" si="7"/>
        <v>0.15309446254071787</v>
      </c>
      <c r="T35" t="str">
        <f t="shared" si="8"/>
        <v>DOWN</v>
      </c>
      <c r="U35" t="str">
        <f t="shared" si="9"/>
        <v>DOWN</v>
      </c>
      <c r="V35">
        <v>717.19708510826354</v>
      </c>
      <c r="W35">
        <v>683.17166010698929</v>
      </c>
      <c r="X35">
        <f t="shared" si="10"/>
        <v>34.025425001274243</v>
      </c>
      <c r="Y35">
        <v>43.427216304031745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711.1</v>
      </c>
      <c r="D36">
        <v>715.8</v>
      </c>
      <c r="E36">
        <v>698</v>
      </c>
      <c r="F36">
        <v>708</v>
      </c>
      <c r="G36">
        <f>_xll.TA_TYPPRICE(D36,E36,F36)</f>
        <v>707.26666666666677</v>
      </c>
      <c r="H36">
        <v>713.02766444333702</v>
      </c>
      <c r="I36" t="str">
        <f t="shared" si="0"/>
        <v>DOWN</v>
      </c>
      <c r="J36">
        <v>732.18506325642943</v>
      </c>
      <c r="K36">
        <v>711.93897234202439</v>
      </c>
      <c r="L36" t="str">
        <f t="shared" si="1"/>
        <v>DOWN</v>
      </c>
      <c r="M36" t="str">
        <f t="shared" si="2"/>
        <v>DOWN</v>
      </c>
      <c r="N36">
        <v>29.8113122004948</v>
      </c>
      <c r="O36" t="str">
        <f t="shared" si="3"/>
        <v>DOWN</v>
      </c>
      <c r="P36" t="str">
        <f t="shared" si="4"/>
        <v>DOWN</v>
      </c>
      <c r="Q36">
        <f t="shared" si="5"/>
        <v>10</v>
      </c>
      <c r="R36">
        <f t="shared" si="6"/>
        <v>17.799999999999955</v>
      </c>
      <c r="S36">
        <f t="shared" si="7"/>
        <v>0.56179775280899025</v>
      </c>
      <c r="T36" t="str">
        <f t="shared" si="8"/>
        <v>No Indication</v>
      </c>
      <c r="U36" t="str">
        <f t="shared" si="9"/>
        <v>No T+M+I</v>
      </c>
      <c r="V36">
        <v>715.78214893776146</v>
      </c>
      <c r="W36">
        <v>685.01079639536044</v>
      </c>
      <c r="X36">
        <f t="shared" si="10"/>
        <v>30.771352542401019</v>
      </c>
      <c r="Y36">
        <v>40.896043551705603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712.9</v>
      </c>
      <c r="D37">
        <v>728.5</v>
      </c>
      <c r="E37">
        <v>710.2</v>
      </c>
      <c r="F37">
        <v>727</v>
      </c>
      <c r="G37">
        <f>_xll.TA_TYPPRICE(D37,E37,F37)</f>
        <v>721.9</v>
      </c>
      <c r="H37">
        <v>717.46383222166855</v>
      </c>
      <c r="I37" t="str">
        <f t="shared" si="0"/>
        <v>UP</v>
      </c>
      <c r="J37">
        <v>731.36616031055621</v>
      </c>
      <c r="K37">
        <v>711.55253404379675</v>
      </c>
      <c r="L37" t="str">
        <f t="shared" si="1"/>
        <v>No Confirmation</v>
      </c>
      <c r="M37" t="str">
        <f t="shared" si="2"/>
        <v>No Trend</v>
      </c>
      <c r="N37">
        <v>58.815052504986113</v>
      </c>
      <c r="O37" t="str">
        <f t="shared" si="3"/>
        <v>No Momentum</v>
      </c>
      <c r="P37" t="str">
        <f t="shared" si="4"/>
        <v>No Trend + Momentum</v>
      </c>
      <c r="Q37">
        <f t="shared" si="5"/>
        <v>16.799999999999955</v>
      </c>
      <c r="R37">
        <f t="shared" si="6"/>
        <v>18.299999999999955</v>
      </c>
      <c r="S37">
        <f t="shared" si="7"/>
        <v>0.9180327868852457</v>
      </c>
      <c r="T37" t="str">
        <f t="shared" si="8"/>
        <v>UP</v>
      </c>
      <c r="U37" t="str">
        <f t="shared" si="9"/>
        <v>No T+M+I</v>
      </c>
      <c r="V37">
        <v>717.50797217810589</v>
      </c>
      <c r="W37">
        <v>688.12110777348187</v>
      </c>
      <c r="X37">
        <f t="shared" si="10"/>
        <v>29.386864404624021</v>
      </c>
      <c r="Y37">
        <v>38.594207722289283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726</v>
      </c>
      <c r="D38">
        <v>731.8</v>
      </c>
      <c r="E38">
        <v>714.6</v>
      </c>
      <c r="F38">
        <v>718</v>
      </c>
      <c r="G38">
        <f>_xll.TA_TYPPRICE(D38,E38,F38)</f>
        <v>721.4666666666667</v>
      </c>
      <c r="H38">
        <v>719.46524944416763</v>
      </c>
      <c r="I38" t="str">
        <f t="shared" si="0"/>
        <v>DOWN</v>
      </c>
      <c r="J38">
        <v>731.4625691304326</v>
      </c>
      <c r="K38">
        <v>712.22974870073085</v>
      </c>
      <c r="L38" t="str">
        <f t="shared" si="1"/>
        <v>No Confirmation</v>
      </c>
      <c r="M38" t="str">
        <f t="shared" si="2"/>
        <v>No Trend</v>
      </c>
      <c r="N38">
        <v>47.253422318269259</v>
      </c>
      <c r="O38" t="str">
        <f t="shared" si="3"/>
        <v>No Momentum</v>
      </c>
      <c r="P38" t="str">
        <f t="shared" si="4"/>
        <v>No Trend + Momentum</v>
      </c>
      <c r="Q38">
        <f t="shared" si="5"/>
        <v>3.3999999999999773</v>
      </c>
      <c r="R38">
        <f t="shared" si="6"/>
        <v>17.199999999999932</v>
      </c>
      <c r="S38">
        <f t="shared" si="7"/>
        <v>0.19767441860465063</v>
      </c>
      <c r="T38" t="str">
        <f t="shared" si="8"/>
        <v>DOWN</v>
      </c>
      <c r="U38" t="str">
        <f t="shared" si="9"/>
        <v>No T+M+I</v>
      </c>
      <c r="V38">
        <v>717.58366876608954</v>
      </c>
      <c r="W38">
        <v>690.33435904952023</v>
      </c>
      <c r="X38">
        <f t="shared" si="10"/>
        <v>27.249309716569314</v>
      </c>
      <c r="Y38">
        <v>36.325228121145287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719.45</v>
      </c>
      <c r="D39">
        <v>723.9</v>
      </c>
      <c r="E39">
        <v>706.6</v>
      </c>
      <c r="F39">
        <v>708</v>
      </c>
      <c r="G39">
        <f>_xll.TA_TYPPRICE(D39,E39,F39)</f>
        <v>712.83333333333337</v>
      </c>
      <c r="H39">
        <v>716.1492913887505</v>
      </c>
      <c r="I39" t="str">
        <f t="shared" si="0"/>
        <v>DOWN</v>
      </c>
      <c r="J39">
        <v>729.78199821255873</v>
      </c>
      <c r="K39">
        <v>710.97869343390175</v>
      </c>
      <c r="L39" t="str">
        <f t="shared" si="1"/>
        <v>DOWN</v>
      </c>
      <c r="M39" t="str">
        <f t="shared" si="2"/>
        <v>DOWN</v>
      </c>
      <c r="N39">
        <v>37.119085093200738</v>
      </c>
      <c r="O39" t="str">
        <f t="shared" si="3"/>
        <v>DOWN</v>
      </c>
      <c r="P39" t="str">
        <f t="shared" si="4"/>
        <v>DOWN</v>
      </c>
      <c r="Q39">
        <f t="shared" si="5"/>
        <v>1.3999999999999773</v>
      </c>
      <c r="R39">
        <f t="shared" si="6"/>
        <v>17.299999999999955</v>
      </c>
      <c r="S39">
        <f t="shared" si="7"/>
        <v>8.0924855491328385E-2</v>
      </c>
      <c r="T39" t="str">
        <f t="shared" si="8"/>
        <v>DOWN</v>
      </c>
      <c r="U39" t="str">
        <f t="shared" si="9"/>
        <v>DOWN</v>
      </c>
      <c r="V39">
        <v>716.10925818669114</v>
      </c>
      <c r="W39">
        <v>691.64292504585205</v>
      </c>
      <c r="X39">
        <f t="shared" si="10"/>
        <v>24.466333140839083</v>
      </c>
      <c r="Y39">
        <v>33.953449125084049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709.9</v>
      </c>
      <c r="D40">
        <v>709.9</v>
      </c>
      <c r="E40">
        <v>676.15</v>
      </c>
      <c r="F40">
        <v>680</v>
      </c>
      <c r="G40">
        <f>_xll.TA_TYPPRICE(D40,E40,F40)</f>
        <v>688.68333333333339</v>
      </c>
      <c r="H40">
        <v>702.41631236104195</v>
      </c>
      <c r="I40" t="str">
        <f t="shared" si="0"/>
        <v>DOWN</v>
      </c>
      <c r="J40">
        <v>725.36377638754573</v>
      </c>
      <c r="K40">
        <v>703.23898378192359</v>
      </c>
      <c r="L40" t="str">
        <f t="shared" si="1"/>
        <v>DOWN</v>
      </c>
      <c r="M40" t="str">
        <f t="shared" si="2"/>
        <v>DOWN</v>
      </c>
      <c r="N40">
        <v>21.203184444597383</v>
      </c>
      <c r="O40" t="str">
        <f t="shared" si="3"/>
        <v>DOWN</v>
      </c>
      <c r="P40" t="str">
        <f t="shared" si="4"/>
        <v>DOWN</v>
      </c>
      <c r="Q40">
        <f t="shared" si="5"/>
        <v>3.8500000000000227</v>
      </c>
      <c r="R40">
        <f t="shared" si="6"/>
        <v>33.75</v>
      </c>
      <c r="S40">
        <f t="shared" si="7"/>
        <v>0.11407407407407474</v>
      </c>
      <c r="T40" t="str">
        <f t="shared" si="8"/>
        <v>DOWN</v>
      </c>
      <c r="U40" t="str">
        <f t="shared" si="9"/>
        <v>DOWN</v>
      </c>
      <c r="V40">
        <v>710.55398769643091</v>
      </c>
      <c r="W40">
        <v>690.7804861535667</v>
      </c>
      <c r="X40">
        <f t="shared" si="10"/>
        <v>19.77350154286421</v>
      </c>
      <c r="Y40">
        <v>31.117459608640083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706.05000000000007</v>
      </c>
      <c r="AE40">
        <f t="shared" si="16"/>
        <v>697</v>
      </c>
      <c r="AF40">
        <f t="shared" si="17"/>
        <v>693</v>
      </c>
      <c r="AG40">
        <f t="shared" si="18"/>
        <v>689.05000000000007</v>
      </c>
      <c r="AH40">
        <f t="shared" si="19"/>
        <v>689.05000000000007</v>
      </c>
    </row>
    <row r="41" spans="1:34" x14ac:dyDescent="0.25">
      <c r="A41" t="s">
        <v>5</v>
      </c>
      <c r="B41" s="1">
        <v>42913</v>
      </c>
      <c r="C41">
        <v>678.1</v>
      </c>
      <c r="D41">
        <v>680.6</v>
      </c>
      <c r="E41">
        <v>642.29999999999995</v>
      </c>
      <c r="F41">
        <v>649</v>
      </c>
      <c r="G41">
        <f>_xll.TA_TYPPRICE(D41,E41,F41)</f>
        <v>657.30000000000007</v>
      </c>
      <c r="H41">
        <v>679.85815618052106</v>
      </c>
      <c r="I41" t="str">
        <f t="shared" si="0"/>
        <v>DOWN</v>
      </c>
      <c r="J41">
        <v>715.41627052364663</v>
      </c>
      <c r="K41">
        <v>689.69698738594059</v>
      </c>
      <c r="L41" t="str">
        <f t="shared" si="1"/>
        <v>DOWN</v>
      </c>
      <c r="M41" t="str">
        <f t="shared" si="2"/>
        <v>DOWN</v>
      </c>
      <c r="N41">
        <v>13.30688013824029</v>
      </c>
      <c r="O41" t="str">
        <f t="shared" si="3"/>
        <v>DOWN</v>
      </c>
      <c r="P41" t="str">
        <f t="shared" si="4"/>
        <v>DOWN</v>
      </c>
      <c r="Q41">
        <f t="shared" si="5"/>
        <v>6.7000000000000455</v>
      </c>
      <c r="R41">
        <f t="shared" si="6"/>
        <v>38.300000000000068</v>
      </c>
      <c r="S41">
        <f t="shared" si="7"/>
        <v>0.17493472584856484</v>
      </c>
      <c r="T41" t="str">
        <f t="shared" si="8"/>
        <v>DOWN</v>
      </c>
      <c r="U41" t="str">
        <f t="shared" si="9"/>
        <v>DOWN</v>
      </c>
      <c r="V41">
        <v>701.08414343544155</v>
      </c>
      <c r="W41">
        <v>687.68563532737653</v>
      </c>
      <c r="X41">
        <f t="shared" si="10"/>
        <v>13.398508108065016</v>
      </c>
      <c r="Y41">
        <v>27.573669308525069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676.25</v>
      </c>
      <c r="AE41">
        <f t="shared" si="16"/>
        <v>665.95</v>
      </c>
      <c r="AF41">
        <f t="shared" si="17"/>
        <v>661.45</v>
      </c>
      <c r="AG41">
        <f t="shared" si="18"/>
        <v>656.95</v>
      </c>
      <c r="AH41">
        <f t="shared" si="19"/>
        <v>656.95</v>
      </c>
    </row>
    <row r="42" spans="1:34" x14ac:dyDescent="0.25">
      <c r="A42" t="s">
        <v>5</v>
      </c>
      <c r="B42" s="1">
        <v>42914</v>
      </c>
      <c r="C42">
        <v>644.9</v>
      </c>
      <c r="D42">
        <v>658.8</v>
      </c>
      <c r="E42">
        <v>635</v>
      </c>
      <c r="F42">
        <v>655</v>
      </c>
      <c r="G42">
        <f>_xll.TA_TYPPRICE(D42,E42,F42)</f>
        <v>649.6</v>
      </c>
      <c r="H42">
        <v>664.7290780902606</v>
      </c>
      <c r="I42" t="str">
        <f t="shared" si="0"/>
        <v>DOWN</v>
      </c>
      <c r="J42">
        <v>702.83487707394738</v>
      </c>
      <c r="K42">
        <v>677.542101300176</v>
      </c>
      <c r="L42" t="str">
        <f t="shared" si="1"/>
        <v>DOWN</v>
      </c>
      <c r="M42" t="str">
        <f t="shared" si="2"/>
        <v>DOWN</v>
      </c>
      <c r="N42">
        <v>20.472286898328189</v>
      </c>
      <c r="O42" t="str">
        <f t="shared" si="3"/>
        <v>DOWN</v>
      </c>
      <c r="P42" t="str">
        <f t="shared" si="4"/>
        <v>DOWN</v>
      </c>
      <c r="Q42">
        <f t="shared" si="5"/>
        <v>20</v>
      </c>
      <c r="R42">
        <f t="shared" si="6"/>
        <v>23.799999999999955</v>
      </c>
      <c r="S42">
        <f t="shared" si="7"/>
        <v>0.84033613445378308</v>
      </c>
      <c r="T42" t="str">
        <f t="shared" si="8"/>
        <v>UP</v>
      </c>
      <c r="U42" t="str">
        <f t="shared" si="9"/>
        <v>No T+M+I</v>
      </c>
      <c r="V42">
        <v>693.99427521460439</v>
      </c>
      <c r="W42">
        <v>685.26447715497829</v>
      </c>
      <c r="X42">
        <f t="shared" si="10"/>
        <v>8.7297980596260913</v>
      </c>
      <c r="Y42">
        <v>23.804895058745274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660.2</v>
      </c>
      <c r="D43">
        <v>675.6</v>
      </c>
      <c r="E43">
        <v>655.35</v>
      </c>
      <c r="F43">
        <v>663</v>
      </c>
      <c r="G43">
        <f>_xll.TA_TYPPRICE(D43,E43,F43)</f>
        <v>664.65</v>
      </c>
      <c r="H43">
        <v>664.68953904513023</v>
      </c>
      <c r="I43" t="str">
        <f t="shared" si="0"/>
        <v>DOWN</v>
      </c>
      <c r="J43">
        <v>696.7826821686258</v>
      </c>
      <c r="K43">
        <v>672.61052323347019</v>
      </c>
      <c r="L43" t="str">
        <f t="shared" si="1"/>
        <v>DOWN</v>
      </c>
      <c r="M43" t="str">
        <f t="shared" si="2"/>
        <v>DOWN</v>
      </c>
      <c r="N43">
        <v>30.101149704449519</v>
      </c>
      <c r="O43" t="str">
        <f t="shared" si="3"/>
        <v>DOWN</v>
      </c>
      <c r="P43" t="str">
        <f t="shared" si="4"/>
        <v>DOWN</v>
      </c>
      <c r="Q43">
        <f t="shared" si="5"/>
        <v>7.6499999999999773</v>
      </c>
      <c r="R43">
        <f t="shared" si="6"/>
        <v>20.25</v>
      </c>
      <c r="S43">
        <f t="shared" si="7"/>
        <v>0.37777777777777666</v>
      </c>
      <c r="T43" t="str">
        <f t="shared" si="8"/>
        <v>No Indication</v>
      </c>
      <c r="U43" t="str">
        <f t="shared" si="9"/>
        <v>No T+M+I</v>
      </c>
      <c r="V43">
        <v>689.22592518158831</v>
      </c>
      <c r="W43">
        <v>683.61525662497991</v>
      </c>
      <c r="X43">
        <f t="shared" si="10"/>
        <v>5.6106685566084025</v>
      </c>
      <c r="Y43">
        <v>20.1660497583179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660</v>
      </c>
      <c r="D44">
        <v>660.9</v>
      </c>
      <c r="E44">
        <v>635.29999999999995</v>
      </c>
      <c r="F44">
        <v>646</v>
      </c>
      <c r="G44">
        <f>_xll.TA_TYPPRICE(D44,E44,F44)</f>
        <v>647.4</v>
      </c>
      <c r="H44">
        <v>656.04476952256505</v>
      </c>
      <c r="I44" t="str">
        <f t="shared" si="0"/>
        <v>DOWN</v>
      </c>
      <c r="J44">
        <v>688.80875279782003</v>
      </c>
      <c r="K44">
        <v>664.31929584825457</v>
      </c>
      <c r="L44" t="str">
        <f t="shared" si="1"/>
        <v>DOWN</v>
      </c>
      <c r="M44" t="str">
        <f t="shared" si="2"/>
        <v>DOWN</v>
      </c>
      <c r="N44">
        <v>22.776173545863998</v>
      </c>
      <c r="O44" t="str">
        <f t="shared" si="3"/>
        <v>DOWN</v>
      </c>
      <c r="P44" t="str">
        <f t="shared" si="4"/>
        <v>DOWN</v>
      </c>
      <c r="Q44">
        <f t="shared" si="5"/>
        <v>10.700000000000045</v>
      </c>
      <c r="R44">
        <f t="shared" si="6"/>
        <v>25.600000000000023</v>
      </c>
      <c r="S44">
        <f t="shared" si="7"/>
        <v>0.41796875000000139</v>
      </c>
      <c r="T44" t="str">
        <f t="shared" si="8"/>
        <v>No Indication</v>
      </c>
      <c r="U44" t="str">
        <f t="shared" si="9"/>
        <v>No T+M+I</v>
      </c>
      <c r="V44">
        <v>682.57578284595934</v>
      </c>
      <c r="W44">
        <v>680.82894131942589</v>
      </c>
      <c r="X44">
        <f t="shared" si="10"/>
        <v>1.7468415265334443</v>
      </c>
      <c r="Y44">
        <v>16.482208111961008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639</v>
      </c>
      <c r="D45">
        <v>680.9</v>
      </c>
      <c r="E45">
        <v>638.5</v>
      </c>
      <c r="F45">
        <v>680</v>
      </c>
      <c r="G45">
        <f>_xll.TA_TYPPRICE(D45,E45,F45)</f>
        <v>666.4666666666667</v>
      </c>
      <c r="H45">
        <v>661.25571809461587</v>
      </c>
      <c r="I45" t="str">
        <f t="shared" si="0"/>
        <v>UP</v>
      </c>
      <c r="J45">
        <v>687.05125217608224</v>
      </c>
      <c r="K45">
        <v>658.58167454864247</v>
      </c>
      <c r="L45" t="str">
        <f t="shared" si="1"/>
        <v>No Confirmation</v>
      </c>
      <c r="M45" t="str">
        <f t="shared" si="2"/>
        <v>No Trend</v>
      </c>
      <c r="N45">
        <v>51.986085807701244</v>
      </c>
      <c r="O45" t="str">
        <f t="shared" si="3"/>
        <v>No Momentum</v>
      </c>
      <c r="P45" t="str">
        <f t="shared" si="4"/>
        <v>No Trend + Momentum</v>
      </c>
      <c r="Q45">
        <f t="shared" si="5"/>
        <v>41.5</v>
      </c>
      <c r="R45">
        <f t="shared" si="6"/>
        <v>42.399999999999977</v>
      </c>
      <c r="S45">
        <f t="shared" si="7"/>
        <v>0.97877358490566091</v>
      </c>
      <c r="T45" t="str">
        <f t="shared" si="8"/>
        <v>UP</v>
      </c>
      <c r="U45" t="str">
        <f t="shared" si="9"/>
        <v>No T+M+I</v>
      </c>
      <c r="V45">
        <v>682.17950856196558</v>
      </c>
      <c r="W45">
        <v>680.76753825872765</v>
      </c>
      <c r="X45">
        <f t="shared" si="10"/>
        <v>1.4119703032379221</v>
      </c>
      <c r="Y45">
        <v>13.468160550216391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681</v>
      </c>
      <c r="D46">
        <v>683.65</v>
      </c>
      <c r="E46">
        <v>658.9</v>
      </c>
      <c r="F46">
        <v>661</v>
      </c>
      <c r="G46">
        <f>_xll.TA_TYPPRICE(D46,E46,F46)</f>
        <v>667.85</v>
      </c>
      <c r="H46">
        <v>664.55285904730795</v>
      </c>
      <c r="I46" t="str">
        <f t="shared" si="0"/>
        <v>DOWN</v>
      </c>
      <c r="J46">
        <v>686.29541835917507</v>
      </c>
      <c r="K46">
        <v>658.65241353783301</v>
      </c>
      <c r="L46" t="str">
        <f t="shared" si="1"/>
        <v>No Confirmation</v>
      </c>
      <c r="M46" t="str">
        <f t="shared" si="2"/>
        <v>No Trend</v>
      </c>
      <c r="N46">
        <v>41.121115979990961</v>
      </c>
      <c r="O46" t="str">
        <f t="shared" si="3"/>
        <v>No Momentum</v>
      </c>
      <c r="P46" t="str">
        <f t="shared" si="4"/>
        <v>No Trend + Momentum</v>
      </c>
      <c r="Q46">
        <f t="shared" si="5"/>
        <v>2.1000000000000227</v>
      </c>
      <c r="R46">
        <f t="shared" si="6"/>
        <v>24.75</v>
      </c>
      <c r="S46">
        <f t="shared" si="7"/>
        <v>8.484848484848577E-2</v>
      </c>
      <c r="T46" t="str">
        <f t="shared" si="8"/>
        <v>DOWN</v>
      </c>
      <c r="U46" t="str">
        <f t="shared" si="9"/>
        <v>No T+M+I</v>
      </c>
      <c r="V46">
        <v>678.92112262935552</v>
      </c>
      <c r="W46">
        <v>679.30327616548857</v>
      </c>
      <c r="X46">
        <f t="shared" si="10"/>
        <v>-0.38215353613304615</v>
      </c>
      <c r="Y46">
        <v>10.698097732946504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666</v>
      </c>
      <c r="D47">
        <v>675.4</v>
      </c>
      <c r="E47">
        <v>660.15</v>
      </c>
      <c r="F47">
        <v>667</v>
      </c>
      <c r="G47">
        <f>_xll.TA_TYPPRICE(D47,E47,F47)</f>
        <v>667.51666666666665</v>
      </c>
      <c r="H47">
        <v>666.0347628569873</v>
      </c>
      <c r="I47" t="str">
        <f t="shared" si="0"/>
        <v>UP</v>
      </c>
      <c r="J47">
        <v>683.8742142793584</v>
      </c>
      <c r="K47">
        <v>658.98521052942567</v>
      </c>
      <c r="L47" t="str">
        <f t="shared" si="1"/>
        <v>No Confirmation</v>
      </c>
      <c r="M47" t="str">
        <f t="shared" si="2"/>
        <v>No Trend</v>
      </c>
      <c r="N47">
        <v>45.608374641919973</v>
      </c>
      <c r="O47" t="str">
        <f t="shared" si="3"/>
        <v>No Momentum</v>
      </c>
      <c r="P47" t="str">
        <f t="shared" si="4"/>
        <v>No Trend + Momentum</v>
      </c>
      <c r="Q47">
        <f t="shared" si="5"/>
        <v>6.8500000000000227</v>
      </c>
      <c r="R47">
        <f t="shared" si="6"/>
        <v>15.25</v>
      </c>
      <c r="S47">
        <f t="shared" si="7"/>
        <v>0.44918032786885392</v>
      </c>
      <c r="T47" t="str">
        <f t="shared" si="8"/>
        <v>No Indication</v>
      </c>
      <c r="U47" t="str">
        <f t="shared" si="9"/>
        <v>No T+M+I</v>
      </c>
      <c r="V47">
        <v>677.08710376330077</v>
      </c>
      <c r="W47">
        <v>678.3919223754524</v>
      </c>
      <c r="X47">
        <f t="shared" si="10"/>
        <v>-1.304818612151621</v>
      </c>
      <c r="Y47">
        <v>8.2975144639268787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669</v>
      </c>
      <c r="D48">
        <v>681.7</v>
      </c>
      <c r="E48">
        <v>664.55</v>
      </c>
      <c r="F48">
        <v>670</v>
      </c>
      <c r="G48">
        <f>_xll.TA_TYPPRICE(D48,E48,F48)</f>
        <v>672.08333333333337</v>
      </c>
      <c r="H48">
        <v>669.05904809516028</v>
      </c>
      <c r="I48" t="str">
        <f t="shared" si="0"/>
        <v>UP</v>
      </c>
      <c r="J48">
        <v>683.39105555061212</v>
      </c>
      <c r="K48">
        <v>660.2218304117755</v>
      </c>
      <c r="L48" t="str">
        <f t="shared" si="1"/>
        <v>No Confirmation</v>
      </c>
      <c r="M48" t="str">
        <f t="shared" si="2"/>
        <v>No Trend</v>
      </c>
      <c r="N48">
        <v>48.081378016642837</v>
      </c>
      <c r="O48" t="str">
        <f t="shared" si="3"/>
        <v>No Momentum</v>
      </c>
      <c r="P48" t="str">
        <f t="shared" si="4"/>
        <v>No Trend + Momentum</v>
      </c>
      <c r="Q48">
        <f t="shared" si="5"/>
        <v>5.4500000000000455</v>
      </c>
      <c r="R48">
        <f t="shared" si="6"/>
        <v>17.150000000000091</v>
      </c>
      <c r="S48">
        <f t="shared" si="7"/>
        <v>0.31778425655976772</v>
      </c>
      <c r="T48" t="str">
        <f t="shared" si="8"/>
        <v>No Indication</v>
      </c>
      <c r="U48" t="str">
        <f t="shared" si="9"/>
        <v>No T+M+I</v>
      </c>
      <c r="V48">
        <v>675.99678010740831</v>
      </c>
      <c r="W48">
        <v>677.77029849578923</v>
      </c>
      <c r="X48">
        <f t="shared" si="10"/>
        <v>-1.7735183883809214</v>
      </c>
      <c r="Y48">
        <v>6.2833078934653184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671</v>
      </c>
      <c r="D49">
        <v>678.9</v>
      </c>
      <c r="E49">
        <v>665.6</v>
      </c>
      <c r="F49">
        <v>672</v>
      </c>
      <c r="G49">
        <f>_xll.TA_TYPPRICE(D49,E49,F49)</f>
        <v>672.16666666666663</v>
      </c>
      <c r="H49">
        <v>670.61285738091351</v>
      </c>
      <c r="I49" t="str">
        <f t="shared" si="0"/>
        <v>UP</v>
      </c>
      <c r="J49">
        <v>682.39304320603162</v>
      </c>
      <c r="K49">
        <v>661.41697920915874</v>
      </c>
      <c r="L49" t="str">
        <f t="shared" si="1"/>
        <v>No Confirmation</v>
      </c>
      <c r="M49" t="str">
        <f t="shared" si="2"/>
        <v>No Trend</v>
      </c>
      <c r="N49">
        <v>49.976703215282583</v>
      </c>
      <c r="O49" t="str">
        <f t="shared" si="3"/>
        <v>No Momentum</v>
      </c>
      <c r="P49" t="str">
        <f t="shared" si="4"/>
        <v>No Trend + Momentum</v>
      </c>
      <c r="Q49">
        <f t="shared" si="5"/>
        <v>6.3999999999999773</v>
      </c>
      <c r="R49">
        <f t="shared" si="6"/>
        <v>13.299999999999955</v>
      </c>
      <c r="S49">
        <f t="shared" si="7"/>
        <v>0.48120300751879691</v>
      </c>
      <c r="T49" t="str">
        <f t="shared" si="8"/>
        <v>No Indication</v>
      </c>
      <c r="U49" t="str">
        <f t="shared" si="9"/>
        <v>No T+M+I</v>
      </c>
      <c r="V49">
        <v>675.38189086011471</v>
      </c>
      <c r="W49">
        <v>677.34286897758261</v>
      </c>
      <c r="X49">
        <f t="shared" si="10"/>
        <v>-1.9609781174679028</v>
      </c>
      <c r="Y49">
        <v>4.6344506912786745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672</v>
      </c>
      <c r="D50">
        <v>679.45</v>
      </c>
      <c r="E50">
        <v>671.1</v>
      </c>
      <c r="F50">
        <v>674</v>
      </c>
      <c r="G50">
        <f>_xll.TA_TYPPRICE(D50,E50,F50)</f>
        <v>674.85</v>
      </c>
      <c r="H50">
        <v>672.73142869045682</v>
      </c>
      <c r="I50" t="str">
        <f t="shared" si="0"/>
        <v>UP</v>
      </c>
      <c r="J50">
        <v>681.73903360469126</v>
      </c>
      <c r="K50">
        <v>663.56876160712352</v>
      </c>
      <c r="L50" t="str">
        <f t="shared" si="1"/>
        <v>No Confirmation</v>
      </c>
      <c r="M50" t="str">
        <f t="shared" si="2"/>
        <v>No Trend</v>
      </c>
      <c r="N50">
        <v>52.159754759451602</v>
      </c>
      <c r="O50" t="str">
        <f t="shared" si="3"/>
        <v>No Momentum</v>
      </c>
      <c r="P50" t="str">
        <f t="shared" si="4"/>
        <v>No Trend + Momentum</v>
      </c>
      <c r="Q50">
        <f t="shared" si="5"/>
        <v>2.8999999999999773</v>
      </c>
      <c r="R50">
        <f t="shared" si="6"/>
        <v>8.3500000000000227</v>
      </c>
      <c r="S50">
        <f t="shared" si="7"/>
        <v>0.34730538922155324</v>
      </c>
      <c r="T50" t="str">
        <f t="shared" si="8"/>
        <v>No Indication</v>
      </c>
      <c r="U50" t="str">
        <f t="shared" si="9"/>
        <v>No T+M+I</v>
      </c>
      <c r="V50">
        <v>675.16929226625086</v>
      </c>
      <c r="W50">
        <v>677.09524905331727</v>
      </c>
      <c r="X50">
        <f t="shared" si="10"/>
        <v>-1.9259567870664114</v>
      </c>
      <c r="Y50">
        <v>3.3223691956096575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674.1</v>
      </c>
      <c r="D51">
        <v>695.95</v>
      </c>
      <c r="E51">
        <v>673.5</v>
      </c>
      <c r="F51">
        <v>679</v>
      </c>
      <c r="G51">
        <f>_xll.TA_TYPPRICE(D51,E51,F51)</f>
        <v>682.81666666666661</v>
      </c>
      <c r="H51">
        <v>677.77404767856171</v>
      </c>
      <c r="I51" t="str">
        <f t="shared" si="0"/>
        <v>UP</v>
      </c>
      <c r="J51">
        <v>684.89702613698205</v>
      </c>
      <c r="K51">
        <v>665.77570347220717</v>
      </c>
      <c r="L51" t="str">
        <f t="shared" si="1"/>
        <v>No Confirmation</v>
      </c>
      <c r="M51" t="str">
        <f t="shared" si="2"/>
        <v>No Trend</v>
      </c>
      <c r="N51">
        <v>57.901085885007909</v>
      </c>
      <c r="O51" t="str">
        <f t="shared" si="3"/>
        <v>No Momentum</v>
      </c>
      <c r="P51" t="str">
        <f t="shared" si="4"/>
        <v>No Trend + Momentum</v>
      </c>
      <c r="Q51">
        <f t="shared" si="5"/>
        <v>5.5</v>
      </c>
      <c r="R51">
        <f t="shared" si="6"/>
        <v>22.450000000000045</v>
      </c>
      <c r="S51">
        <f t="shared" si="7"/>
        <v>0.24498886414253848</v>
      </c>
      <c r="T51" t="str">
        <f t="shared" si="8"/>
        <v>No Indication</v>
      </c>
      <c r="U51" t="str">
        <f t="shared" si="9"/>
        <v>No T+M+I</v>
      </c>
      <c r="V51">
        <v>675.75863191759686</v>
      </c>
      <c r="W51">
        <v>677.23634171603453</v>
      </c>
      <c r="X51">
        <f t="shared" si="10"/>
        <v>-1.4777097984376724</v>
      </c>
      <c r="Y51">
        <v>2.3623533968001915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682</v>
      </c>
      <c r="D52">
        <v>686.7</v>
      </c>
      <c r="E52">
        <v>673.7</v>
      </c>
      <c r="F52">
        <v>682</v>
      </c>
      <c r="G52">
        <f>_xll.TA_TYPPRICE(D52,E52,F52)</f>
        <v>680.80000000000007</v>
      </c>
      <c r="H52">
        <v>679.28702383928089</v>
      </c>
      <c r="I52" t="str">
        <f t="shared" si="0"/>
        <v>UP</v>
      </c>
      <c r="J52">
        <v>685.29768699543047</v>
      </c>
      <c r="K52">
        <v>667.5366582561611</v>
      </c>
      <c r="L52" t="str">
        <f t="shared" si="1"/>
        <v>No Confirmation</v>
      </c>
      <c r="M52" t="str">
        <f t="shared" si="2"/>
        <v>No Trend</v>
      </c>
      <c r="N52">
        <v>61.377421705360803</v>
      </c>
      <c r="O52" t="str">
        <f t="shared" si="3"/>
        <v>UP</v>
      </c>
      <c r="P52" t="str">
        <f t="shared" si="4"/>
        <v>No Trend + Momentum</v>
      </c>
      <c r="Q52">
        <f t="shared" si="5"/>
        <v>8.2999999999999545</v>
      </c>
      <c r="R52">
        <f t="shared" si="6"/>
        <v>13</v>
      </c>
      <c r="S52">
        <f t="shared" si="7"/>
        <v>0.63846153846153497</v>
      </c>
      <c r="T52" t="str">
        <f t="shared" si="8"/>
        <v>No Indication</v>
      </c>
      <c r="U52" t="str">
        <f t="shared" si="9"/>
        <v>No T+M+I</v>
      </c>
      <c r="V52">
        <v>676.7188423918127</v>
      </c>
      <c r="W52">
        <v>677.58920529262457</v>
      </c>
      <c r="X52">
        <f t="shared" si="10"/>
        <v>-0.87036290081186962</v>
      </c>
      <c r="Y52">
        <v>1.7158101372777792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684.2</v>
      </c>
      <c r="D53">
        <v>691.9</v>
      </c>
      <c r="E53">
        <v>662.7</v>
      </c>
      <c r="F53">
        <v>672</v>
      </c>
      <c r="G53">
        <f>_xll.TA_TYPPRICE(D53,E53,F53)</f>
        <v>675.5333333333333</v>
      </c>
      <c r="H53">
        <v>677.4101785863071</v>
      </c>
      <c r="I53" t="str">
        <f t="shared" si="0"/>
        <v>DOWN</v>
      </c>
      <c r="J53">
        <v>686.76486766311257</v>
      </c>
      <c r="K53">
        <v>666.46184531034748</v>
      </c>
      <c r="L53" t="str">
        <f t="shared" si="1"/>
        <v>No Confirmation</v>
      </c>
      <c r="M53" t="str">
        <f t="shared" si="2"/>
        <v>No Trend</v>
      </c>
      <c r="N53">
        <v>45.665540411041761</v>
      </c>
      <c r="O53" t="str">
        <f t="shared" si="3"/>
        <v>No Momentum</v>
      </c>
      <c r="P53" t="str">
        <f t="shared" si="4"/>
        <v>No Trend + Momentum</v>
      </c>
      <c r="Q53">
        <f t="shared" si="5"/>
        <v>9.2999999999999545</v>
      </c>
      <c r="R53">
        <f t="shared" si="6"/>
        <v>29.199999999999932</v>
      </c>
      <c r="S53">
        <f t="shared" si="7"/>
        <v>0.31849315068493067</v>
      </c>
      <c r="T53" t="str">
        <f t="shared" si="8"/>
        <v>No Indication</v>
      </c>
      <c r="U53" t="str">
        <f t="shared" si="9"/>
        <v>No T+M+I</v>
      </c>
      <c r="V53">
        <v>675.99286663922612</v>
      </c>
      <c r="W53">
        <v>677.17519008576346</v>
      </c>
      <c r="X53">
        <f t="shared" si="10"/>
        <v>-1.1823234465373389</v>
      </c>
      <c r="Y53">
        <v>1.1361834205147554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676</v>
      </c>
      <c r="D54">
        <v>679.75</v>
      </c>
      <c r="E54">
        <v>663.45</v>
      </c>
      <c r="F54">
        <v>676</v>
      </c>
      <c r="G54">
        <f>_xll.TA_TYPPRICE(D54,E54,F54)</f>
        <v>673.06666666666672</v>
      </c>
      <c r="H54">
        <v>675.23842262648691</v>
      </c>
      <c r="I54" t="str">
        <f t="shared" si="0"/>
        <v>UP</v>
      </c>
      <c r="J54">
        <v>685.20600818242087</v>
      </c>
      <c r="K54">
        <v>665.79254635249254</v>
      </c>
      <c r="L54" t="str">
        <f t="shared" si="1"/>
        <v>No Confirmation</v>
      </c>
      <c r="M54" t="str">
        <f t="shared" si="2"/>
        <v>No Trend</v>
      </c>
      <c r="N54">
        <v>51.830895885948934</v>
      </c>
      <c r="O54" t="str">
        <f t="shared" si="3"/>
        <v>No Momentum</v>
      </c>
      <c r="P54" t="str">
        <f t="shared" si="4"/>
        <v>No Trend + Momentum</v>
      </c>
      <c r="Q54">
        <f t="shared" si="5"/>
        <v>12.549999999999955</v>
      </c>
      <c r="R54">
        <f t="shared" si="6"/>
        <v>16.299999999999955</v>
      </c>
      <c r="S54">
        <f t="shared" si="7"/>
        <v>0.7699386503067478</v>
      </c>
      <c r="T54" t="str">
        <f t="shared" si="8"/>
        <v>No Indication</v>
      </c>
      <c r="U54" t="str">
        <f t="shared" si="9"/>
        <v>No T+M+I</v>
      </c>
      <c r="V54">
        <v>675.99396407934523</v>
      </c>
      <c r="W54">
        <v>677.08813896829952</v>
      </c>
      <c r="X54">
        <f t="shared" si="10"/>
        <v>-1.0941748889542851</v>
      </c>
      <c r="Y54">
        <v>0.69011175862094731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677</v>
      </c>
      <c r="D55">
        <v>678.9</v>
      </c>
      <c r="E55">
        <v>666.4</v>
      </c>
      <c r="F55">
        <v>668</v>
      </c>
      <c r="G55">
        <f>_xll.TA_TYPPRICE(D55,E55,F55)</f>
        <v>671.1</v>
      </c>
      <c r="H55">
        <v>673.16921131324352</v>
      </c>
      <c r="I55" t="str">
        <f t="shared" si="0"/>
        <v>DOWN</v>
      </c>
      <c r="J55">
        <v>683.80467303077182</v>
      </c>
      <c r="K55">
        <v>665.92753605193866</v>
      </c>
      <c r="L55" t="str">
        <f t="shared" si="1"/>
        <v>No Confirmation</v>
      </c>
      <c r="M55" t="str">
        <f t="shared" si="2"/>
        <v>No Trend</v>
      </c>
      <c r="N55">
        <v>40.376926135720069</v>
      </c>
      <c r="O55" t="str">
        <f t="shared" si="3"/>
        <v>No Momentum</v>
      </c>
      <c r="P55" t="str">
        <f t="shared" si="4"/>
        <v>No Trend + Momentum</v>
      </c>
      <c r="Q55">
        <f t="shared" si="5"/>
        <v>1.6000000000000227</v>
      </c>
      <c r="R55">
        <f t="shared" si="6"/>
        <v>12.5</v>
      </c>
      <c r="S55">
        <f t="shared" si="7"/>
        <v>0.12800000000000181</v>
      </c>
      <c r="T55" t="str">
        <f t="shared" si="8"/>
        <v>DOWN</v>
      </c>
      <c r="U55" t="str">
        <f t="shared" si="9"/>
        <v>No T+M+I</v>
      </c>
      <c r="V55">
        <v>674.76412345175368</v>
      </c>
      <c r="W55">
        <v>676.41494348916626</v>
      </c>
      <c r="X55">
        <f t="shared" si="10"/>
        <v>-1.6508200374125863</v>
      </c>
      <c r="Y55">
        <v>0.22192539941424055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669.4</v>
      </c>
      <c r="D56">
        <v>674.5</v>
      </c>
      <c r="E56">
        <v>653.70000000000005</v>
      </c>
      <c r="F56">
        <v>656</v>
      </c>
      <c r="G56">
        <f>_xll.TA_TYPPRICE(D56,E56,F56)</f>
        <v>661.4</v>
      </c>
      <c r="H56">
        <v>667.28460565662181</v>
      </c>
      <c r="I56" t="str">
        <f t="shared" si="0"/>
        <v>DOWN</v>
      </c>
      <c r="J56">
        <v>681.73696791282248</v>
      </c>
      <c r="K56">
        <v>663.21030581817456</v>
      </c>
      <c r="L56" t="str">
        <f t="shared" si="1"/>
        <v>DOWN</v>
      </c>
      <c r="M56" t="str">
        <f t="shared" si="2"/>
        <v>DOWN</v>
      </c>
      <c r="N56">
        <v>28.548020095978821</v>
      </c>
      <c r="O56" t="str">
        <f t="shared" si="3"/>
        <v>DOWN</v>
      </c>
      <c r="P56" t="str">
        <f t="shared" si="4"/>
        <v>DOWN</v>
      </c>
      <c r="Q56">
        <f t="shared" si="5"/>
        <v>2.2999999999999545</v>
      </c>
      <c r="R56">
        <f t="shared" si="6"/>
        <v>20.799999999999955</v>
      </c>
      <c r="S56">
        <f t="shared" si="7"/>
        <v>0.11057692307692113</v>
      </c>
      <c r="T56" t="str">
        <f t="shared" si="8"/>
        <v>DOWN</v>
      </c>
      <c r="U56" t="str">
        <f t="shared" si="9"/>
        <v>DOWN</v>
      </c>
      <c r="V56">
        <v>671.87733522840699</v>
      </c>
      <c r="W56">
        <v>674.90272545293169</v>
      </c>
      <c r="X56">
        <f t="shared" si="10"/>
        <v>-3.0253902245246991</v>
      </c>
      <c r="Y56">
        <v>-0.42753772537354745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656</v>
      </c>
      <c r="D57">
        <v>660.85</v>
      </c>
      <c r="E57">
        <v>648.4</v>
      </c>
      <c r="F57">
        <v>655</v>
      </c>
      <c r="G57">
        <f>_xll.TA_TYPPRICE(D57,E57,F57)</f>
        <v>654.75</v>
      </c>
      <c r="H57">
        <v>661.0173028283109</v>
      </c>
      <c r="I57" t="str">
        <f t="shared" si="0"/>
        <v>DOWN</v>
      </c>
      <c r="J57">
        <v>677.09541948775086</v>
      </c>
      <c r="K57">
        <v>659.91912674746914</v>
      </c>
      <c r="L57" t="str">
        <f t="shared" si="1"/>
        <v>DOWN</v>
      </c>
      <c r="M57" t="str">
        <f t="shared" si="2"/>
        <v>DOWN</v>
      </c>
      <c r="N57">
        <v>27.702622554473606</v>
      </c>
      <c r="O57" t="str">
        <f t="shared" si="3"/>
        <v>DOWN</v>
      </c>
      <c r="P57" t="str">
        <f t="shared" si="4"/>
        <v>DOWN</v>
      </c>
      <c r="Q57">
        <f t="shared" si="5"/>
        <v>6.6000000000000227</v>
      </c>
      <c r="R57">
        <f t="shared" si="6"/>
        <v>12.450000000000045</v>
      </c>
      <c r="S57">
        <f t="shared" si="7"/>
        <v>0.53012048192771077</v>
      </c>
      <c r="T57" t="str">
        <f t="shared" si="8"/>
        <v>No Indication</v>
      </c>
      <c r="U57" t="str">
        <f t="shared" si="9"/>
        <v>No T+M+I</v>
      </c>
      <c r="V57">
        <v>669.28082211634432</v>
      </c>
      <c r="W57">
        <v>673.42844949345522</v>
      </c>
      <c r="X57">
        <f t="shared" si="10"/>
        <v>-4.1476273771108936</v>
      </c>
      <c r="Y57">
        <v>-1.1715556557210167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655.7</v>
      </c>
      <c r="D58">
        <v>667.85</v>
      </c>
      <c r="E58">
        <v>652.79999999999995</v>
      </c>
      <c r="F58">
        <v>661</v>
      </c>
      <c r="G58">
        <f>_xll.TA_TYPPRICE(D58,E58,F58)</f>
        <v>660.55000000000007</v>
      </c>
      <c r="H58">
        <v>660.78365141415543</v>
      </c>
      <c r="I58" t="str">
        <f t="shared" si="0"/>
        <v>UP</v>
      </c>
      <c r="J58">
        <v>675.04088182380622</v>
      </c>
      <c r="K58">
        <v>658.3370985813649</v>
      </c>
      <c r="L58" t="str">
        <f t="shared" si="1"/>
        <v>No Confirmation</v>
      </c>
      <c r="M58" t="str">
        <f t="shared" si="2"/>
        <v>No Trend</v>
      </c>
      <c r="N58">
        <v>40.841627293802304</v>
      </c>
      <c r="O58" t="str">
        <f t="shared" si="3"/>
        <v>No Momentum</v>
      </c>
      <c r="P58" t="str">
        <f t="shared" si="4"/>
        <v>No Trend + Momentum</v>
      </c>
      <c r="Q58">
        <f t="shared" si="5"/>
        <v>8.2000000000000455</v>
      </c>
      <c r="R58">
        <f t="shared" si="6"/>
        <v>15.050000000000068</v>
      </c>
      <c r="S58">
        <f t="shared" si="7"/>
        <v>0.544850498338871</v>
      </c>
      <c r="T58" t="str">
        <f t="shared" si="8"/>
        <v>No Indication</v>
      </c>
      <c r="U58" t="str">
        <f t="shared" si="9"/>
        <v>No T+M+I</v>
      </c>
      <c r="V58">
        <v>668.00684948306059</v>
      </c>
      <c r="W58">
        <v>672.50782360505116</v>
      </c>
      <c r="X58">
        <f t="shared" si="10"/>
        <v>-4.5009741219905663</v>
      </c>
      <c r="Y58">
        <v>-1.8374393489749266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662.7</v>
      </c>
      <c r="D59">
        <v>663.9</v>
      </c>
      <c r="E59">
        <v>647.35</v>
      </c>
      <c r="F59">
        <v>653</v>
      </c>
      <c r="G59">
        <f>_xll.TA_TYPPRICE(D59,E59,F59)</f>
        <v>654.75</v>
      </c>
      <c r="H59">
        <v>657.76682570707771</v>
      </c>
      <c r="I59" t="str">
        <f t="shared" si="0"/>
        <v>DOWN</v>
      </c>
      <c r="J59">
        <v>672.56513030740484</v>
      </c>
      <c r="K59">
        <v>655.89552111883938</v>
      </c>
      <c r="L59" t="str">
        <f t="shared" si="1"/>
        <v>DOWN</v>
      </c>
      <c r="M59" t="str">
        <f t="shared" si="2"/>
        <v>DOWN</v>
      </c>
      <c r="N59">
        <v>31.346886943464568</v>
      </c>
      <c r="O59" t="str">
        <f t="shared" si="3"/>
        <v>DOWN</v>
      </c>
      <c r="P59" t="str">
        <f t="shared" si="4"/>
        <v>DOWN</v>
      </c>
      <c r="Q59">
        <f t="shared" si="5"/>
        <v>5.6499999999999773</v>
      </c>
      <c r="R59">
        <f t="shared" si="6"/>
        <v>16.549999999999955</v>
      </c>
      <c r="S59">
        <f t="shared" si="7"/>
        <v>0.34138972809667628</v>
      </c>
      <c r="T59" t="str">
        <f t="shared" si="8"/>
        <v>No Indication</v>
      </c>
      <c r="U59" t="str">
        <f t="shared" si="9"/>
        <v>No T+M+I</v>
      </c>
      <c r="V59">
        <v>665.69810340874358</v>
      </c>
      <c r="W59">
        <v>671.06279963430666</v>
      </c>
      <c r="X59">
        <f t="shared" si="10"/>
        <v>-5.3646962255630797</v>
      </c>
      <c r="Y59">
        <v>-2.5428907242925574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655.5</v>
      </c>
      <c r="D60">
        <v>661.5</v>
      </c>
      <c r="E60">
        <v>651.29999999999995</v>
      </c>
      <c r="F60">
        <v>654</v>
      </c>
      <c r="G60">
        <f>_xll.TA_TYPPRICE(D60,E60,F60)</f>
        <v>655.6</v>
      </c>
      <c r="H60">
        <v>656.68341285353881</v>
      </c>
      <c r="I60" t="str">
        <f t="shared" si="0"/>
        <v>DOWN</v>
      </c>
      <c r="J60">
        <v>670.10621246131484</v>
      </c>
      <c r="K60">
        <v>654.87429420354169</v>
      </c>
      <c r="L60" t="str">
        <f t="shared" si="1"/>
        <v>DOWN</v>
      </c>
      <c r="M60" t="str">
        <f t="shared" si="2"/>
        <v>DOWN</v>
      </c>
      <c r="N60">
        <v>33.753268748209805</v>
      </c>
      <c r="O60" t="str">
        <f t="shared" si="3"/>
        <v>DOWN</v>
      </c>
      <c r="P60" t="str">
        <f t="shared" si="4"/>
        <v>DOWN</v>
      </c>
      <c r="Q60">
        <f t="shared" si="5"/>
        <v>2.7000000000000455</v>
      </c>
      <c r="R60">
        <f t="shared" si="6"/>
        <v>10.200000000000045</v>
      </c>
      <c r="S60">
        <f t="shared" si="7"/>
        <v>0.26470588235294445</v>
      </c>
      <c r="T60" t="str">
        <f t="shared" si="8"/>
        <v>No Indication</v>
      </c>
      <c r="U60" t="str">
        <f t="shared" si="9"/>
        <v>No T+M+I</v>
      </c>
      <c r="V60">
        <v>663.89839519201382</v>
      </c>
      <c r="W60">
        <v>669.79888855028389</v>
      </c>
      <c r="X60">
        <f t="shared" si="10"/>
        <v>-5.9004933582700687</v>
      </c>
      <c r="Y60">
        <v>-3.2144112510880598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657</v>
      </c>
      <c r="D61">
        <v>657</v>
      </c>
      <c r="E61">
        <v>642.15</v>
      </c>
      <c r="F61">
        <v>647</v>
      </c>
      <c r="G61">
        <f>_xll.TA_TYPPRICE(D61,E61,F61)</f>
        <v>648.7166666666667</v>
      </c>
      <c r="H61">
        <v>652.70003976010275</v>
      </c>
      <c r="I61" t="str">
        <f t="shared" si="0"/>
        <v>DOWN</v>
      </c>
      <c r="J61">
        <v>667.1937208032449</v>
      </c>
      <c r="K61">
        <v>652.04667326942126</v>
      </c>
      <c r="L61" t="str">
        <f t="shared" si="1"/>
        <v>DOWN</v>
      </c>
      <c r="M61" t="str">
        <f t="shared" si="2"/>
        <v>DOWN</v>
      </c>
      <c r="N61">
        <v>25.830944136561012</v>
      </c>
      <c r="O61" t="str">
        <f t="shared" si="3"/>
        <v>DOWN</v>
      </c>
      <c r="P61" t="str">
        <f t="shared" si="4"/>
        <v>DOWN</v>
      </c>
      <c r="Q61">
        <f t="shared" si="5"/>
        <v>4.8500000000000227</v>
      </c>
      <c r="R61">
        <f t="shared" si="6"/>
        <v>14.850000000000023</v>
      </c>
      <c r="S61">
        <f t="shared" si="7"/>
        <v>0.32659932659932761</v>
      </c>
      <c r="T61" t="str">
        <f t="shared" si="8"/>
        <v>No Indication</v>
      </c>
      <c r="U61" t="str">
        <f t="shared" si="9"/>
        <v>No T+M+I</v>
      </c>
      <c r="V61">
        <v>661.29864208555011</v>
      </c>
      <c r="W61">
        <v>668.11008199100365</v>
      </c>
      <c r="X61">
        <f t="shared" si="10"/>
        <v>-6.8114399054535397</v>
      </c>
      <c r="Y61">
        <v>-3.9338169819611557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648.95000000000005</v>
      </c>
      <c r="D62">
        <v>657.7</v>
      </c>
      <c r="E62">
        <v>645.5</v>
      </c>
      <c r="F62">
        <v>650</v>
      </c>
      <c r="G62">
        <f>_xll.TA_TYPPRICE(D62,E62,F62)</f>
        <v>651.06666666666672</v>
      </c>
      <c r="H62">
        <v>651.88335321338468</v>
      </c>
      <c r="I62" t="str">
        <f t="shared" si="0"/>
        <v>DOWN</v>
      </c>
      <c r="J62">
        <v>665.08400506919054</v>
      </c>
      <c r="K62">
        <v>650.59185698732767</v>
      </c>
      <c r="L62" t="str">
        <f t="shared" si="1"/>
        <v>DOWN</v>
      </c>
      <c r="M62" t="str">
        <f t="shared" si="2"/>
        <v>DOWN</v>
      </c>
      <c r="N62">
        <v>34.11522968396222</v>
      </c>
      <c r="O62" t="str">
        <f t="shared" si="3"/>
        <v>DOWN</v>
      </c>
      <c r="P62" t="str">
        <f t="shared" si="4"/>
        <v>DOWN</v>
      </c>
      <c r="Q62">
        <f t="shared" si="5"/>
        <v>4.5</v>
      </c>
      <c r="R62">
        <f t="shared" si="6"/>
        <v>12.200000000000045</v>
      </c>
      <c r="S62">
        <f t="shared" si="7"/>
        <v>0.36885245901639208</v>
      </c>
      <c r="T62" t="str">
        <f t="shared" si="8"/>
        <v>No Indication</v>
      </c>
      <c r="U62" t="str">
        <f t="shared" si="9"/>
        <v>No T+M+I</v>
      </c>
      <c r="V62">
        <v>659.56038945700391</v>
      </c>
      <c r="W62">
        <v>666.76859443611454</v>
      </c>
      <c r="X62">
        <f t="shared" si="10"/>
        <v>-7.2082049791106328</v>
      </c>
      <c r="Y62">
        <v>-4.5886945813910511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654.6</v>
      </c>
      <c r="D63">
        <v>658</v>
      </c>
      <c r="E63">
        <v>638</v>
      </c>
      <c r="F63">
        <v>640</v>
      </c>
      <c r="G63">
        <f>_xll.TA_TYPPRICE(D63,E63,F63)</f>
        <v>645.33333333333337</v>
      </c>
      <c r="H63">
        <v>648.60834327335897</v>
      </c>
      <c r="I63" t="str">
        <f t="shared" si="0"/>
        <v>DOWN</v>
      </c>
      <c r="J63">
        <v>663.50978172048156</v>
      </c>
      <c r="K63">
        <v>647.79366654569935</v>
      </c>
      <c r="L63" t="str">
        <f t="shared" si="1"/>
        <v>DOWN</v>
      </c>
      <c r="M63" t="str">
        <f t="shared" si="2"/>
        <v>DOWN</v>
      </c>
      <c r="N63">
        <v>23.280580176800761</v>
      </c>
      <c r="O63" t="str">
        <f t="shared" si="3"/>
        <v>DOWN</v>
      </c>
      <c r="P63" t="str">
        <f t="shared" si="4"/>
        <v>DOWN</v>
      </c>
      <c r="Q63">
        <f t="shared" si="5"/>
        <v>2</v>
      </c>
      <c r="R63">
        <f t="shared" si="6"/>
        <v>20</v>
      </c>
      <c r="S63">
        <f t="shared" si="7"/>
        <v>0.1</v>
      </c>
      <c r="T63" t="str">
        <f t="shared" si="8"/>
        <v>DOWN</v>
      </c>
      <c r="U63" t="str">
        <f t="shared" si="9"/>
        <v>DOWN</v>
      </c>
      <c r="V63">
        <v>656.55109877131099</v>
      </c>
      <c r="W63">
        <v>664.78573558899495</v>
      </c>
      <c r="X63">
        <f t="shared" si="10"/>
        <v>-8.2346368176839633</v>
      </c>
      <c r="Y63">
        <v>-5.3178830286496339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638</v>
      </c>
      <c r="D64">
        <v>679.9</v>
      </c>
      <c r="E64">
        <v>634.54999999999995</v>
      </c>
      <c r="F64">
        <v>671</v>
      </c>
      <c r="G64">
        <f>_xll.TA_TYPPRICE(D64,E64,F64)</f>
        <v>661.81666666666661</v>
      </c>
      <c r="H64">
        <v>655.21250497001279</v>
      </c>
      <c r="I64" t="str">
        <f t="shared" si="0"/>
        <v>UP</v>
      </c>
      <c r="J64">
        <v>667.15205244926346</v>
      </c>
      <c r="K64">
        <v>644.85062953554393</v>
      </c>
      <c r="L64" t="str">
        <f t="shared" si="1"/>
        <v>UP</v>
      </c>
      <c r="M64" t="str">
        <f t="shared" si="2"/>
        <v>UP</v>
      </c>
      <c r="N64">
        <v>65.606860123496233</v>
      </c>
      <c r="O64" t="str">
        <f t="shared" si="3"/>
        <v>UP</v>
      </c>
      <c r="P64" t="str">
        <f t="shared" si="4"/>
        <v>UP</v>
      </c>
      <c r="Q64">
        <f t="shared" si="5"/>
        <v>36.450000000000045</v>
      </c>
      <c r="R64">
        <f t="shared" si="6"/>
        <v>45.350000000000023</v>
      </c>
      <c r="S64">
        <f t="shared" si="7"/>
        <v>0.80374862183021012</v>
      </c>
      <c r="T64" t="str">
        <f t="shared" si="8"/>
        <v>UP</v>
      </c>
      <c r="U64" t="str">
        <f t="shared" si="9"/>
        <v>UP</v>
      </c>
      <c r="V64">
        <v>658.77400665264781</v>
      </c>
      <c r="W64">
        <v>665.24605147129159</v>
      </c>
      <c r="X64">
        <f t="shared" si="10"/>
        <v>-6.4720448186437807</v>
      </c>
      <c r="Y64">
        <v>-5.5487153866484631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672.45</v>
      </c>
      <c r="D65">
        <v>678.65</v>
      </c>
      <c r="E65">
        <v>662.7</v>
      </c>
      <c r="F65">
        <v>668.9</v>
      </c>
      <c r="G65">
        <f>_xll.TA_TYPPRICE(D65,E65,F65)</f>
        <v>670.08333333333337</v>
      </c>
      <c r="H65">
        <v>662.64791915167302</v>
      </c>
      <c r="I65" t="str">
        <f t="shared" si="0"/>
        <v>UP</v>
      </c>
      <c r="J65">
        <v>669.70715190498265</v>
      </c>
      <c r="K65">
        <v>648.81715630542305</v>
      </c>
      <c r="L65" t="str">
        <f t="shared" si="1"/>
        <v>No Confirmation</v>
      </c>
      <c r="M65" t="str">
        <f t="shared" si="2"/>
        <v>No Trend</v>
      </c>
      <c r="N65">
        <v>62.678715701700426</v>
      </c>
      <c r="O65" t="str">
        <f t="shared" si="3"/>
        <v>UP</v>
      </c>
      <c r="P65" t="str">
        <f t="shared" si="4"/>
        <v>No Trend + Momentum</v>
      </c>
      <c r="Q65">
        <f t="shared" si="5"/>
        <v>6.1999999999999318</v>
      </c>
      <c r="R65">
        <f t="shared" si="6"/>
        <v>15.949999999999932</v>
      </c>
      <c r="S65">
        <f t="shared" si="7"/>
        <v>0.38871473354231711</v>
      </c>
      <c r="T65" t="str">
        <f t="shared" si="8"/>
        <v>No Indication</v>
      </c>
      <c r="U65" t="str">
        <f t="shared" si="9"/>
        <v>No T+M+I</v>
      </c>
      <c r="V65">
        <v>660.33185178300971</v>
      </c>
      <c r="W65">
        <v>665.51671432526996</v>
      </c>
      <c r="X65">
        <f t="shared" si="10"/>
        <v>-5.1848625422602481</v>
      </c>
      <c r="Y65">
        <v>-5.4759448177708201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672</v>
      </c>
      <c r="D66">
        <v>704</v>
      </c>
      <c r="E66">
        <v>664.5</v>
      </c>
      <c r="F66">
        <v>703</v>
      </c>
      <c r="G66">
        <f>_xll.TA_TYPPRICE(D66,E66,F66)</f>
        <v>690.5</v>
      </c>
      <c r="H66">
        <v>676.57395957583651</v>
      </c>
      <c r="I66" t="str">
        <f t="shared" si="0"/>
        <v>UP</v>
      </c>
      <c r="J66">
        <v>677.32778481498656</v>
      </c>
      <c r="K66">
        <v>652.30223268199575</v>
      </c>
      <c r="L66" t="str">
        <f t="shared" si="1"/>
        <v>UP</v>
      </c>
      <c r="M66" t="str">
        <f t="shared" si="2"/>
        <v>UP</v>
      </c>
      <c r="N66">
        <v>80.418199083750949</v>
      </c>
      <c r="O66" t="str">
        <f t="shared" si="3"/>
        <v>UP</v>
      </c>
      <c r="P66" t="str">
        <f t="shared" si="4"/>
        <v>UP</v>
      </c>
      <c r="Q66">
        <f t="shared" si="5"/>
        <v>38.5</v>
      </c>
      <c r="R66">
        <f t="shared" si="6"/>
        <v>39.5</v>
      </c>
      <c r="S66">
        <f t="shared" si="7"/>
        <v>0.97468354430379744</v>
      </c>
      <c r="T66" t="str">
        <f t="shared" si="8"/>
        <v>UP</v>
      </c>
      <c r="U66" t="str">
        <f t="shared" si="9"/>
        <v>UP</v>
      </c>
      <c r="V66">
        <v>666.8961822779313</v>
      </c>
      <c r="W66">
        <v>668.2932540048796</v>
      </c>
      <c r="X66">
        <f t="shared" si="10"/>
        <v>-1.3970717269482975</v>
      </c>
      <c r="Y66">
        <v>-4.6601701996063154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707</v>
      </c>
      <c r="D67">
        <v>709</v>
      </c>
      <c r="E67">
        <v>690.1</v>
      </c>
      <c r="F67">
        <v>691.05</v>
      </c>
      <c r="G67">
        <f>_xll.TA_TYPPRICE(D67,E67,F67)</f>
        <v>696.71666666666658</v>
      </c>
      <c r="H67">
        <v>686.64531312125155</v>
      </c>
      <c r="I67" t="str">
        <f t="shared" ref="I67:I82" si="20">IF(F67&gt;H67,"UP","DOWN")</f>
        <v>UP</v>
      </c>
      <c r="J67">
        <v>684.36605485610062</v>
      </c>
      <c r="K67">
        <v>660.70173653044117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66.559618511642356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0.94999999999993179</v>
      </c>
      <c r="R67">
        <f t="shared" ref="R67:R82" si="26">D67-E67</f>
        <v>18.899999999999977</v>
      </c>
      <c r="S67">
        <f t="shared" ref="S67:S82" si="27">Q67/R67</f>
        <v>5.0264550264546716E-2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670.61215423517262</v>
      </c>
      <c r="W67">
        <v>669.97893889340708</v>
      </c>
      <c r="X67">
        <f t="shared" ref="X67:X82" si="30">V67-W67</f>
        <v>0.63321534176554906</v>
      </c>
      <c r="Y67">
        <v>-3.6014930913319425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697.9</v>
      </c>
      <c r="D68">
        <v>697.9</v>
      </c>
      <c r="E68">
        <v>674</v>
      </c>
      <c r="F68">
        <v>678</v>
      </c>
      <c r="G68">
        <f>_xll.TA_TYPPRICE(D68,E68,F68)</f>
        <v>683.30000000000007</v>
      </c>
      <c r="H68">
        <v>684.97265656062586</v>
      </c>
      <c r="I68" t="str">
        <f t="shared" si="20"/>
        <v>DOWN</v>
      </c>
      <c r="J68">
        <v>687.37359822141161</v>
      </c>
      <c r="K68">
        <v>663.65690619034308</v>
      </c>
      <c r="L68" t="str">
        <f t="shared" si="21"/>
        <v>No Confirmation</v>
      </c>
      <c r="M68" t="str">
        <f t="shared" si="22"/>
        <v>No Trend</v>
      </c>
      <c r="N68">
        <v>53.883818184205801</v>
      </c>
      <c r="O68" t="str">
        <f t="shared" si="23"/>
        <v>No Momentum</v>
      </c>
      <c r="P68" t="str">
        <f t="shared" si="24"/>
        <v>No Trend + Momentum</v>
      </c>
      <c r="Q68">
        <f t="shared" si="25"/>
        <v>4</v>
      </c>
      <c r="R68">
        <f t="shared" si="26"/>
        <v>23.899999999999977</v>
      </c>
      <c r="S68">
        <f t="shared" si="27"/>
        <v>0.16736401673640183</v>
      </c>
      <c r="T68" t="str">
        <f t="shared" si="28"/>
        <v>DOWN</v>
      </c>
      <c r="U68" t="str">
        <f t="shared" si="29"/>
        <v>No T+M+I</v>
      </c>
      <c r="V68">
        <v>671.7487458912999</v>
      </c>
      <c r="W68">
        <v>670.57309156796953</v>
      </c>
      <c r="X68">
        <f t="shared" si="30"/>
        <v>1.1756543233303773</v>
      </c>
      <c r="Y68">
        <v>-2.6460636083994786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678.6</v>
      </c>
      <c r="D69">
        <v>678.6</v>
      </c>
      <c r="E69">
        <v>659.45</v>
      </c>
      <c r="F69">
        <v>670.25</v>
      </c>
      <c r="G69">
        <f>_xll.TA_TYPPRICE(D69,E69,F69)</f>
        <v>669.43333333333339</v>
      </c>
      <c r="H69">
        <v>677.20299494697963</v>
      </c>
      <c r="I69" t="str">
        <f t="shared" si="20"/>
        <v>DOWN</v>
      </c>
      <c r="J69">
        <v>685.42390972776457</v>
      </c>
      <c r="K69">
        <v>662.72203814804459</v>
      </c>
      <c r="L69" t="str">
        <f t="shared" si="21"/>
        <v>No Confirmation</v>
      </c>
      <c r="M69" t="str">
        <f t="shared" si="22"/>
        <v>No Trend</v>
      </c>
      <c r="N69">
        <v>47.209658031393445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10.799999999999955</v>
      </c>
      <c r="R69">
        <f t="shared" si="26"/>
        <v>19.149999999999977</v>
      </c>
      <c r="S69">
        <f t="shared" si="27"/>
        <v>0.56396866840730897</v>
      </c>
      <c r="T69" t="str">
        <f t="shared" si="28"/>
        <v>No Indication</v>
      </c>
      <c r="U69" t="str">
        <f t="shared" si="29"/>
        <v>No T+M+I</v>
      </c>
      <c r="V69">
        <v>671.51816960033068</v>
      </c>
      <c r="W69">
        <v>670.54915885923106</v>
      </c>
      <c r="X69">
        <f t="shared" si="30"/>
        <v>0.96901074109962337</v>
      </c>
      <c r="Y69">
        <v>-1.9230487384996582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674.95</v>
      </c>
      <c r="D70">
        <v>683.05</v>
      </c>
      <c r="E70">
        <v>669.55</v>
      </c>
      <c r="F70">
        <v>671.35</v>
      </c>
      <c r="G70">
        <f>_xll.TA_TYPPRICE(D70,E70,F70)</f>
        <v>674.65</v>
      </c>
      <c r="H70">
        <v>675.9264974734898</v>
      </c>
      <c r="I70" t="str">
        <f t="shared" si="20"/>
        <v>DOWN</v>
      </c>
      <c r="J70">
        <v>684.89637423270574</v>
      </c>
      <c r="K70">
        <v>664.23936300403466</v>
      </c>
      <c r="L70" t="str">
        <f t="shared" si="21"/>
        <v>No Confirmation</v>
      </c>
      <c r="M70" t="str">
        <f t="shared" si="22"/>
        <v>No Trend</v>
      </c>
      <c r="N70">
        <v>48.344807989808061</v>
      </c>
      <c r="O70" t="str">
        <f t="shared" si="23"/>
        <v>No Momentum</v>
      </c>
      <c r="P70" t="str">
        <f t="shared" si="24"/>
        <v>No Trend + Momentum</v>
      </c>
      <c r="Q70">
        <f t="shared" si="25"/>
        <v>1.8000000000000682</v>
      </c>
      <c r="R70">
        <f t="shared" si="26"/>
        <v>13.5</v>
      </c>
      <c r="S70">
        <f t="shared" si="27"/>
        <v>0.13333333333333838</v>
      </c>
      <c r="T70" t="str">
        <f t="shared" si="28"/>
        <v>DOWN</v>
      </c>
      <c r="U70" t="str">
        <f t="shared" si="29"/>
        <v>No T+M+I</v>
      </c>
      <c r="V70">
        <v>671.49229735412598</v>
      </c>
      <c r="W70">
        <v>670.608480425214</v>
      </c>
      <c r="X70">
        <f t="shared" si="30"/>
        <v>0.88381692891198327</v>
      </c>
      <c r="Y70">
        <v>-1.36167560501733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674</v>
      </c>
      <c r="D71">
        <v>674</v>
      </c>
      <c r="E71">
        <v>649</v>
      </c>
      <c r="F71">
        <v>649.45000000000005</v>
      </c>
      <c r="G71">
        <f>_xll.TA_TYPPRICE(D71,E71,F71)</f>
        <v>657.48333333333335</v>
      </c>
      <c r="H71">
        <v>666.70491540341163</v>
      </c>
      <c r="I71" t="str">
        <f t="shared" si="20"/>
        <v>DOWN</v>
      </c>
      <c r="J71">
        <v>682.47495773654896</v>
      </c>
      <c r="K71">
        <v>660.85283789202697</v>
      </c>
      <c r="L71" t="str">
        <f t="shared" si="21"/>
        <v>DOWN</v>
      </c>
      <c r="M71" t="str">
        <f t="shared" si="22"/>
        <v>DOWN</v>
      </c>
      <c r="N71">
        <v>31.492298908488646</v>
      </c>
      <c r="O71" t="str">
        <f t="shared" si="23"/>
        <v>DOWN</v>
      </c>
      <c r="P71" t="str">
        <f t="shared" si="24"/>
        <v>DOWN</v>
      </c>
      <c r="Q71">
        <f t="shared" si="25"/>
        <v>0.45000000000004547</v>
      </c>
      <c r="R71">
        <f t="shared" si="26"/>
        <v>25</v>
      </c>
      <c r="S71">
        <f t="shared" si="27"/>
        <v>1.800000000000182E-2</v>
      </c>
      <c r="T71" t="str">
        <f t="shared" si="28"/>
        <v>DOWN</v>
      </c>
      <c r="U71" t="str">
        <f t="shared" si="29"/>
        <v>DOWN</v>
      </c>
      <c r="V71">
        <v>668.1011746842604</v>
      </c>
      <c r="W71">
        <v>669.04118557890183</v>
      </c>
      <c r="X71">
        <f t="shared" si="30"/>
        <v>-0.94001089464143206</v>
      </c>
      <c r="Y71">
        <v>-1.2773426629421505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647.79999999999995</v>
      </c>
      <c r="D72">
        <v>657</v>
      </c>
      <c r="E72">
        <v>628.6</v>
      </c>
      <c r="F72">
        <v>631</v>
      </c>
      <c r="G72">
        <f>_xll.TA_TYPPRICE(D72,E72,F72)</f>
        <v>638.86666666666667</v>
      </c>
      <c r="H72">
        <v>652.78579103503921</v>
      </c>
      <c r="I72" t="str">
        <f t="shared" si="20"/>
        <v>DOWN</v>
      </c>
      <c r="J72">
        <v>676.81385601731586</v>
      </c>
      <c r="K72">
        <v>653.68554058268762</v>
      </c>
      <c r="L72" t="str">
        <f t="shared" si="21"/>
        <v>DOWN</v>
      </c>
      <c r="M72" t="str">
        <f t="shared" si="22"/>
        <v>DOWN</v>
      </c>
      <c r="N72">
        <v>23.035946690093276</v>
      </c>
      <c r="O72" t="str">
        <f t="shared" si="23"/>
        <v>DOWN</v>
      </c>
      <c r="P72" t="str">
        <f t="shared" si="24"/>
        <v>DOWN</v>
      </c>
      <c r="Q72">
        <f t="shared" si="25"/>
        <v>2.3999999999999773</v>
      </c>
      <c r="R72">
        <f t="shared" si="26"/>
        <v>28.399999999999977</v>
      </c>
      <c r="S72">
        <f t="shared" si="27"/>
        <v>8.450704225352039E-2</v>
      </c>
      <c r="T72" t="str">
        <f t="shared" si="28"/>
        <v>DOWN</v>
      </c>
      <c r="U72" t="str">
        <f t="shared" si="29"/>
        <v>DOWN</v>
      </c>
      <c r="V72">
        <v>662.39330165591264</v>
      </c>
      <c r="W72">
        <v>666.22331998046468</v>
      </c>
      <c r="X72">
        <f t="shared" si="30"/>
        <v>-3.8300183245520429</v>
      </c>
      <c r="Y72">
        <v>-1.7878777952641292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653.75</v>
      </c>
      <c r="AE72">
        <f t="shared" si="36"/>
        <v>646.15000000000009</v>
      </c>
      <c r="AF72">
        <f t="shared" si="37"/>
        <v>642.80000000000007</v>
      </c>
      <c r="AG72">
        <f t="shared" si="38"/>
        <v>639.45000000000005</v>
      </c>
    </row>
    <row r="73" spans="1:33" x14ac:dyDescent="0.25">
      <c r="A73" t="s">
        <v>5</v>
      </c>
      <c r="B73" s="1">
        <v>42957</v>
      </c>
      <c r="C73">
        <v>629</v>
      </c>
      <c r="D73">
        <v>630.79999999999995</v>
      </c>
      <c r="E73">
        <v>575</v>
      </c>
      <c r="F73">
        <v>590</v>
      </c>
      <c r="G73">
        <f>_xll.TA_TYPPRICE(D73,E73,F73)</f>
        <v>598.6</v>
      </c>
      <c r="H73">
        <v>625.69289551751967</v>
      </c>
      <c r="I73" t="str">
        <f t="shared" si="20"/>
        <v>DOWN</v>
      </c>
      <c r="J73">
        <v>666.58855468013451</v>
      </c>
      <c r="K73">
        <v>636.19986489764597</v>
      </c>
      <c r="L73" t="str">
        <f t="shared" si="21"/>
        <v>DOWN</v>
      </c>
      <c r="M73" t="str">
        <f t="shared" si="22"/>
        <v>DOWN</v>
      </c>
      <c r="N73">
        <v>13.194367722900758</v>
      </c>
      <c r="O73" t="str">
        <f t="shared" si="23"/>
        <v>DOWN</v>
      </c>
      <c r="P73" t="str">
        <f t="shared" si="24"/>
        <v>DOWN</v>
      </c>
      <c r="Q73">
        <f t="shared" si="25"/>
        <v>15</v>
      </c>
      <c r="R73">
        <f t="shared" si="26"/>
        <v>55.799999999999955</v>
      </c>
      <c r="S73">
        <f t="shared" si="27"/>
        <v>0.26881720430107547</v>
      </c>
      <c r="T73" t="str">
        <f t="shared" si="28"/>
        <v>No Indication</v>
      </c>
      <c r="U73" t="str">
        <f t="shared" si="29"/>
        <v>No T+M+I</v>
      </c>
      <c r="V73">
        <v>651.25587063192609</v>
      </c>
      <c r="W73">
        <v>660.57714813005987</v>
      </c>
      <c r="X73">
        <f t="shared" si="30"/>
        <v>-9.3212774981337816</v>
      </c>
      <c r="Y73">
        <v>-3.29455773583806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569</v>
      </c>
      <c r="D74">
        <v>607.20000000000005</v>
      </c>
      <c r="E74">
        <v>544</v>
      </c>
      <c r="F74">
        <v>590.95000000000005</v>
      </c>
      <c r="G74">
        <f>_xll.TA_TYPPRICE(D74,E74,F74)</f>
        <v>580.7166666666667</v>
      </c>
      <c r="H74">
        <v>603.20478109209319</v>
      </c>
      <c r="I74" t="str">
        <f t="shared" si="20"/>
        <v>DOWN</v>
      </c>
      <c r="J74">
        <v>653.39109808454907</v>
      </c>
      <c r="K74">
        <v>615.71100603150239</v>
      </c>
      <c r="L74" t="str">
        <f t="shared" si="21"/>
        <v>DOWN</v>
      </c>
      <c r="M74" t="str">
        <f t="shared" si="22"/>
        <v>DOWN</v>
      </c>
      <c r="N74">
        <v>14.255367811166513</v>
      </c>
      <c r="O74" t="str">
        <f t="shared" si="23"/>
        <v>DOWN</v>
      </c>
      <c r="P74" t="str">
        <f t="shared" si="24"/>
        <v>DOWN</v>
      </c>
      <c r="Q74">
        <f t="shared" si="25"/>
        <v>46.950000000000045</v>
      </c>
      <c r="R74">
        <f t="shared" si="26"/>
        <v>63.200000000000045</v>
      </c>
      <c r="S74">
        <f t="shared" si="27"/>
        <v>0.74287974683544322</v>
      </c>
      <c r="T74" t="str">
        <f t="shared" si="28"/>
        <v>No Indication</v>
      </c>
      <c r="U74" t="str">
        <f t="shared" si="29"/>
        <v>No T+M+I</v>
      </c>
      <c r="V74">
        <v>641.97804438086052</v>
      </c>
      <c r="W74">
        <v>655.41958160190734</v>
      </c>
      <c r="X74">
        <f t="shared" si="30"/>
        <v>-13.441537221046815</v>
      </c>
      <c r="Y74">
        <v>-5.3239536328798112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604</v>
      </c>
      <c r="D75">
        <v>617.45000000000005</v>
      </c>
      <c r="E75">
        <v>595.04999999999995</v>
      </c>
      <c r="F75">
        <v>611</v>
      </c>
      <c r="G75">
        <f>_xll.TA_TYPPRICE(D75,E75,F75)</f>
        <v>607.83333333333337</v>
      </c>
      <c r="H75">
        <v>605.51905721271328</v>
      </c>
      <c r="I75" t="str">
        <f t="shared" si="20"/>
        <v>UP</v>
      </c>
      <c r="J75">
        <v>645.40418739909376</v>
      </c>
      <c r="K75">
        <v>611.11967135783516</v>
      </c>
      <c r="L75" t="str">
        <f t="shared" si="21"/>
        <v>DOWN</v>
      </c>
      <c r="M75" t="str">
        <f t="shared" si="22"/>
        <v>No Trend</v>
      </c>
      <c r="N75">
        <v>35.162503487495869</v>
      </c>
      <c r="O75" t="str">
        <f t="shared" si="23"/>
        <v>DOWN</v>
      </c>
      <c r="P75" t="str">
        <f t="shared" si="24"/>
        <v>No Trend + Momentum</v>
      </c>
      <c r="Q75">
        <f t="shared" si="25"/>
        <v>15.950000000000045</v>
      </c>
      <c r="R75">
        <f t="shared" si="26"/>
        <v>22.400000000000091</v>
      </c>
      <c r="S75">
        <f t="shared" si="27"/>
        <v>0.71205357142857062</v>
      </c>
      <c r="T75" t="str">
        <f t="shared" si="28"/>
        <v>No Indication</v>
      </c>
      <c r="U75" t="str">
        <f t="shared" si="29"/>
        <v>No T+M+I</v>
      </c>
      <c r="V75">
        <v>637.21219139918969</v>
      </c>
      <c r="W75">
        <v>652.12924222398829</v>
      </c>
      <c r="X75">
        <f t="shared" si="30"/>
        <v>-14.917050824798594</v>
      </c>
      <c r="Y75">
        <v>-7.2425730712635676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614</v>
      </c>
      <c r="D76">
        <v>643.45000000000005</v>
      </c>
      <c r="E76">
        <v>605</v>
      </c>
      <c r="F76">
        <v>639.4</v>
      </c>
      <c r="G76">
        <f>_xll.TA_TYPPRICE(D76,E76,F76)</f>
        <v>629.2833333333333</v>
      </c>
      <c r="H76">
        <v>617.40119527302329</v>
      </c>
      <c r="I76" t="str">
        <f t="shared" si="20"/>
        <v>UP</v>
      </c>
      <c r="J76">
        <v>644.96992353262851</v>
      </c>
      <c r="K76">
        <v>609.7597443894274</v>
      </c>
      <c r="L76" t="str">
        <f t="shared" si="21"/>
        <v>No Confirmation</v>
      </c>
      <c r="M76" t="str">
        <f t="shared" si="22"/>
        <v>No Trend</v>
      </c>
      <c r="N76">
        <v>54.713544993024833</v>
      </c>
      <c r="O76" t="str">
        <f t="shared" si="23"/>
        <v>No Momentum</v>
      </c>
      <c r="P76" t="str">
        <f t="shared" si="24"/>
        <v>No Trend + Momentum</v>
      </c>
      <c r="Q76">
        <f t="shared" si="25"/>
        <v>34.399999999999977</v>
      </c>
      <c r="R76">
        <f t="shared" si="26"/>
        <v>38.450000000000045</v>
      </c>
      <c r="S76">
        <f t="shared" si="27"/>
        <v>0.89466840052015439</v>
      </c>
      <c r="T76" t="str">
        <f t="shared" si="28"/>
        <v>UP</v>
      </c>
      <c r="U76" t="str">
        <f t="shared" si="29"/>
        <v>No T+M+I</v>
      </c>
      <c r="V76">
        <v>637.54877733777585</v>
      </c>
      <c r="W76">
        <v>651.18633539258178</v>
      </c>
      <c r="X76">
        <f t="shared" si="30"/>
        <v>-13.637558054805936</v>
      </c>
      <c r="Y76">
        <v>-8.521570067972041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645.95000000000005</v>
      </c>
      <c r="D77">
        <v>650.9</v>
      </c>
      <c r="E77">
        <v>624.15</v>
      </c>
      <c r="F77">
        <v>630.95000000000005</v>
      </c>
      <c r="G77">
        <f>_xll.TA_TYPPRICE(D77,E77,F77)</f>
        <v>635.33333333333337</v>
      </c>
      <c r="H77">
        <v>626.36726430317833</v>
      </c>
      <c r="I77" t="str">
        <f t="shared" si="20"/>
        <v>UP</v>
      </c>
      <c r="J77">
        <v>646.28771830315554</v>
      </c>
      <c r="K77">
        <v>612.95757896955467</v>
      </c>
      <c r="L77" t="str">
        <f t="shared" si="21"/>
        <v>No Confirmation</v>
      </c>
      <c r="M77" t="str">
        <f t="shared" si="22"/>
        <v>No Trend</v>
      </c>
      <c r="N77">
        <v>49.196274710483237</v>
      </c>
      <c r="O77" t="str">
        <f t="shared" si="23"/>
        <v>No Momentum</v>
      </c>
      <c r="P77" t="str">
        <f t="shared" si="24"/>
        <v>No Trend + Momentum</v>
      </c>
      <c r="Q77">
        <f t="shared" si="25"/>
        <v>6.8000000000000682</v>
      </c>
      <c r="R77">
        <f t="shared" si="26"/>
        <v>26.75</v>
      </c>
      <c r="S77">
        <f t="shared" si="27"/>
        <v>0.25420560747663806</v>
      </c>
      <c r="T77" t="str">
        <f t="shared" si="28"/>
        <v>No Indication</v>
      </c>
      <c r="U77" t="str">
        <f t="shared" si="29"/>
        <v>No T+M+I</v>
      </c>
      <c r="V77">
        <v>636.53358082427189</v>
      </c>
      <c r="W77">
        <v>649.68734758572384</v>
      </c>
      <c r="X77">
        <f t="shared" si="30"/>
        <v>-13.153766761451948</v>
      </c>
      <c r="Y77">
        <v>-9.4480094066680227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626.70000000000005</v>
      </c>
      <c r="D78">
        <v>632</v>
      </c>
      <c r="E78">
        <v>616</v>
      </c>
      <c r="F78">
        <v>627</v>
      </c>
      <c r="G78">
        <f>_xll.TA_TYPPRICE(D78,E78,F78)</f>
        <v>625</v>
      </c>
      <c r="H78">
        <v>625.68363215158911</v>
      </c>
      <c r="I78" t="str">
        <f t="shared" si="20"/>
        <v>UP</v>
      </c>
      <c r="J78">
        <v>643.11266979134325</v>
      </c>
      <c r="K78">
        <v>613.63367253187585</v>
      </c>
      <c r="L78" t="str">
        <f t="shared" si="21"/>
        <v>No Confirmation</v>
      </c>
      <c r="M78" t="str">
        <f t="shared" si="22"/>
        <v>No Trend</v>
      </c>
      <c r="N78">
        <v>46.458813824904361</v>
      </c>
      <c r="O78" t="str">
        <f t="shared" si="23"/>
        <v>No Momentum</v>
      </c>
      <c r="P78" t="str">
        <f t="shared" si="24"/>
        <v>No Trend + Momentum</v>
      </c>
      <c r="Q78">
        <f t="shared" si="25"/>
        <v>11</v>
      </c>
      <c r="R78">
        <f t="shared" si="26"/>
        <v>16</v>
      </c>
      <c r="S78">
        <f t="shared" si="27"/>
        <v>0.6875</v>
      </c>
      <c r="T78" t="str">
        <f t="shared" si="28"/>
        <v>No Indication</v>
      </c>
      <c r="U78" t="str">
        <f t="shared" si="29"/>
        <v>No T+M+I</v>
      </c>
      <c r="V78">
        <v>635.06687608207619</v>
      </c>
      <c r="W78">
        <v>648.00680332011461</v>
      </c>
      <c r="X78">
        <f t="shared" si="30"/>
        <v>-12.939927238038422</v>
      </c>
      <c r="Y78">
        <v>-10.146392972942103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630</v>
      </c>
      <c r="D79">
        <v>632</v>
      </c>
      <c r="E79">
        <v>598.70000000000005</v>
      </c>
      <c r="F79">
        <v>601</v>
      </c>
      <c r="G79">
        <f>_xll.TA_TYPPRICE(D79,E79,F79)</f>
        <v>610.56666666666672</v>
      </c>
      <c r="H79">
        <v>618.12514940912797</v>
      </c>
      <c r="I79" t="str">
        <f t="shared" si="20"/>
        <v>DOWN</v>
      </c>
      <c r="J79">
        <v>640.64318761548918</v>
      </c>
      <c r="K79">
        <v>610.31507863590343</v>
      </c>
      <c r="L79" t="str">
        <f t="shared" si="21"/>
        <v>DOWN</v>
      </c>
      <c r="M79" t="str">
        <f t="shared" si="22"/>
        <v>DOWN</v>
      </c>
      <c r="N79">
        <v>31.868523990285407</v>
      </c>
      <c r="O79" t="str">
        <f t="shared" si="23"/>
        <v>DOWN</v>
      </c>
      <c r="P79" t="str">
        <f t="shared" si="24"/>
        <v>DOWN</v>
      </c>
      <c r="Q79">
        <f t="shared" si="25"/>
        <v>2.2999999999999545</v>
      </c>
      <c r="R79">
        <f t="shared" si="26"/>
        <v>33.299999999999955</v>
      </c>
      <c r="S79">
        <f t="shared" si="27"/>
        <v>6.9069069069067804E-2</v>
      </c>
      <c r="T79" t="str">
        <f t="shared" si="28"/>
        <v>DOWN</v>
      </c>
      <c r="U79" t="str">
        <f t="shared" si="29"/>
        <v>DOWN</v>
      </c>
      <c r="V79">
        <v>629.82581822329519</v>
      </c>
      <c r="W79">
        <v>644.52481788899502</v>
      </c>
      <c r="X79">
        <f t="shared" si="30"/>
        <v>-14.69899966569983</v>
      </c>
      <c r="Y79">
        <v>-11.056914311493648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603.5</v>
      </c>
      <c r="D80">
        <v>608.95000000000005</v>
      </c>
      <c r="E80">
        <v>591.04999999999995</v>
      </c>
      <c r="F80">
        <v>602.5</v>
      </c>
      <c r="G80">
        <f>_xll.TA_TYPPRICE(D80,E80,F80)</f>
        <v>600.83333333333337</v>
      </c>
      <c r="H80">
        <v>609.47924137123073</v>
      </c>
      <c r="I80" t="str">
        <f t="shared" si="20"/>
        <v>DOWN</v>
      </c>
      <c r="J80">
        <v>633.60025703426936</v>
      </c>
      <c r="K80">
        <v>606.03395005014715</v>
      </c>
      <c r="L80" t="str">
        <f t="shared" si="21"/>
        <v>DOWN</v>
      </c>
      <c r="M80" t="str">
        <f t="shared" si="22"/>
        <v>DOWN</v>
      </c>
      <c r="N80">
        <v>33.377371971270939</v>
      </c>
      <c r="O80" t="str">
        <f t="shared" si="23"/>
        <v>DOWN</v>
      </c>
      <c r="P80" t="str">
        <f t="shared" si="24"/>
        <v>DOWN</v>
      </c>
      <c r="Q80">
        <f t="shared" si="25"/>
        <v>11.450000000000045</v>
      </c>
      <c r="R80">
        <f t="shared" si="26"/>
        <v>17.900000000000091</v>
      </c>
      <c r="S80">
        <f t="shared" si="27"/>
        <v>0.63966480446927299</v>
      </c>
      <c r="T80" t="str">
        <f t="shared" si="28"/>
        <v>No Indication</v>
      </c>
      <c r="U80" t="str">
        <f t="shared" si="29"/>
        <v>No T+M+I</v>
      </c>
      <c r="V80">
        <v>625.62184618894207</v>
      </c>
      <c r="W80">
        <v>641.41186841573608</v>
      </c>
      <c r="X80">
        <f t="shared" si="30"/>
        <v>-15.790022226794008</v>
      </c>
      <c r="Y80">
        <v>-12.003535894553719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603.29999999999995</v>
      </c>
      <c r="D81">
        <v>615</v>
      </c>
      <c r="E81">
        <v>600.20000000000005</v>
      </c>
      <c r="F81">
        <v>613</v>
      </c>
      <c r="G81">
        <f>_xll.TA_TYPPRICE(D81,E81,F81)</f>
        <v>609.4</v>
      </c>
      <c r="H81">
        <v>609.43962068561541</v>
      </c>
      <c r="I81" t="str">
        <f t="shared" si="20"/>
        <v>UP</v>
      </c>
      <c r="J81">
        <v>629.46686658220949</v>
      </c>
      <c r="K81">
        <v>604.73751670567003</v>
      </c>
      <c r="L81" t="str">
        <f t="shared" si="21"/>
        <v>No Confirmation</v>
      </c>
      <c r="M81" t="str">
        <f t="shared" si="22"/>
        <v>No Trend</v>
      </c>
      <c r="N81">
        <v>44.191804214241557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12.799999999999955</v>
      </c>
      <c r="R81">
        <f t="shared" si="26"/>
        <v>14.799999999999955</v>
      </c>
      <c r="S81">
        <f t="shared" si="27"/>
        <v>0.86486486486486447</v>
      </c>
      <c r="T81" t="str">
        <f t="shared" si="28"/>
        <v>UP</v>
      </c>
      <c r="U81" t="str">
        <f t="shared" si="29"/>
        <v>No T+M+I</v>
      </c>
      <c r="V81">
        <v>623.68002369833562</v>
      </c>
      <c r="W81">
        <v>639.30728557012606</v>
      </c>
      <c r="X81">
        <f t="shared" si="30"/>
        <v>-15.627261871790438</v>
      </c>
      <c r="Y81">
        <v>-12.728281090001063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613</v>
      </c>
      <c r="D82">
        <v>625.5</v>
      </c>
      <c r="E82">
        <v>608.1</v>
      </c>
      <c r="F82">
        <v>614</v>
      </c>
      <c r="G82">
        <f>_xll.TA_TYPPRICE(D82,E82,F82)</f>
        <v>615.86666666666667</v>
      </c>
      <c r="H82">
        <v>612.6531436761411</v>
      </c>
      <c r="I82" t="str">
        <f t="shared" si="20"/>
        <v>UP</v>
      </c>
      <c r="J82">
        <v>628.58534067505184</v>
      </c>
      <c r="K82">
        <v>605.48473521552114</v>
      </c>
      <c r="L82" t="str">
        <f t="shared" si="21"/>
        <v>No Confirmation</v>
      </c>
      <c r="M82" t="str">
        <f t="shared" si="22"/>
        <v>No Trend</v>
      </c>
      <c r="N82">
        <v>45.249810635194855</v>
      </c>
      <c r="O82" t="str">
        <f t="shared" si="23"/>
        <v>No Momentum</v>
      </c>
      <c r="P82" t="str">
        <f t="shared" si="24"/>
        <v>No Trend + Momentum</v>
      </c>
      <c r="Q82">
        <f t="shared" si="25"/>
        <v>5.8999999999999773</v>
      </c>
      <c r="R82">
        <f t="shared" si="26"/>
        <v>17.399999999999977</v>
      </c>
      <c r="S82">
        <f t="shared" si="27"/>
        <v>0.33908045977011408</v>
      </c>
      <c r="T82" t="str">
        <f t="shared" si="28"/>
        <v>No Indication</v>
      </c>
      <c r="U82" t="str">
        <f t="shared" si="29"/>
        <v>No T+M+I</v>
      </c>
      <c r="V82">
        <v>622.1907892832071</v>
      </c>
      <c r="W82">
        <v>637.43267182419083</v>
      </c>
      <c r="X82">
        <f t="shared" si="30"/>
        <v>-15.241882540983738</v>
      </c>
      <c r="Y82">
        <v>-13.231001380197599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2017-07-05T05:35:29Z</dcterms:created>
  <dcterms:modified xsi:type="dcterms:W3CDTF">2017-08-26T06:07:12Z</dcterms:modified>
</cp:coreProperties>
</file>