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44" i="1"/>
  <c r="K50" i="1"/>
  <c r="K54" i="1"/>
  <c r="K56" i="1"/>
  <c r="K60" i="1"/>
  <c r="K62" i="1"/>
  <c r="K64" i="1"/>
  <c r="K66" i="1"/>
  <c r="K70" i="1"/>
  <c r="K72" i="1"/>
  <c r="K74" i="1"/>
  <c r="K76" i="1"/>
  <c r="K80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6" i="1"/>
  <c r="K48" i="1"/>
  <c r="K52" i="1"/>
  <c r="K58" i="1"/>
  <c r="K68" i="1"/>
  <c r="K7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3" i="1"/>
  <c r="H21" i="1"/>
  <c r="H31" i="1"/>
  <c r="H39" i="1"/>
  <c r="H45" i="1"/>
  <c r="H51" i="1"/>
  <c r="H55" i="1"/>
  <c r="H59" i="1"/>
  <c r="H63" i="1"/>
  <c r="H67" i="1"/>
  <c r="H71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11" i="1"/>
  <c r="H15" i="1"/>
  <c r="H17" i="1"/>
  <c r="H19" i="1"/>
  <c r="H23" i="1"/>
  <c r="H25" i="1"/>
  <c r="H27" i="1"/>
  <c r="H29" i="1"/>
  <c r="H33" i="1"/>
  <c r="H35" i="1"/>
  <c r="H37" i="1"/>
  <c r="H41" i="1"/>
  <c r="H43" i="1"/>
  <c r="H47" i="1"/>
  <c r="H49" i="1"/>
  <c r="H53" i="1"/>
  <c r="H57" i="1"/>
  <c r="H61" i="1"/>
  <c r="H65" i="1"/>
  <c r="H69" i="1"/>
  <c r="H73" i="1"/>
  <c r="H75" i="1"/>
  <c r="H79" i="1"/>
  <c r="H81" i="1"/>
  <c r="AH23" i="1" l="1"/>
  <c r="AH35" i="1"/>
  <c r="AH22" i="1" l="1"/>
  <c r="AH46" i="1"/>
  <c r="AH5" i="1"/>
  <c r="AH21" i="1"/>
  <c r="AH29" i="1"/>
  <c r="AH45" i="1"/>
  <c r="AH8" i="1"/>
  <c r="AH16" i="1"/>
  <c r="AH48" i="1"/>
  <c r="AH17" i="1"/>
  <c r="AH53" i="1"/>
  <c r="AH52" i="1"/>
  <c r="AH32" i="1"/>
  <c r="AH49" i="1"/>
  <c r="AH9" i="1"/>
  <c r="AH50" i="1"/>
  <c r="AH34" i="1"/>
  <c r="AH20" i="1"/>
  <c r="AH33" i="1"/>
  <c r="AH44" i="1"/>
  <c r="AH26" i="1"/>
  <c r="AH12" i="1"/>
  <c r="AH31" i="1"/>
  <c r="AH42" i="1"/>
  <c r="AH25" i="1"/>
  <c r="AH55" i="1"/>
  <c r="AH18" i="1"/>
  <c r="AH19" i="1"/>
  <c r="AH3" i="1"/>
  <c r="AH11" i="1"/>
  <c r="AH43" i="1"/>
  <c r="AH27" i="1"/>
  <c r="AH36" i="1"/>
  <c r="AH51" i="1"/>
  <c r="AH2" i="1"/>
  <c r="AH14" i="1"/>
  <c r="AH47" i="1"/>
  <c r="AH39" i="1"/>
  <c r="AH15" i="1"/>
  <c r="AH56" i="1" l="1"/>
  <c r="AH40" i="1"/>
  <c r="AH28" i="1"/>
  <c r="AH37" i="1"/>
  <c r="AH13" i="1"/>
  <c r="AH54" i="1"/>
  <c r="AH38" i="1"/>
  <c r="AH30" i="1"/>
  <c r="AH6" i="1"/>
  <c r="AH7" i="1"/>
  <c r="AH24" i="1"/>
  <c r="AH4" i="1"/>
  <c r="AH41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<sst xmlns="http://schemas.openxmlformats.org/spreadsheetml/2006/main" count="115" uniqueCount="35">
  <si>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</si>
  <si>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</si>
  <si>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</si>
  <si>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</si>
  <si>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</si>
  <si>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EXIDEIND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</si>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</sst>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231</v>
      </c>
      <c r="D2">
        <v>232.75</v>
      </c>
      <c r="E2">
        <v>227.2</v>
      </c>
      <c r="F2">
        <v>232</v>
      </c>
      <c r="G2">
        <f>_xll.TA_TYPPRICE(D2,E2,F2)</f>
        <v>230.65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4.8000000000000114</v>
      </c>
      <c r="R2">
        <f>D2-E2</f>
        <v>5.5500000000000114</v>
      </c>
      <c r="S2">
        <f>Q2/R2</f>
        <v>0.86486486486486513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231</v>
      </c>
      <c r="D3">
        <v>232</v>
      </c>
      <c r="E3">
        <v>220.5</v>
      </c>
      <c r="F3">
        <v>222</v>
      </c>
      <c r="G3">
        <f>_xll.TA_TYPPRICE(D3,E3,F3)</f>
        <v>224.83333333333334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11.5</v>
      </c>
      <c r="S3">
        <f t="shared" ref="S3:S66" si="7">Q3/R3</f>
        <v>0.13043478260869565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222.3</v>
      </c>
      <c r="D4">
        <v>238.3</v>
      </c>
      <c r="E4">
        <v>222</v>
      </c>
      <c r="F4">
        <v>238</v>
      </c>
      <c r="G4">
        <f>_xll.TA_TYPPRICE(D4,E4,F4)</f>
        <v>232.76666666666665</v>
      </c>
      <c r="H4">
        <v>229.41666666666666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</v>
      </c>
      <c r="R4">
        <f t="shared" si="6"/>
        <v>16.300000000000011</v>
      </c>
      <c r="S4">
        <f t="shared" si="7"/>
        <v>0.98159509202453921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237.95</v>
      </c>
      <c r="D5">
        <v>244.15</v>
      </c>
      <c r="E5">
        <v>233.15</v>
      </c>
      <c r="F5">
        <v>241</v>
      </c>
      <c r="G5">
        <f>_xll.TA_TYPPRICE(D5,E5,F5)</f>
        <v>239.43333333333331</v>
      </c>
      <c r="H5">
        <v>234.42499999999998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7.8499999999999943</v>
      </c>
      <c r="R5">
        <f t="shared" si="6"/>
        <v>11</v>
      </c>
      <c r="S5">
        <f t="shared" si="7"/>
        <v>0.71363636363636307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244.8</v>
      </c>
      <c r="D6">
        <v>244.8</v>
      </c>
      <c r="E6">
        <v>237.4</v>
      </c>
      <c r="F6">
        <v>240</v>
      </c>
      <c r="G6">
        <f>_xll.TA_TYPPRICE(D6,E6,F6)</f>
        <v>240.73333333333335</v>
      </c>
      <c r="H6">
        <v>237.57916666666665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2.5999999999999943</v>
      </c>
      <c r="R6">
        <f t="shared" si="6"/>
        <v>7.4000000000000057</v>
      </c>
      <c r="S6">
        <f t="shared" si="7"/>
        <v>0.35135135135135032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239.05</v>
      </c>
      <c r="D7">
        <v>240.35</v>
      </c>
      <c r="E7">
        <v>235.75</v>
      </c>
      <c r="F7">
        <v>238</v>
      </c>
      <c r="G7">
        <f>_xll.TA_TYPPRICE(D7,E7,F7)</f>
        <v>238.03333333333333</v>
      </c>
      <c r="H7">
        <v>237.80624999999998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59.374999999999986</v>
      </c>
      <c r="O7" t="str">
        <f t="shared" si="3"/>
        <v>No Momentum</v>
      </c>
      <c r="P7" t="e">
        <f t="shared" si="4"/>
        <v>#N/A</v>
      </c>
      <c r="Q7">
        <f t="shared" si="5"/>
        <v>2.25</v>
      </c>
      <c r="R7">
        <f t="shared" si="6"/>
        <v>4.5999999999999943</v>
      </c>
      <c r="S7">
        <f t="shared" si="7"/>
        <v>0.48913043478260931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237.65</v>
      </c>
      <c r="D8">
        <v>247.9</v>
      </c>
      <c r="E8">
        <v>236.25</v>
      </c>
      <c r="F8">
        <v>247</v>
      </c>
      <c r="G8">
        <f>_xll.TA_TYPPRICE(D8,E8,F8)</f>
        <v>243.71666666666667</v>
      </c>
      <c r="H8">
        <v>240.76145833333334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69.942196531791907</v>
      </c>
      <c r="O8" t="str">
        <f t="shared" si="3"/>
        <v>UP</v>
      </c>
      <c r="P8" t="e">
        <f t="shared" si="4"/>
        <v>#N/A</v>
      </c>
      <c r="Q8">
        <f t="shared" si="5"/>
        <v>10.75</v>
      </c>
      <c r="R8">
        <f t="shared" si="6"/>
        <v>11.650000000000006</v>
      </c>
      <c r="S8">
        <f t="shared" si="7"/>
        <v>0.92274678111587938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247.9</v>
      </c>
      <c r="D9">
        <v>250</v>
      </c>
      <c r="E9">
        <v>245</v>
      </c>
      <c r="F9">
        <v>246</v>
      </c>
      <c r="G9">
        <f>_xll.TA_TYPPRICE(D9,E9,F9)</f>
        <v>247</v>
      </c>
      <c r="H9">
        <v>243.88072916666667</v>
      </c>
      <c r="I9" t="str">
        <f t="shared" si="0"/>
        <v>UP</v>
      </c>
      <c r="J9">
        <v>241.28125</v>
      </c>
      <c r="K9">
        <v>232.15625</v>
      </c>
      <c r="L9" t="str">
        <f t="shared" si="1"/>
        <v>UP</v>
      </c>
      <c r="M9" t="str">
        <f t="shared" si="2"/>
        <v>UP</v>
      </c>
      <c r="N9">
        <v>67.503486750348671</v>
      </c>
      <c r="O9" t="str">
        <f t="shared" si="3"/>
        <v>UP</v>
      </c>
      <c r="P9" t="str">
        <f t="shared" si="4"/>
        <v>UP</v>
      </c>
      <c r="Q9">
        <f t="shared" si="5"/>
        <v>1</v>
      </c>
      <c r="R9">
        <f t="shared" si="6"/>
        <v>5</v>
      </c>
      <c r="S9">
        <f t="shared" si="7"/>
        <v>0.2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247</v>
      </c>
      <c r="D10">
        <v>247.5</v>
      </c>
      <c r="E10">
        <v>243.05</v>
      </c>
      <c r="F10">
        <v>245</v>
      </c>
      <c r="G10">
        <f>_xll.TA_TYPPRICE(D10,E10,F10)</f>
        <v>245.18333333333331</v>
      </c>
      <c r="H10">
        <v>244.53203124999999</v>
      </c>
      <c r="I10" t="str">
        <f t="shared" si="0"/>
        <v>UP</v>
      </c>
      <c r="J10">
        <v>242.66319444444446</v>
      </c>
      <c r="K10">
        <v>234.57708333333335</v>
      </c>
      <c r="L10" t="str">
        <f t="shared" si="1"/>
        <v>UP</v>
      </c>
      <c r="M10" t="str">
        <f t="shared" si="2"/>
        <v>UP</v>
      </c>
      <c r="N10">
        <v>64.684263280988972</v>
      </c>
      <c r="O10" t="str">
        <f t="shared" si="3"/>
        <v>UP</v>
      </c>
      <c r="P10" t="str">
        <f t="shared" si="4"/>
        <v>UP</v>
      </c>
      <c r="Q10">
        <f t="shared" si="5"/>
        <v>1.9499999999999886</v>
      </c>
      <c r="R10">
        <f t="shared" si="6"/>
        <v>4.4499999999999886</v>
      </c>
      <c r="S10">
        <f t="shared" si="7"/>
        <v>0.43820224719100981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245.35</v>
      </c>
      <c r="D11">
        <v>247.25</v>
      </c>
      <c r="E11">
        <v>244.2</v>
      </c>
      <c r="F11">
        <v>246</v>
      </c>
      <c r="G11">
        <f>_xll.TA_TYPPRICE(D11,E11,F11)</f>
        <v>245.81666666666669</v>
      </c>
      <c r="H11">
        <v>245.17434895833333</v>
      </c>
      <c r="I11" t="str">
        <f t="shared" si="0"/>
        <v>UP</v>
      </c>
      <c r="J11">
        <v>243.68248456790124</v>
      </c>
      <c r="K11">
        <v>236.71550925925928</v>
      </c>
      <c r="L11" t="str">
        <f t="shared" si="1"/>
        <v>UP</v>
      </c>
      <c r="M11" t="str">
        <f t="shared" si="2"/>
        <v>UP</v>
      </c>
      <c r="N11">
        <v>66.436453123759634</v>
      </c>
      <c r="O11" t="str">
        <f t="shared" si="3"/>
        <v>UP</v>
      </c>
      <c r="P11" t="str">
        <f t="shared" si="4"/>
        <v>UP</v>
      </c>
      <c r="Q11">
        <f t="shared" si="5"/>
        <v>1.8000000000000114</v>
      </c>
      <c r="R11">
        <f t="shared" si="6"/>
        <v>3.0500000000000114</v>
      </c>
      <c r="S11">
        <f t="shared" si="7"/>
        <v>0.59016393442623105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246.4</v>
      </c>
      <c r="D12">
        <v>247.8</v>
      </c>
      <c r="E12">
        <v>243.05</v>
      </c>
      <c r="F12">
        <v>246</v>
      </c>
      <c r="G12">
        <f>_xll.TA_TYPPRICE(D12,E12,F12)</f>
        <v>245.61666666666667</v>
      </c>
      <c r="H12">
        <v>245.3955078125</v>
      </c>
      <c r="I12" t="str">
        <f t="shared" si="0"/>
        <v>UP</v>
      </c>
      <c r="J12">
        <v>244.59748799725654</v>
      </c>
      <c r="K12">
        <v>238.12317386831276</v>
      </c>
      <c r="L12" t="str">
        <f t="shared" si="1"/>
        <v>UP</v>
      </c>
      <c r="M12" t="str">
        <f t="shared" si="2"/>
        <v>UP</v>
      </c>
      <c r="N12">
        <v>66.43645312375962</v>
      </c>
      <c r="O12" t="str">
        <f t="shared" si="3"/>
        <v>UP</v>
      </c>
      <c r="P12" t="str">
        <f t="shared" si="4"/>
        <v>UP</v>
      </c>
      <c r="Q12">
        <f t="shared" si="5"/>
        <v>2.9499999999999886</v>
      </c>
      <c r="R12">
        <f t="shared" si="6"/>
        <v>4.75</v>
      </c>
      <c r="S12">
        <f t="shared" si="7"/>
        <v>0.62105263157894497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244.7</v>
      </c>
      <c r="D13">
        <v>244.9</v>
      </c>
      <c r="E13">
        <v>242.15</v>
      </c>
      <c r="F13">
        <v>243</v>
      </c>
      <c r="G13">
        <f>_xll.TA_TYPPRICE(D13,E13,F13)</f>
        <v>243.35</v>
      </c>
      <c r="H13">
        <v>244.37275390625001</v>
      </c>
      <c r="I13" t="str">
        <f t="shared" si="0"/>
        <v>DOWN</v>
      </c>
      <c r="J13">
        <v>244.6647128867551</v>
      </c>
      <c r="K13">
        <v>239.01802411979881</v>
      </c>
      <c r="L13" t="str">
        <f t="shared" si="1"/>
        <v>No Confirmation</v>
      </c>
      <c r="M13" t="str">
        <f t="shared" si="2"/>
        <v>No Trend</v>
      </c>
      <c r="N13">
        <v>53.900743477963346</v>
      </c>
      <c r="O13" t="str">
        <f t="shared" si="3"/>
        <v>No Momentum</v>
      </c>
      <c r="P13" t="str">
        <f t="shared" si="4"/>
        <v>No Trend + Momentum</v>
      </c>
      <c r="Q13">
        <f t="shared" si="5"/>
        <v>0.84999999999999432</v>
      </c>
      <c r="R13">
        <f t="shared" si="6"/>
        <v>2.75</v>
      </c>
      <c r="S13">
        <f t="shared" si="7"/>
        <v>0.30909090909090703</v>
      </c>
      <c r="T13" t="str">
        <f t="shared" si="8"/>
        <v>No Indication</v>
      </c>
      <c r="U13" t="str">
        <f t="shared" si="9"/>
        <v>No T+M+I</v>
      </c>
      <c r="V13">
        <v>240.33333333333334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242.05</v>
      </c>
      <c r="D14">
        <v>242.65</v>
      </c>
      <c r="E14">
        <v>237.35</v>
      </c>
      <c r="F14">
        <v>240</v>
      </c>
      <c r="G14">
        <f>_xll.TA_TYPPRICE(D14,E14,F14)</f>
        <v>240</v>
      </c>
      <c r="H14">
        <v>242.18637695312501</v>
      </c>
      <c r="I14" t="str">
        <f t="shared" si="0"/>
        <v>DOWN</v>
      </c>
      <c r="J14">
        <v>244.21699891192063</v>
      </c>
      <c r="K14">
        <v>238.64735209317686</v>
      </c>
      <c r="L14" t="str">
        <f t="shared" si="1"/>
        <v>No Confirmation</v>
      </c>
      <c r="M14" t="str">
        <f t="shared" si="2"/>
        <v>No Trend</v>
      </c>
      <c r="N14">
        <v>43.61399025961601</v>
      </c>
      <c r="O14" t="str">
        <f t="shared" si="3"/>
        <v>No Momentum</v>
      </c>
      <c r="P14" t="str">
        <f t="shared" si="4"/>
        <v>No Trend + Momentum</v>
      </c>
      <c r="Q14">
        <f t="shared" si="5"/>
        <v>2.6500000000000057</v>
      </c>
      <c r="R14">
        <f t="shared" si="6"/>
        <v>5.3000000000000114</v>
      </c>
      <c r="S14">
        <f t="shared" si="7"/>
        <v>0.5</v>
      </c>
      <c r="T14" t="str">
        <f t="shared" si="8"/>
        <v>No Indication</v>
      </c>
      <c r="U14" t="str">
        <f t="shared" si="9"/>
        <v>No T+M+I</v>
      </c>
      <c r="V14">
        <v>240.2820512820513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240.9</v>
      </c>
      <c r="D15">
        <v>244.4</v>
      </c>
      <c r="E15">
        <v>233.45</v>
      </c>
      <c r="F15">
        <v>238</v>
      </c>
      <c r="G15">
        <f>_xll.TA_TYPPRICE(D15,E15,F15)</f>
        <v>238.61666666666667</v>
      </c>
      <c r="H15">
        <v>240.40152180989583</v>
      </c>
      <c r="I15" t="str">
        <f t="shared" si="0"/>
        <v>DOWN</v>
      </c>
      <c r="J15">
        <v>244.2576658203827</v>
      </c>
      <c r="K15">
        <v>237.49238496135979</v>
      </c>
      <c r="L15" t="str">
        <f t="shared" si="1"/>
        <v>No Confirmation</v>
      </c>
      <c r="M15" t="str">
        <f t="shared" si="2"/>
        <v>No Trend</v>
      </c>
      <c r="N15">
        <v>37.629457167737293</v>
      </c>
      <c r="O15" t="str">
        <f t="shared" si="3"/>
        <v>DOWN</v>
      </c>
      <c r="P15" t="str">
        <f t="shared" si="4"/>
        <v>No Trend + Momentum</v>
      </c>
      <c r="Q15">
        <f t="shared" si="5"/>
        <v>4.5500000000000114</v>
      </c>
      <c r="R15">
        <f t="shared" si="6"/>
        <v>10.950000000000017</v>
      </c>
      <c r="S15">
        <f t="shared" si="7"/>
        <v>0.41552511415525151</v>
      </c>
      <c r="T15" t="str">
        <f t="shared" si="8"/>
        <v>No Indication</v>
      </c>
      <c r="U15" t="str">
        <f t="shared" si="9"/>
        <v>No T+M+I</v>
      </c>
      <c r="V15">
        <v>239.93096646942803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238.5</v>
      </c>
      <c r="D16">
        <v>239.9</v>
      </c>
      <c r="E16">
        <v>228.2</v>
      </c>
      <c r="F16">
        <v>230</v>
      </c>
      <c r="G16">
        <f>_xll.TA_TYPPRICE(D16,E16,F16)</f>
        <v>232.70000000000002</v>
      </c>
      <c r="H16">
        <v>236.55076090494794</v>
      </c>
      <c r="I16" t="str">
        <f t="shared" si="0"/>
        <v>DOWN</v>
      </c>
      <c r="J16">
        <v>243.28929563807543</v>
      </c>
      <c r="K16">
        <v>235.42741052550207</v>
      </c>
      <c r="L16" t="str">
        <f t="shared" si="1"/>
        <v>DOWN</v>
      </c>
      <c r="M16" t="str">
        <f t="shared" si="2"/>
        <v>DOWN</v>
      </c>
      <c r="N16">
        <v>22.317723893501473</v>
      </c>
      <c r="O16" t="str">
        <f t="shared" si="3"/>
        <v>DOWN</v>
      </c>
      <c r="P16" t="str">
        <f t="shared" si="4"/>
        <v>DOWN</v>
      </c>
      <c r="Q16">
        <f t="shared" si="5"/>
        <v>1.8000000000000114</v>
      </c>
      <c r="R16">
        <f t="shared" si="6"/>
        <v>11.700000000000017</v>
      </c>
      <c r="S16">
        <f t="shared" si="7"/>
        <v>0.1538461538461546</v>
      </c>
      <c r="T16" t="str">
        <f t="shared" si="8"/>
        <v>DOWN</v>
      </c>
      <c r="U16" t="str">
        <f t="shared" si="9"/>
        <v>DOWN</v>
      </c>
      <c r="V16">
        <v>238.4031254741314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231</v>
      </c>
      <c r="D17">
        <v>232.3</v>
      </c>
      <c r="E17">
        <v>223.15</v>
      </c>
      <c r="F17">
        <v>227</v>
      </c>
      <c r="G17">
        <f>_xll.TA_TYPPRICE(D17,E17,F17)</f>
        <v>227.48333333333335</v>
      </c>
      <c r="H17">
        <v>232.01704711914064</v>
      </c>
      <c r="I17" t="str">
        <f t="shared" si="0"/>
        <v>DOWN</v>
      </c>
      <c r="J17">
        <v>240.84722994072533</v>
      </c>
      <c r="K17">
        <v>232.69909707539051</v>
      </c>
      <c r="L17" t="str">
        <f t="shared" si="1"/>
        <v>DOWN</v>
      </c>
      <c r="M17" t="str">
        <f t="shared" si="2"/>
        <v>DOWN</v>
      </c>
      <c r="N17">
        <v>18.742762994430219</v>
      </c>
      <c r="O17" t="str">
        <f t="shared" si="3"/>
        <v>DOWN</v>
      </c>
      <c r="P17" t="str">
        <f t="shared" si="4"/>
        <v>DOWN</v>
      </c>
      <c r="Q17">
        <f t="shared" si="5"/>
        <v>3.8499999999999943</v>
      </c>
      <c r="R17">
        <f t="shared" si="6"/>
        <v>9.1500000000000057</v>
      </c>
      <c r="S17">
        <f t="shared" si="7"/>
        <v>0.42076502732240351</v>
      </c>
      <c r="T17" t="str">
        <f t="shared" si="8"/>
        <v>No Indication</v>
      </c>
      <c r="U17" t="str">
        <f t="shared" si="9"/>
        <v>No T+M+I</v>
      </c>
      <c r="V17">
        <v>236.64879847811119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226.9</v>
      </c>
      <c r="D18">
        <v>232</v>
      </c>
      <c r="E18">
        <v>219.2</v>
      </c>
      <c r="F18">
        <v>223</v>
      </c>
      <c r="G18">
        <f>_xll.TA_TYPPRICE(D18,E18,F18)</f>
        <v>224.73333333333335</v>
      </c>
      <c r="H18">
        <v>228.37519022623701</v>
      </c>
      <c r="I18" t="str">
        <f t="shared" si="0"/>
        <v>DOWN</v>
      </c>
      <c r="J18">
        <v>238.88117884278637</v>
      </c>
      <c r="K18">
        <v>229.69929772530372</v>
      </c>
      <c r="L18" t="str">
        <f t="shared" si="1"/>
        <v>DOWN</v>
      </c>
      <c r="M18" t="str">
        <f t="shared" si="2"/>
        <v>DOWN</v>
      </c>
      <c r="N18">
        <v>14.793320377366165</v>
      </c>
      <c r="O18" t="str">
        <f t="shared" si="3"/>
        <v>DOWN</v>
      </c>
      <c r="P18" t="str">
        <f t="shared" si="4"/>
        <v>DOWN</v>
      </c>
      <c r="Q18">
        <f t="shared" si="5"/>
        <v>3.8000000000000114</v>
      </c>
      <c r="R18">
        <f t="shared" si="6"/>
        <v>12.800000000000011</v>
      </c>
      <c r="S18">
        <f t="shared" si="7"/>
        <v>0.29687500000000061</v>
      </c>
      <c r="T18" t="str">
        <f t="shared" si="8"/>
        <v>No Indication</v>
      </c>
      <c r="U18" t="str">
        <f t="shared" si="9"/>
        <v>No T+M+I</v>
      </c>
      <c r="V18">
        <v>234.54898332763256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224.6</v>
      </c>
      <c r="D19">
        <v>229.7</v>
      </c>
      <c r="E19">
        <v>223.4</v>
      </c>
      <c r="F19">
        <v>226</v>
      </c>
      <c r="G19">
        <f>_xll.TA_TYPPRICE(D19,E19,F19)</f>
        <v>226.36666666666667</v>
      </c>
      <c r="H19">
        <v>227.37092844645184</v>
      </c>
      <c r="I19" t="str">
        <f t="shared" si="0"/>
        <v>DOWN</v>
      </c>
      <c r="J19">
        <v>236.84091687772272</v>
      </c>
      <c r="K19">
        <v>228.29945378634733</v>
      </c>
      <c r="L19" t="str">
        <f t="shared" si="1"/>
        <v>DOWN</v>
      </c>
      <c r="M19" t="str">
        <f t="shared" si="2"/>
        <v>DOWN</v>
      </c>
      <c r="N19">
        <v>28.849071073743023</v>
      </c>
      <c r="O19" t="str">
        <f t="shared" si="3"/>
        <v>DOWN</v>
      </c>
      <c r="P19" t="str">
        <f t="shared" si="4"/>
        <v>DOWN</v>
      </c>
      <c r="Q19">
        <f t="shared" si="5"/>
        <v>2.5999999999999943</v>
      </c>
      <c r="R19">
        <f t="shared" si="6"/>
        <v>6.2999999999999829</v>
      </c>
      <c r="S19">
        <f t="shared" si="7"/>
        <v>0.4126984126984129</v>
      </c>
      <c r="T19" t="str">
        <f t="shared" si="8"/>
        <v>No Indication</v>
      </c>
      <c r="U19" t="str">
        <f t="shared" si="9"/>
        <v>No T+M+I</v>
      </c>
      <c r="V19">
        <v>233.2337551233814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227.4</v>
      </c>
      <c r="D20">
        <v>234.8</v>
      </c>
      <c r="E20">
        <v>226.5</v>
      </c>
      <c r="F20">
        <v>234</v>
      </c>
      <c r="G20">
        <f>_xll.TA_TYPPRICE(D20,E20,F20)</f>
        <v>231.76666666666665</v>
      </c>
      <c r="H20">
        <v>229.56879755655925</v>
      </c>
      <c r="I20" t="str">
        <f t="shared" si="0"/>
        <v>UP</v>
      </c>
      <c r="J20">
        <v>236.38737979378433</v>
      </c>
      <c r="K20">
        <v>227.89957516715904</v>
      </c>
      <c r="L20" t="str">
        <f t="shared" si="1"/>
        <v>No Confirmation</v>
      </c>
      <c r="M20" t="str">
        <f t="shared" si="2"/>
        <v>No Trend</v>
      </c>
      <c r="N20">
        <v>54.092291678376071</v>
      </c>
      <c r="O20" t="str">
        <f t="shared" si="3"/>
        <v>No Momentum</v>
      </c>
      <c r="P20" t="str">
        <f t="shared" si="4"/>
        <v>No Trend + Momentum</v>
      </c>
      <c r="Q20">
        <f t="shared" si="5"/>
        <v>7.5</v>
      </c>
      <c r="R20">
        <f t="shared" si="6"/>
        <v>8.3000000000000114</v>
      </c>
      <c r="S20">
        <f t="shared" si="7"/>
        <v>0.9036144578313241</v>
      </c>
      <c r="T20" t="str">
        <f t="shared" si="8"/>
        <v>UP</v>
      </c>
      <c r="U20" t="str">
        <f t="shared" si="9"/>
        <v>No T+M+I</v>
      </c>
      <c r="V20">
        <v>233.35163895055348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232.85</v>
      </c>
      <c r="D21">
        <v>233.95</v>
      </c>
      <c r="E21">
        <v>227.5</v>
      </c>
      <c r="F21">
        <v>229</v>
      </c>
      <c r="G21">
        <f>_xll.TA_TYPPRICE(D21,E21,F21)</f>
        <v>230.15</v>
      </c>
      <c r="H21">
        <v>229.85939877827963</v>
      </c>
      <c r="I21" t="str">
        <f t="shared" si="0"/>
        <v>DOWN</v>
      </c>
      <c r="J21">
        <v>235.84573983961005</v>
      </c>
      <c r="K21">
        <v>227.81078068556815</v>
      </c>
      <c r="L21" t="str">
        <f t="shared" si="1"/>
        <v>No Confirmation</v>
      </c>
      <c r="M21" t="str">
        <f t="shared" si="2"/>
        <v>No Trend</v>
      </c>
      <c r="N21">
        <v>42.353074003173802</v>
      </c>
      <c r="O21" t="str">
        <f t="shared" si="3"/>
        <v>No Momentum</v>
      </c>
      <c r="P21" t="str">
        <f t="shared" si="4"/>
        <v>No Trend + Momentum</v>
      </c>
      <c r="Q21">
        <f t="shared" si="5"/>
        <v>1.5</v>
      </c>
      <c r="R21">
        <f t="shared" si="6"/>
        <v>6.4499999999999886</v>
      </c>
      <c r="S21">
        <f t="shared" si="7"/>
        <v>0.23255813953488413</v>
      </c>
      <c r="T21" t="str">
        <f t="shared" si="8"/>
        <v>No Indication</v>
      </c>
      <c r="U21" t="str">
        <f t="shared" si="9"/>
        <v>No T+M+I</v>
      </c>
      <c r="V21">
        <v>232.68215603508372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227.95</v>
      </c>
      <c r="D22">
        <v>232.95</v>
      </c>
      <c r="E22">
        <v>225.4</v>
      </c>
      <c r="F22">
        <v>229</v>
      </c>
      <c r="G22">
        <f>_xll.TA_TYPPRICE(D22,E22,F22)</f>
        <v>229.11666666666667</v>
      </c>
      <c r="H22">
        <v>229.48803272247315</v>
      </c>
      <c r="I22" t="str">
        <f t="shared" si="0"/>
        <v>DOWN</v>
      </c>
      <c r="J22">
        <v>235.20224209747448</v>
      </c>
      <c r="K22">
        <v>227.27505164433077</v>
      </c>
      <c r="L22" t="str">
        <f t="shared" si="1"/>
        <v>No Confirmation</v>
      </c>
      <c r="M22" t="str">
        <f t="shared" si="2"/>
        <v>No Trend</v>
      </c>
      <c r="N22">
        <v>42.353074003173802</v>
      </c>
      <c r="O22" t="str">
        <f t="shared" si="3"/>
        <v>No Momentum</v>
      </c>
      <c r="P22" t="str">
        <f t="shared" si="4"/>
        <v>No Trend + Momentum</v>
      </c>
      <c r="Q22">
        <f t="shared" si="5"/>
        <v>3.5999999999999943</v>
      </c>
      <c r="R22">
        <f t="shared" si="6"/>
        <v>7.5499999999999829</v>
      </c>
      <c r="S22">
        <f t="shared" si="7"/>
        <v>0.47682119205298046</v>
      </c>
      <c r="T22" t="str">
        <f t="shared" si="8"/>
        <v>No Indication</v>
      </c>
      <c r="U22" t="str">
        <f t="shared" si="9"/>
        <v>No T+M+I</v>
      </c>
      <c r="V22">
        <v>232.11567049122468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228.2</v>
      </c>
      <c r="D23">
        <v>234.15</v>
      </c>
      <c r="E23">
        <v>228.2</v>
      </c>
      <c r="F23">
        <v>231</v>
      </c>
      <c r="G23">
        <f>_xll.TA_TYPPRICE(D23,E23,F23)</f>
        <v>231.11666666666667</v>
      </c>
      <c r="H23">
        <v>230.3023496945699</v>
      </c>
      <c r="I23" t="str">
        <f t="shared" si="0"/>
        <v>UP</v>
      </c>
      <c r="J23">
        <v>234.96841052025792</v>
      </c>
      <c r="K23">
        <v>227.48059572336837</v>
      </c>
      <c r="L23" t="str">
        <f t="shared" si="1"/>
        <v>No Confirmation</v>
      </c>
      <c r="M23" t="str">
        <f t="shared" si="2"/>
        <v>No Trend</v>
      </c>
      <c r="N23">
        <v>49.238324430892824</v>
      </c>
      <c r="O23" t="str">
        <f t="shared" si="3"/>
        <v>No Momentum</v>
      </c>
      <c r="P23" t="str">
        <f t="shared" si="4"/>
        <v>No Trend + Momentum</v>
      </c>
      <c r="Q23">
        <f t="shared" si="5"/>
        <v>2.8000000000000114</v>
      </c>
      <c r="R23">
        <f t="shared" si="6"/>
        <v>5.9500000000000171</v>
      </c>
      <c r="S23">
        <f t="shared" si="7"/>
        <v>0.4705882352941182</v>
      </c>
      <c r="T23" t="str">
        <f t="shared" si="8"/>
        <v>No Indication</v>
      </c>
      <c r="U23" t="str">
        <f t="shared" si="9"/>
        <v>No T+M+I</v>
      </c>
      <c r="V23">
        <v>231.94402887719011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230</v>
      </c>
      <c r="D24">
        <v>232.4</v>
      </c>
      <c r="E24">
        <v>227.3</v>
      </c>
      <c r="F24">
        <v>228</v>
      </c>
      <c r="G24">
        <f>_xll.TA_TYPPRICE(D24,E24,F24)</f>
        <v>229.23333333333335</v>
      </c>
      <c r="H24">
        <v>229.76784151395162</v>
      </c>
      <c r="I24" t="str">
        <f t="shared" si="0"/>
        <v>DOWN</v>
      </c>
      <c r="J24">
        <v>234.39765262686728</v>
      </c>
      <c r="K24">
        <v>227.44046334039763</v>
      </c>
      <c r="L24" t="str">
        <f t="shared" si="1"/>
        <v>No Confirmation</v>
      </c>
      <c r="M24" t="str">
        <f t="shared" si="2"/>
        <v>No Trend</v>
      </c>
      <c r="N24">
        <v>40.229137793547984</v>
      </c>
      <c r="O24" t="str">
        <f t="shared" si="3"/>
        <v>No Momentum</v>
      </c>
      <c r="P24" t="str">
        <f t="shared" si="4"/>
        <v>No Trend + Momentum</v>
      </c>
      <c r="Q24">
        <f t="shared" si="5"/>
        <v>0.69999999999998863</v>
      </c>
      <c r="R24">
        <f t="shared" si="6"/>
        <v>5.0999999999999943</v>
      </c>
      <c r="S24">
        <f t="shared" si="7"/>
        <v>0.13725490196078224</v>
      </c>
      <c r="T24" t="str">
        <f t="shared" si="8"/>
        <v>DOWN</v>
      </c>
      <c r="U24" t="str">
        <f t="shared" si="9"/>
        <v>No T+M+I</v>
      </c>
      <c r="V24">
        <v>231.33725520377624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228.2</v>
      </c>
      <c r="D25">
        <v>231.9</v>
      </c>
      <c r="E25">
        <v>225.6</v>
      </c>
      <c r="F25">
        <v>228</v>
      </c>
      <c r="G25">
        <f>_xll.TA_TYPPRICE(D25,E25,F25)</f>
        <v>228.5</v>
      </c>
      <c r="H25">
        <v>229.13392075697581</v>
      </c>
      <c r="I25" t="str">
        <f t="shared" si="0"/>
        <v>DOWN</v>
      </c>
      <c r="J25">
        <v>233.84261870978565</v>
      </c>
      <c r="K25">
        <v>227.03147148697593</v>
      </c>
      <c r="L25" t="str">
        <f t="shared" si="1"/>
        <v>No Confirmation</v>
      </c>
      <c r="M25" t="str">
        <f t="shared" si="2"/>
        <v>No Trend</v>
      </c>
      <c r="N25">
        <v>40.229137793547984</v>
      </c>
      <c r="O25" t="str">
        <f t="shared" si="3"/>
        <v>No Momentum</v>
      </c>
      <c r="P25" t="str">
        <f t="shared" si="4"/>
        <v>No Trend + Momentum</v>
      </c>
      <c r="Q25">
        <f t="shared" si="5"/>
        <v>2.4000000000000057</v>
      </c>
      <c r="R25">
        <f t="shared" si="6"/>
        <v>6.3000000000000114</v>
      </c>
      <c r="S25">
        <f t="shared" si="7"/>
        <v>0.38095238095238115</v>
      </c>
      <c r="T25" t="str">
        <f t="shared" si="8"/>
        <v>No Indication</v>
      </c>
      <c r="U25" t="str">
        <f t="shared" si="9"/>
        <v>No T+M+I</v>
      </c>
      <c r="V25">
        <v>230.8238313262722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227.4</v>
      </c>
      <c r="D26">
        <v>229.8</v>
      </c>
      <c r="E26">
        <v>226.95</v>
      </c>
      <c r="F26">
        <v>228</v>
      </c>
      <c r="G26">
        <f>_xll.TA_TYPPRICE(D26,E26,F26)</f>
        <v>228.25</v>
      </c>
      <c r="H26">
        <v>228.69196037848792</v>
      </c>
      <c r="I26" t="str">
        <f t="shared" si="0"/>
        <v>DOWN</v>
      </c>
      <c r="J26">
        <v>232.94425899649997</v>
      </c>
      <c r="K26">
        <v>227.01336671209239</v>
      </c>
      <c r="L26" t="str">
        <f t="shared" si="1"/>
        <v>No Confirmation</v>
      </c>
      <c r="M26" t="str">
        <f t="shared" si="2"/>
        <v>No Trend</v>
      </c>
      <c r="N26">
        <v>40.229137793547984</v>
      </c>
      <c r="O26" t="str">
        <f t="shared" si="3"/>
        <v>No Momentum</v>
      </c>
      <c r="P26" t="str">
        <f t="shared" si="4"/>
        <v>No Trend + Momentum</v>
      </c>
      <c r="Q26">
        <f t="shared" si="5"/>
        <v>1.0500000000000114</v>
      </c>
      <c r="R26">
        <f t="shared" si="6"/>
        <v>2.8500000000000227</v>
      </c>
      <c r="S26">
        <f t="shared" si="7"/>
        <v>0.36842105263157998</v>
      </c>
      <c r="T26" t="str">
        <f t="shared" si="8"/>
        <v>No Indication</v>
      </c>
      <c r="U26" t="str">
        <f t="shared" si="9"/>
        <v>No T+M+I</v>
      </c>
      <c r="V26">
        <v>230.38939573761493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227.7</v>
      </c>
      <c r="D27">
        <v>230.85</v>
      </c>
      <c r="E27">
        <v>222.45</v>
      </c>
      <c r="F27">
        <v>224</v>
      </c>
      <c r="G27">
        <f>_xll.TA_TYPPRICE(D27,E27,F27)</f>
        <v>225.76666666666665</v>
      </c>
      <c r="H27">
        <v>227.22931352257729</v>
      </c>
      <c r="I27" t="str">
        <f t="shared" si="0"/>
        <v>DOWN</v>
      </c>
      <c r="J27">
        <v>232.47886810838887</v>
      </c>
      <c r="K27">
        <v>225.9992852205163</v>
      </c>
      <c r="L27" t="str">
        <f t="shared" si="1"/>
        <v>DOWN</v>
      </c>
      <c r="M27" t="str">
        <f t="shared" si="2"/>
        <v>DOWN</v>
      </c>
      <c r="N27">
        <v>27.246522769100402</v>
      </c>
      <c r="O27" t="str">
        <f t="shared" si="3"/>
        <v>DOWN</v>
      </c>
      <c r="P27" t="str">
        <f t="shared" si="4"/>
        <v>DOWN</v>
      </c>
      <c r="Q27">
        <f t="shared" si="5"/>
        <v>1.5500000000000114</v>
      </c>
      <c r="R27">
        <f t="shared" si="6"/>
        <v>8.4000000000000057</v>
      </c>
      <c r="S27">
        <f t="shared" si="7"/>
        <v>0.18452380952381076</v>
      </c>
      <c r="T27" t="str">
        <f t="shared" si="8"/>
        <v>DOWN</v>
      </c>
      <c r="U27" t="str">
        <f t="shared" si="9"/>
        <v>DOWN</v>
      </c>
      <c r="V27">
        <v>229.40641177798187</v>
      </c>
      <c r="W27">
        <v>234.57692307692307</v>
      </c>
      <c r="X27">
        <f t="shared" si="10"/>
        <v>-5.170511298941193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224.4</v>
      </c>
      <c r="D28">
        <v>226.55</v>
      </c>
      <c r="E28">
        <v>222.6</v>
      </c>
      <c r="F28">
        <v>224</v>
      </c>
      <c r="G28">
        <f>_xll.TA_TYPPRICE(D28,E28,F28)</f>
        <v>224.38333333333333</v>
      </c>
      <c r="H28">
        <v>225.80632342795531</v>
      </c>
      <c r="I28" t="str">
        <f t="shared" si="0"/>
        <v>DOWN</v>
      </c>
      <c r="J28">
        <v>231.16134186208023</v>
      </c>
      <c r="K28">
        <v>225.24388850484601</v>
      </c>
      <c r="L28" t="str">
        <f t="shared" si="1"/>
        <v>DOWN</v>
      </c>
      <c r="M28" t="str">
        <f t="shared" si="2"/>
        <v>DOWN</v>
      </c>
      <c r="N28">
        <v>27.246522769100395</v>
      </c>
      <c r="O28" t="str">
        <f t="shared" si="3"/>
        <v>DOWN</v>
      </c>
      <c r="P28" t="str">
        <f t="shared" si="4"/>
        <v>DOWN</v>
      </c>
      <c r="Q28">
        <f t="shared" si="5"/>
        <v>1.4000000000000057</v>
      </c>
      <c r="R28">
        <f t="shared" si="6"/>
        <v>3.9500000000000171</v>
      </c>
      <c r="S28">
        <f t="shared" si="7"/>
        <v>0.35443037974683533</v>
      </c>
      <c r="T28" t="str">
        <f t="shared" si="8"/>
        <v>No Indication</v>
      </c>
      <c r="U28" t="str">
        <f t="shared" si="9"/>
        <v>No T+M+I</v>
      </c>
      <c r="V28">
        <v>228.57465611983082</v>
      </c>
      <c r="W28">
        <v>233.79344729344729</v>
      </c>
      <c r="X28">
        <f t="shared" si="10"/>
        <v>-5.2187911736164665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224.9</v>
      </c>
      <c r="D29">
        <v>227.55</v>
      </c>
      <c r="E29">
        <v>223.9</v>
      </c>
      <c r="F29">
        <v>224</v>
      </c>
      <c r="G29">
        <f>_xll.TA_TYPPRICE(D29,E29,F29)</f>
        <v>225.15</v>
      </c>
      <c r="H29">
        <v>225.47816171397767</v>
      </c>
      <c r="I29" t="str">
        <f t="shared" si="0"/>
        <v>DOWN</v>
      </c>
      <c r="J29">
        <v>230.35882144828463</v>
      </c>
      <c r="K29">
        <v>224.94524661488023</v>
      </c>
      <c r="L29" t="str">
        <f t="shared" si="1"/>
        <v>DOWN</v>
      </c>
      <c r="M29" t="str">
        <f t="shared" si="2"/>
        <v>DOWN</v>
      </c>
      <c r="N29">
        <v>27.246522769100402</v>
      </c>
      <c r="O29" t="str">
        <f t="shared" si="3"/>
        <v>DOWN</v>
      </c>
      <c r="P29" t="str">
        <f t="shared" si="4"/>
        <v>DOWN</v>
      </c>
      <c r="Q29">
        <f t="shared" si="5"/>
        <v>9.9999999999994316E-2</v>
      </c>
      <c r="R29">
        <f t="shared" si="6"/>
        <v>3.6500000000000057</v>
      </c>
      <c r="S29">
        <f t="shared" si="7"/>
        <v>2.7397260273971002E-2</v>
      </c>
      <c r="T29" t="str">
        <f t="shared" si="8"/>
        <v>DOWN</v>
      </c>
      <c r="U29" t="str">
        <f t="shared" si="9"/>
        <v>DOWN</v>
      </c>
      <c r="V29">
        <v>227.87086287062607</v>
      </c>
      <c r="W29">
        <v>233.06800675319192</v>
      </c>
      <c r="X29">
        <f t="shared" si="10"/>
        <v>-5.1971438825658538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223.9</v>
      </c>
      <c r="D30">
        <v>225.95</v>
      </c>
      <c r="E30">
        <v>222.65</v>
      </c>
      <c r="F30">
        <v>223</v>
      </c>
      <c r="G30">
        <f>_xll.TA_TYPPRICE(D30,E30,F30)</f>
        <v>223.86666666666667</v>
      </c>
      <c r="H30">
        <v>224.67241419032217</v>
      </c>
      <c r="I30" t="str">
        <f t="shared" si="0"/>
        <v>DOWN</v>
      </c>
      <c r="J30">
        <v>229.37908334866583</v>
      </c>
      <c r="K30">
        <v>224.4351918115735</v>
      </c>
      <c r="L30" t="str">
        <f t="shared" si="1"/>
        <v>DOWN</v>
      </c>
      <c r="M30" t="str">
        <f t="shared" si="2"/>
        <v>DOWN</v>
      </c>
      <c r="N30">
        <v>23.537556545004666</v>
      </c>
      <c r="O30" t="str">
        <f t="shared" si="3"/>
        <v>DOWN</v>
      </c>
      <c r="P30" t="str">
        <f t="shared" si="4"/>
        <v>DOWN</v>
      </c>
      <c r="Q30">
        <f t="shared" si="5"/>
        <v>0.34999999999999432</v>
      </c>
      <c r="R30">
        <f t="shared" si="6"/>
        <v>3.2999999999999829</v>
      </c>
      <c r="S30">
        <f t="shared" si="7"/>
        <v>0.10606060606060488</v>
      </c>
      <c r="T30" t="str">
        <f t="shared" si="8"/>
        <v>DOWN</v>
      </c>
      <c r="U30" t="str">
        <f t="shared" si="9"/>
        <v>DOWN</v>
      </c>
      <c r="V30">
        <v>227.12149935206821</v>
      </c>
      <c r="W30">
        <v>232.3222284751777</v>
      </c>
      <c r="X30">
        <f t="shared" si="10"/>
        <v>-5.2007291231094825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221.9</v>
      </c>
      <c r="D31">
        <v>225.85</v>
      </c>
      <c r="E31">
        <v>220.9</v>
      </c>
      <c r="F31">
        <v>224</v>
      </c>
      <c r="G31">
        <f>_xll.TA_TYPPRICE(D31,E31,F31)</f>
        <v>223.58333333333334</v>
      </c>
      <c r="H31">
        <v>224.12787376182774</v>
      </c>
      <c r="I31" t="str">
        <f t="shared" si="0"/>
        <v>DOWN</v>
      </c>
      <c r="J31">
        <v>228.59484260451788</v>
      </c>
      <c r="K31">
        <v>223.64959363122384</v>
      </c>
      <c r="L31" t="str">
        <f t="shared" si="1"/>
        <v>No Confirmation</v>
      </c>
      <c r="M31" t="str">
        <f t="shared" si="2"/>
        <v>No Trend</v>
      </c>
      <c r="N31">
        <v>34.656296035831666</v>
      </c>
      <c r="O31" t="str">
        <f t="shared" si="3"/>
        <v>DOWN</v>
      </c>
      <c r="P31" t="str">
        <f t="shared" si="4"/>
        <v>No Trend + Momentum</v>
      </c>
      <c r="Q31">
        <f t="shared" si="5"/>
        <v>3.0999999999999943</v>
      </c>
      <c r="R31">
        <f t="shared" si="6"/>
        <v>4.9499999999999886</v>
      </c>
      <c r="S31">
        <f t="shared" si="7"/>
        <v>0.62626262626262652</v>
      </c>
      <c r="T31" t="str">
        <f t="shared" si="8"/>
        <v>No Indication</v>
      </c>
      <c r="U31" t="str">
        <f t="shared" si="9"/>
        <v>No T+M+I</v>
      </c>
      <c r="V31">
        <v>226.64126868251927</v>
      </c>
      <c r="W31">
        <v>231.70576710664602</v>
      </c>
      <c r="X31">
        <f t="shared" si="10"/>
        <v>-5.0644984241267537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226.5</v>
      </c>
      <c r="D32">
        <v>229.85</v>
      </c>
      <c r="E32">
        <v>225.3</v>
      </c>
      <c r="F32">
        <v>228</v>
      </c>
      <c r="G32">
        <f>_xll.TA_TYPPRICE(D32,E32,F32)</f>
        <v>227.71666666666667</v>
      </c>
      <c r="H32">
        <v>225.92227021424719</v>
      </c>
      <c r="I32" t="str">
        <f t="shared" si="0"/>
        <v>UP</v>
      </c>
      <c r="J32">
        <v>228.87376647018058</v>
      </c>
      <c r="K32">
        <v>224.016350602063</v>
      </c>
      <c r="L32" t="str">
        <f t="shared" si="1"/>
        <v>No Confirmation</v>
      </c>
      <c r="M32" t="str">
        <f t="shared" si="2"/>
        <v>No Trend</v>
      </c>
      <c r="N32">
        <v>62.165036513233986</v>
      </c>
      <c r="O32" t="str">
        <f t="shared" si="3"/>
        <v>UP</v>
      </c>
      <c r="P32" t="str">
        <f t="shared" si="4"/>
        <v>No Trend + Momentum</v>
      </c>
      <c r="Q32">
        <f t="shared" si="5"/>
        <v>2.6999999999999886</v>
      </c>
      <c r="R32">
        <f t="shared" si="6"/>
        <v>4.5499999999999829</v>
      </c>
      <c r="S32">
        <f t="shared" si="7"/>
        <v>0.59340659340659319</v>
      </c>
      <c r="T32" t="str">
        <f t="shared" si="8"/>
        <v>No Indication</v>
      </c>
      <c r="U32" t="str">
        <f t="shared" si="9"/>
        <v>No T+M+I</v>
      </c>
      <c r="V32">
        <v>226.85030426982399</v>
      </c>
      <c r="W32">
        <v>231.43126583948705</v>
      </c>
      <c r="X32">
        <f t="shared" si="10"/>
        <v>-4.5809615696630601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227.75</v>
      </c>
      <c r="D33">
        <v>229.2</v>
      </c>
      <c r="E33">
        <v>225.5</v>
      </c>
      <c r="F33">
        <v>226</v>
      </c>
      <c r="G33">
        <f>_xll.TA_TYPPRICE(D33,E33,F33)</f>
        <v>226.9</v>
      </c>
      <c r="H33">
        <v>226.41113510712358</v>
      </c>
      <c r="I33" t="str">
        <f t="shared" si="0"/>
        <v>DOWN</v>
      </c>
      <c r="J33">
        <v>228.94626281014044</v>
      </c>
      <c r="K33">
        <v>224.34605046827122</v>
      </c>
      <c r="L33" t="str">
        <f t="shared" si="1"/>
        <v>No Confirmation</v>
      </c>
      <c r="M33" t="str">
        <f t="shared" si="2"/>
        <v>No Trend</v>
      </c>
      <c r="N33">
        <v>49.215626244381582</v>
      </c>
      <c r="O33" t="str">
        <f t="shared" si="3"/>
        <v>No Momentum</v>
      </c>
      <c r="P33" t="str">
        <f t="shared" si="4"/>
        <v>No Trend + Momentum</v>
      </c>
      <c r="Q33">
        <f t="shared" si="5"/>
        <v>0.5</v>
      </c>
      <c r="R33">
        <f t="shared" si="6"/>
        <v>3.6999999999999886</v>
      </c>
      <c r="S33">
        <f t="shared" si="7"/>
        <v>0.13513513513513556</v>
      </c>
      <c r="T33" t="str">
        <f t="shared" si="8"/>
        <v>DOWN</v>
      </c>
      <c r="U33" t="str">
        <f t="shared" si="9"/>
        <v>No T+M+I</v>
      </c>
      <c r="V33">
        <v>226.7194882283126</v>
      </c>
      <c r="W33">
        <v>231.02894985137689</v>
      </c>
      <c r="X33">
        <f t="shared" si="10"/>
        <v>-4.3094616230642941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225.5</v>
      </c>
      <c r="D34">
        <v>226.55</v>
      </c>
      <c r="E34">
        <v>220.3</v>
      </c>
      <c r="F34">
        <v>221</v>
      </c>
      <c r="G34">
        <f>_xll.TA_TYPPRICE(D34,E34,F34)</f>
        <v>222.61666666666667</v>
      </c>
      <c r="H34">
        <v>224.51390088689513</v>
      </c>
      <c r="I34" t="str">
        <f t="shared" si="0"/>
        <v>DOWN</v>
      </c>
      <c r="J34">
        <v>228.41375996344257</v>
      </c>
      <c r="K34">
        <v>223.44692814198874</v>
      </c>
      <c r="L34" t="str">
        <f t="shared" si="1"/>
        <v>DOWN</v>
      </c>
      <c r="M34" t="str">
        <f t="shared" si="2"/>
        <v>DOWN</v>
      </c>
      <c r="N34">
        <v>29.810321183495265</v>
      </c>
      <c r="O34" t="str">
        <f t="shared" si="3"/>
        <v>DOWN</v>
      </c>
      <c r="P34" t="str">
        <f t="shared" si="4"/>
        <v>DOWN</v>
      </c>
      <c r="Q34">
        <f t="shared" si="5"/>
        <v>0.69999999999998863</v>
      </c>
      <c r="R34">
        <f t="shared" si="6"/>
        <v>6.25</v>
      </c>
      <c r="S34">
        <f t="shared" si="7"/>
        <v>0.11199999999999818</v>
      </c>
      <c r="T34" t="str">
        <f t="shared" si="8"/>
        <v>DOWN</v>
      </c>
      <c r="U34" t="str">
        <f t="shared" si="9"/>
        <v>DOWN</v>
      </c>
      <c r="V34">
        <v>225.83956696241836</v>
      </c>
      <c r="W34">
        <v>230.28606467720084</v>
      </c>
      <c r="X34">
        <f t="shared" si="10"/>
        <v>-4.4464977147824811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221</v>
      </c>
      <c r="D35">
        <v>223.5</v>
      </c>
      <c r="E35">
        <v>220.6</v>
      </c>
      <c r="F35">
        <v>222</v>
      </c>
      <c r="G35">
        <f>_xll.TA_TYPPRICE(D35,E35,F35)</f>
        <v>222.03333333333333</v>
      </c>
      <c r="H35">
        <v>223.27361711011423</v>
      </c>
      <c r="I35" t="str">
        <f t="shared" si="0"/>
        <v>DOWN</v>
      </c>
      <c r="J35">
        <v>227.32181330489979</v>
      </c>
      <c r="K35">
        <v>222.81427744376902</v>
      </c>
      <c r="L35" t="str">
        <f t="shared" si="1"/>
        <v>DOWN</v>
      </c>
      <c r="M35" t="str">
        <f t="shared" si="2"/>
        <v>DOWN</v>
      </c>
      <c r="N35">
        <v>36.108309447758828</v>
      </c>
      <c r="O35" t="str">
        <f t="shared" si="3"/>
        <v>DOWN</v>
      </c>
      <c r="P35" t="str">
        <f t="shared" si="4"/>
        <v>DOWN</v>
      </c>
      <c r="Q35">
        <f t="shared" si="5"/>
        <v>1.4000000000000057</v>
      </c>
      <c r="R35">
        <f t="shared" si="6"/>
        <v>2.9000000000000057</v>
      </c>
      <c r="S35">
        <f t="shared" si="7"/>
        <v>0.48275862068965619</v>
      </c>
      <c r="T35" t="str">
        <f t="shared" si="8"/>
        <v>No Indication</v>
      </c>
      <c r="U35" t="str">
        <f t="shared" si="9"/>
        <v>No T+M+I</v>
      </c>
      <c r="V35">
        <v>225.24886435281553</v>
      </c>
      <c r="W35">
        <v>229.67228210851928</v>
      </c>
      <c r="X35">
        <f t="shared" si="10"/>
        <v>-4.4234177557037526</v>
      </c>
      <c r="Y35">
        <v>-4.8457791739525931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224.6</v>
      </c>
      <c r="D36">
        <v>227</v>
      </c>
      <c r="E36">
        <v>222</v>
      </c>
      <c r="F36">
        <v>226</v>
      </c>
      <c r="G36">
        <f>_xll.TA_TYPPRICE(D36,E36,F36)</f>
        <v>225</v>
      </c>
      <c r="H36">
        <v>224.13680855505712</v>
      </c>
      <c r="I36" t="str">
        <f t="shared" si="0"/>
        <v>UP</v>
      </c>
      <c r="J36">
        <v>227.25029923714428</v>
      </c>
      <c r="K36">
        <v>222.63332690070922</v>
      </c>
      <c r="L36" t="str">
        <f t="shared" si="1"/>
        <v>No Confirmation</v>
      </c>
      <c r="M36" t="str">
        <f t="shared" si="2"/>
        <v>No Trend</v>
      </c>
      <c r="N36">
        <v>55.895417067582351</v>
      </c>
      <c r="O36" t="str">
        <f t="shared" si="3"/>
        <v>No Momentum</v>
      </c>
      <c r="P36" t="str">
        <f t="shared" si="4"/>
        <v>No Trend + Momentum</v>
      </c>
      <c r="Q36">
        <f t="shared" si="5"/>
        <v>4</v>
      </c>
      <c r="R36">
        <f t="shared" si="6"/>
        <v>5</v>
      </c>
      <c r="S36">
        <f t="shared" si="7"/>
        <v>0.8</v>
      </c>
      <c r="T36" t="str">
        <f t="shared" si="8"/>
        <v>No Indication</v>
      </c>
      <c r="U36" t="str">
        <f t="shared" si="9"/>
        <v>No T+M+I</v>
      </c>
      <c r="V36">
        <v>225.36442368315161</v>
      </c>
      <c r="W36">
        <v>229.40026121159192</v>
      </c>
      <c r="X36">
        <f t="shared" si="10"/>
        <v>-4.035837528440311</v>
      </c>
      <c r="Y36">
        <v>-4.6837908448501366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226.4</v>
      </c>
      <c r="D37">
        <v>228.25</v>
      </c>
      <c r="E37">
        <v>223.85</v>
      </c>
      <c r="F37">
        <v>226</v>
      </c>
      <c r="G37">
        <f>_xll.TA_TYPPRICE(D37,E37,F37)</f>
        <v>226.03333333333333</v>
      </c>
      <c r="H37">
        <v>225.08507094419522</v>
      </c>
      <c r="I37" t="str">
        <f t="shared" si="0"/>
        <v>UP</v>
      </c>
      <c r="J37">
        <v>227.47245496222334</v>
      </c>
      <c r="K37">
        <v>222.90369870055162</v>
      </c>
      <c r="L37" t="str">
        <f t="shared" si="1"/>
        <v>No Confirmation</v>
      </c>
      <c r="M37" t="str">
        <f t="shared" si="2"/>
        <v>No Trend</v>
      </c>
      <c r="N37">
        <v>55.895417067582365</v>
      </c>
      <c r="O37" t="str">
        <f t="shared" si="3"/>
        <v>No Momentum</v>
      </c>
      <c r="P37" t="str">
        <f t="shared" si="4"/>
        <v>No Trend + Momentum</v>
      </c>
      <c r="Q37">
        <f t="shared" si="5"/>
        <v>2.1500000000000057</v>
      </c>
      <c r="R37">
        <f t="shared" si="6"/>
        <v>4.4000000000000057</v>
      </c>
      <c r="S37">
        <f t="shared" si="7"/>
        <v>0.48863636363636431</v>
      </c>
      <c r="T37" t="str">
        <f t="shared" si="8"/>
        <v>No Indication</v>
      </c>
      <c r="U37" t="str">
        <f t="shared" si="9"/>
        <v>No T+M+I</v>
      </c>
      <c r="V37">
        <v>225.46220465497444</v>
      </c>
      <c r="W37">
        <v>229.14839001073327</v>
      </c>
      <c r="X37">
        <f t="shared" si="10"/>
        <v>-3.6861853557588233</v>
      </c>
      <c r="Y37">
        <v>-4.484269747031874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225.25</v>
      </c>
      <c r="D38">
        <v>227.5</v>
      </c>
      <c r="E38">
        <v>224.6</v>
      </c>
      <c r="F38">
        <v>225</v>
      </c>
      <c r="G38">
        <f>_xll.TA_TYPPRICE(D38,E38,F38)</f>
        <v>225.70000000000002</v>
      </c>
      <c r="H38">
        <v>225.39253547209762</v>
      </c>
      <c r="I38" t="str">
        <f t="shared" si="0"/>
        <v>DOWN</v>
      </c>
      <c r="J38">
        <v>227.47857608172927</v>
      </c>
      <c r="K38">
        <v>223.28065454487347</v>
      </c>
      <c r="L38" t="str">
        <f t="shared" si="1"/>
        <v>No Confirmation</v>
      </c>
      <c r="M38" t="str">
        <f t="shared" si="2"/>
        <v>No Trend</v>
      </c>
      <c r="N38">
        <v>49.863185675850637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2.9000000000000057</v>
      </c>
      <c r="S38">
        <f t="shared" si="7"/>
        <v>0.13793103448276031</v>
      </c>
      <c r="T38" t="str">
        <f t="shared" si="8"/>
        <v>DOWN</v>
      </c>
      <c r="U38" t="str">
        <f t="shared" si="9"/>
        <v>No T+M+I</v>
      </c>
      <c r="V38">
        <v>225.39109624651684</v>
      </c>
      <c r="W38">
        <v>228.84110186179007</v>
      </c>
      <c r="X38">
        <f t="shared" si="10"/>
        <v>-3.450005615273227</v>
      </c>
      <c r="Y38">
        <v>-4.2774169206801442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225.4</v>
      </c>
      <c r="D39">
        <v>226.3</v>
      </c>
      <c r="E39">
        <v>216.85</v>
      </c>
      <c r="F39">
        <v>218</v>
      </c>
      <c r="G39">
        <f>_xll.TA_TYPPRICE(D39,E39,F39)</f>
        <v>220.38333333333333</v>
      </c>
      <c r="H39">
        <v>222.88793440271547</v>
      </c>
      <c r="I39" t="str">
        <f t="shared" si="0"/>
        <v>DOWN</v>
      </c>
      <c r="J39">
        <v>227.21667028578943</v>
      </c>
      <c r="K39">
        <v>221.85162020156827</v>
      </c>
      <c r="L39" t="str">
        <f t="shared" si="1"/>
        <v>DOWN</v>
      </c>
      <c r="M39" t="str">
        <f t="shared" si="2"/>
        <v>DOWN</v>
      </c>
      <c r="N39">
        <v>25.645833347859163</v>
      </c>
      <c r="O39" t="str">
        <f t="shared" si="3"/>
        <v>DOWN</v>
      </c>
      <c r="P39" t="str">
        <f t="shared" si="4"/>
        <v>DOWN</v>
      </c>
      <c r="Q39">
        <f t="shared" si="5"/>
        <v>1.1500000000000057</v>
      </c>
      <c r="R39">
        <f t="shared" si="6"/>
        <v>9.4500000000000171</v>
      </c>
      <c r="S39">
        <f t="shared" si="7"/>
        <v>0.12169312169312207</v>
      </c>
      <c r="T39" t="str">
        <f t="shared" si="8"/>
        <v>DOWN</v>
      </c>
      <c r="U39" t="str">
        <f t="shared" si="9"/>
        <v>DOWN</v>
      </c>
      <c r="V39">
        <v>224.25400451628349</v>
      </c>
      <c r="W39">
        <v>228.03805727943524</v>
      </c>
      <c r="X39">
        <f t="shared" si="10"/>
        <v>-3.7840527631517489</v>
      </c>
      <c r="Y39">
        <v>-4.1787440891744652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217.9</v>
      </c>
      <c r="D40">
        <v>218.7</v>
      </c>
      <c r="E40">
        <v>212.1</v>
      </c>
      <c r="F40">
        <v>217</v>
      </c>
      <c r="G40">
        <f>_xll.TA_TYPPRICE(D40,E40,F40)</f>
        <v>215.93333333333331</v>
      </c>
      <c r="H40">
        <v>219.41063386802438</v>
      </c>
      <c r="I40" t="str">
        <f t="shared" si="0"/>
        <v>DOWN</v>
      </c>
      <c r="J40">
        <v>225.32407688894733</v>
      </c>
      <c r="K40">
        <v>219.68459349010865</v>
      </c>
      <c r="L40" t="str">
        <f t="shared" si="1"/>
        <v>DOWN</v>
      </c>
      <c r="M40" t="str">
        <f t="shared" si="2"/>
        <v>DOWN</v>
      </c>
      <c r="N40">
        <v>23.599131281520666</v>
      </c>
      <c r="O40" t="str">
        <f t="shared" si="3"/>
        <v>DOWN</v>
      </c>
      <c r="P40" t="str">
        <f t="shared" si="4"/>
        <v>DOWN</v>
      </c>
      <c r="Q40">
        <f t="shared" si="5"/>
        <v>4.9000000000000057</v>
      </c>
      <c r="R40">
        <f t="shared" si="6"/>
        <v>6.5999999999999943</v>
      </c>
      <c r="S40">
        <f t="shared" si="7"/>
        <v>0.74242424242424387</v>
      </c>
      <c r="T40" t="str">
        <f t="shared" si="8"/>
        <v>No Indication</v>
      </c>
      <c r="U40" t="str">
        <f t="shared" si="9"/>
        <v>No T+M+I</v>
      </c>
      <c r="V40">
        <v>223.13800382147065</v>
      </c>
      <c r="W40">
        <v>227.22042340688446</v>
      </c>
      <c r="X40">
        <f t="shared" si="10"/>
        <v>-4.0824195854138168</v>
      </c>
      <c r="Y40">
        <v>-4.1594791884223357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216.1</v>
      </c>
      <c r="D41">
        <v>216.55</v>
      </c>
      <c r="E41">
        <v>212.05</v>
      </c>
      <c r="F41">
        <v>213</v>
      </c>
      <c r="G41">
        <f>_xll.TA_TYPPRICE(D41,E41,F41)</f>
        <v>213.86666666666667</v>
      </c>
      <c r="H41">
        <v>216.63865026734553</v>
      </c>
      <c r="I41" t="str">
        <f t="shared" si="0"/>
        <v>DOWN</v>
      </c>
      <c r="J41">
        <v>223.37428202473683</v>
      </c>
      <c r="K41">
        <v>217.98801715897341</v>
      </c>
      <c r="L41" t="str">
        <f t="shared" si="1"/>
        <v>DOWN</v>
      </c>
      <c r="M41" t="str">
        <f t="shared" si="2"/>
        <v>DOWN</v>
      </c>
      <c r="N41">
        <v>16.868184474206394</v>
      </c>
      <c r="O41" t="str">
        <f t="shared" si="3"/>
        <v>DOWN</v>
      </c>
      <c r="P41" t="str">
        <f t="shared" si="4"/>
        <v>DOWN</v>
      </c>
      <c r="Q41">
        <f t="shared" si="5"/>
        <v>0.94999999999998863</v>
      </c>
      <c r="R41">
        <f t="shared" si="6"/>
        <v>4.5</v>
      </c>
      <c r="S41">
        <f t="shared" si="7"/>
        <v>0.21111111111110858</v>
      </c>
      <c r="T41" t="str">
        <f t="shared" si="8"/>
        <v>No Indication</v>
      </c>
      <c r="U41" t="str">
        <f t="shared" si="9"/>
        <v>No T+M+I</v>
      </c>
      <c r="V41">
        <v>221.57831092585977</v>
      </c>
      <c r="W41">
        <v>226.16705871007821</v>
      </c>
      <c r="X41">
        <f t="shared" si="10"/>
        <v>-4.588747784218441</v>
      </c>
      <c r="Y41">
        <v>-4.2453329075815569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211</v>
      </c>
      <c r="D42">
        <v>217.65</v>
      </c>
      <c r="E42">
        <v>208.75</v>
      </c>
      <c r="F42">
        <v>218</v>
      </c>
      <c r="G42">
        <f>_xll.TA_TYPPRICE(D42,E42,F42)</f>
        <v>214.79999999999998</v>
      </c>
      <c r="H42">
        <v>215.71932513367275</v>
      </c>
      <c r="I42" t="str">
        <f t="shared" si="0"/>
        <v>UP</v>
      </c>
      <c r="J42">
        <v>222.10221935257309</v>
      </c>
      <c r="K42">
        <v>215.93512445697931</v>
      </c>
      <c r="L42" t="str">
        <f t="shared" si="1"/>
        <v>No Confirmation</v>
      </c>
      <c r="M42" t="str">
        <f t="shared" si="2"/>
        <v>No Trend</v>
      </c>
      <c r="N42">
        <v>42.495454441140843</v>
      </c>
      <c r="O42" t="str">
        <f t="shared" si="3"/>
        <v>No Momentum</v>
      </c>
      <c r="P42" t="str">
        <f t="shared" si="4"/>
        <v>No Trend + Momentum</v>
      </c>
      <c r="Q42">
        <f t="shared" si="5"/>
        <v>9.25</v>
      </c>
      <c r="R42">
        <f t="shared" si="6"/>
        <v>8.9000000000000057</v>
      </c>
      <c r="S42">
        <f t="shared" si="7"/>
        <v>1.0393258426966285</v>
      </c>
      <c r="T42" t="str">
        <f t="shared" si="8"/>
        <v>UP</v>
      </c>
      <c r="U42" t="str">
        <f t="shared" si="9"/>
        <v>No T+M+I</v>
      </c>
      <c r="V42">
        <v>221.02780155265057</v>
      </c>
      <c r="W42">
        <v>225.56209139822056</v>
      </c>
      <c r="X42">
        <f t="shared" si="10"/>
        <v>-4.5342898455699867</v>
      </c>
      <c r="Y42">
        <v>-4.3031242951792432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216.2</v>
      </c>
      <c r="D43">
        <v>221.45</v>
      </c>
      <c r="E43">
        <v>216</v>
      </c>
      <c r="F43">
        <v>218</v>
      </c>
      <c r="G43">
        <f>_xll.TA_TYPPRICE(D43,E43,F43)</f>
        <v>218.48333333333335</v>
      </c>
      <c r="H43">
        <v>217.10132923350307</v>
      </c>
      <c r="I43" t="str">
        <f t="shared" si="0"/>
        <v>UP</v>
      </c>
      <c r="J43">
        <v>221.95728171866796</v>
      </c>
      <c r="K43">
        <v>215.94954124431723</v>
      </c>
      <c r="L43" t="str">
        <f t="shared" si="1"/>
        <v>No Confirmation</v>
      </c>
      <c r="M43" t="str">
        <f t="shared" si="2"/>
        <v>No Trend</v>
      </c>
      <c r="N43">
        <v>42.495454441140843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5.4499999999999886</v>
      </c>
      <c r="S43">
        <f t="shared" si="7"/>
        <v>0.36697247706422093</v>
      </c>
      <c r="T43" t="str">
        <f t="shared" si="8"/>
        <v>No Indication</v>
      </c>
      <c r="U43" t="str">
        <f t="shared" si="9"/>
        <v>No T+M+I</v>
      </c>
      <c r="V43">
        <v>220.56198592916587</v>
      </c>
      <c r="W43">
        <v>225.00193647983386</v>
      </c>
      <c r="X43">
        <f t="shared" si="10"/>
        <v>-4.4399505506679873</v>
      </c>
      <c r="Y43">
        <v>-4.3304895462769917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216.05</v>
      </c>
      <c r="D44">
        <v>222</v>
      </c>
      <c r="E44">
        <v>215.55</v>
      </c>
      <c r="F44">
        <v>222</v>
      </c>
      <c r="G44">
        <f>_xll.TA_TYPPRICE(D44,E44,F44)</f>
        <v>219.85</v>
      </c>
      <c r="H44">
        <v>218.47566461675154</v>
      </c>
      <c r="I44" t="str">
        <f t="shared" si="0"/>
        <v>UP</v>
      </c>
      <c r="J44">
        <v>221.96677467007507</v>
      </c>
      <c r="K44">
        <v>215.86075430113561</v>
      </c>
      <c r="L44" t="str">
        <f t="shared" si="1"/>
        <v>UP</v>
      </c>
      <c r="M44" t="str">
        <f t="shared" si="2"/>
        <v>UP</v>
      </c>
      <c r="N44">
        <v>58.490689089298783</v>
      </c>
      <c r="O44" t="str">
        <f t="shared" si="3"/>
        <v>No Momentum</v>
      </c>
      <c r="P44" t="str">
        <f t="shared" si="4"/>
        <v>No Trend + Momentum</v>
      </c>
      <c r="Q44">
        <f t="shared" si="5"/>
        <v>6.4499999999999886</v>
      </c>
      <c r="R44">
        <f t="shared" si="6"/>
        <v>6.4499999999999886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220.78321886314035</v>
      </c>
      <c r="W44">
        <v>224.77957081466099</v>
      </c>
      <c r="X44">
        <f t="shared" si="10"/>
        <v>-3.9963519515206372</v>
      </c>
      <c r="Y44">
        <v>-4.2636620273257204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220</v>
      </c>
      <c r="D45">
        <v>224.45</v>
      </c>
      <c r="E45">
        <v>219.1</v>
      </c>
      <c r="F45">
        <v>224</v>
      </c>
      <c r="G45">
        <f>_xll.TA_TYPPRICE(D45,E45,F45)</f>
        <v>222.51666666666665</v>
      </c>
      <c r="H45">
        <v>220.4961656417091</v>
      </c>
      <c r="I45" t="str">
        <f t="shared" si="0"/>
        <v>UP</v>
      </c>
      <c r="J45">
        <v>222.5186025211695</v>
      </c>
      <c r="K45">
        <v>216.58058667866104</v>
      </c>
      <c r="L45" t="str">
        <f t="shared" si="1"/>
        <v>UP</v>
      </c>
      <c r="M45" t="str">
        <f t="shared" si="2"/>
        <v>UP</v>
      </c>
      <c r="N45">
        <v>64.638242356427938</v>
      </c>
      <c r="O45" t="str">
        <f t="shared" si="3"/>
        <v>UP</v>
      </c>
      <c r="P45" t="str">
        <f t="shared" si="4"/>
        <v>UP</v>
      </c>
      <c r="Q45">
        <f t="shared" si="5"/>
        <v>4.9000000000000057</v>
      </c>
      <c r="R45">
        <f t="shared" si="6"/>
        <v>5.3499999999999943</v>
      </c>
      <c r="S45">
        <f t="shared" si="7"/>
        <v>0.91588785046729171</v>
      </c>
      <c r="T45" t="str">
        <f t="shared" si="8"/>
        <v>UP</v>
      </c>
      <c r="U45" t="str">
        <f t="shared" si="9"/>
        <v>UP</v>
      </c>
      <c r="V45">
        <v>221.27810826881105</v>
      </c>
      <c r="W45">
        <v>224.7218248283898</v>
      </c>
      <c r="X45">
        <f t="shared" si="10"/>
        <v>-3.4437165595787462</v>
      </c>
      <c r="Y45">
        <v>-4.0996729337763256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222.5</v>
      </c>
      <c r="D46">
        <v>228.4</v>
      </c>
      <c r="E46">
        <v>220.55</v>
      </c>
      <c r="F46">
        <v>227</v>
      </c>
      <c r="G46">
        <f>_xll.TA_TYPPRICE(D46,E46,F46)</f>
        <v>225.31666666666669</v>
      </c>
      <c r="H46">
        <v>222.90641615418789</v>
      </c>
      <c r="I46" t="str">
        <f t="shared" si="0"/>
        <v>UP</v>
      </c>
      <c r="J46">
        <v>223.8255797386874</v>
      </c>
      <c r="K46">
        <v>217.46267852784749</v>
      </c>
      <c r="L46" t="str">
        <f t="shared" si="1"/>
        <v>UP</v>
      </c>
      <c r="M46" t="str">
        <f t="shared" si="2"/>
        <v>UP</v>
      </c>
      <c r="N46">
        <v>72.323649375778757</v>
      </c>
      <c r="O46" t="str">
        <f t="shared" si="3"/>
        <v>UP</v>
      </c>
      <c r="P46" t="str">
        <f t="shared" si="4"/>
        <v>UP</v>
      </c>
      <c r="Q46">
        <f t="shared" si="5"/>
        <v>6.4499999999999886</v>
      </c>
      <c r="R46">
        <f t="shared" si="6"/>
        <v>7.8499999999999943</v>
      </c>
      <c r="S46">
        <f t="shared" si="7"/>
        <v>0.82165605095541316</v>
      </c>
      <c r="T46" t="str">
        <f t="shared" si="8"/>
        <v>UP</v>
      </c>
      <c r="U46" t="str">
        <f t="shared" si="9"/>
        <v>UP</v>
      </c>
      <c r="V46">
        <v>222.15839930437858</v>
      </c>
      <c r="W46">
        <v>224.89057854480538</v>
      </c>
      <c r="X46">
        <f t="shared" si="10"/>
        <v>-2.7321792404268024</v>
      </c>
      <c r="Y46">
        <v>-3.8261741951064208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225.25</v>
      </c>
      <c r="D47">
        <v>229.95</v>
      </c>
      <c r="E47">
        <v>225.1</v>
      </c>
      <c r="F47">
        <v>227</v>
      </c>
      <c r="G47">
        <f>_xll.TA_TYPPRICE(D47,E47,F47)</f>
        <v>227.35</v>
      </c>
      <c r="H47">
        <v>225.12820807709394</v>
      </c>
      <c r="I47" t="str">
        <f t="shared" si="0"/>
        <v>UP</v>
      </c>
      <c r="J47">
        <v>225.18656201897909</v>
      </c>
      <c r="K47">
        <v>219.15986107721471</v>
      </c>
      <c r="L47" t="str">
        <f t="shared" si="1"/>
        <v>UP</v>
      </c>
      <c r="M47" t="str">
        <f t="shared" si="2"/>
        <v>UP</v>
      </c>
      <c r="N47">
        <v>72.323649375778771</v>
      </c>
      <c r="O47" t="str">
        <f t="shared" si="3"/>
        <v>UP</v>
      </c>
      <c r="P47" t="str">
        <f t="shared" si="4"/>
        <v>UP</v>
      </c>
      <c r="Q47">
        <f t="shared" si="5"/>
        <v>1.9000000000000057</v>
      </c>
      <c r="R47">
        <f t="shared" si="6"/>
        <v>4.8499999999999943</v>
      </c>
      <c r="S47">
        <f t="shared" si="7"/>
        <v>0.39175257731958923</v>
      </c>
      <c r="T47" t="str">
        <f t="shared" si="8"/>
        <v>No Indication</v>
      </c>
      <c r="U47" t="str">
        <f t="shared" si="9"/>
        <v>No T+M+I</v>
      </c>
      <c r="V47">
        <v>222.9032609498588</v>
      </c>
      <c r="W47">
        <v>225.04683198593091</v>
      </c>
      <c r="X47">
        <f t="shared" si="10"/>
        <v>-2.1435710360721032</v>
      </c>
      <c r="Y47">
        <v>-3.4896535632995573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227.8</v>
      </c>
      <c r="D48">
        <v>229.7</v>
      </c>
      <c r="E48">
        <v>227.15</v>
      </c>
      <c r="F48">
        <v>228</v>
      </c>
      <c r="G48">
        <f>_xll.TA_TYPPRICE(D48,E48,F48)</f>
        <v>228.28333333333333</v>
      </c>
      <c r="H48">
        <v>226.70577070521364</v>
      </c>
      <c r="I48" t="str">
        <f t="shared" si="0"/>
        <v>UP</v>
      </c>
      <c r="J48">
        <v>226.18954823698374</v>
      </c>
      <c r="K48">
        <v>220.93544750450033</v>
      </c>
      <c r="L48" t="str">
        <f t="shared" si="1"/>
        <v>UP</v>
      </c>
      <c r="M48" t="str">
        <f t="shared" si="2"/>
        <v>UP</v>
      </c>
      <c r="N48">
        <v>75.137939808075203</v>
      </c>
      <c r="O48" t="str">
        <f t="shared" si="3"/>
        <v>UP</v>
      </c>
      <c r="P48" t="str">
        <f t="shared" si="4"/>
        <v>UP</v>
      </c>
      <c r="Q48">
        <f t="shared" si="5"/>
        <v>0.84999999999999432</v>
      </c>
      <c r="R48">
        <f t="shared" si="6"/>
        <v>2.5499999999999829</v>
      </c>
      <c r="S48">
        <f t="shared" si="7"/>
        <v>0.33333333333333331</v>
      </c>
      <c r="T48" t="str">
        <f t="shared" si="8"/>
        <v>No Indication</v>
      </c>
      <c r="U48" t="str">
        <f t="shared" si="9"/>
        <v>No T+M+I</v>
      </c>
      <c r="V48">
        <v>223.68737464988052</v>
      </c>
      <c r="W48">
        <v>225.26558517215824</v>
      </c>
      <c r="X48">
        <f t="shared" si="10"/>
        <v>-1.5782105222777147</v>
      </c>
      <c r="Y48">
        <v>-3.1073649550951887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226.55</v>
      </c>
      <c r="D49">
        <v>231</v>
      </c>
      <c r="E49">
        <v>226.55</v>
      </c>
      <c r="F49">
        <v>229</v>
      </c>
      <c r="G49">
        <f>_xll.TA_TYPPRICE(D49,E49,F49)</f>
        <v>228.85</v>
      </c>
      <c r="H49">
        <v>227.7778853526068</v>
      </c>
      <c r="I49" t="str">
        <f t="shared" si="0"/>
        <v>UP</v>
      </c>
      <c r="J49">
        <v>227.25853751765402</v>
      </c>
      <c r="K49">
        <v>222.1831258368336</v>
      </c>
      <c r="L49" t="str">
        <f t="shared" si="1"/>
        <v>UP</v>
      </c>
      <c r="M49" t="str">
        <f t="shared" si="2"/>
        <v>UP</v>
      </c>
      <c r="N49">
        <v>77.941707314352072</v>
      </c>
      <c r="O49" t="str">
        <f t="shared" si="3"/>
        <v>UP</v>
      </c>
      <c r="P49" t="str">
        <f t="shared" si="4"/>
        <v>UP</v>
      </c>
      <c r="Q49">
        <f t="shared" si="5"/>
        <v>2.4499999999999886</v>
      </c>
      <c r="R49">
        <f t="shared" si="6"/>
        <v>4.4499999999999886</v>
      </c>
      <c r="S49">
        <f t="shared" si="7"/>
        <v>0.55056179775280789</v>
      </c>
      <c r="T49" t="str">
        <f t="shared" si="8"/>
        <v>No Indication</v>
      </c>
      <c r="U49" t="str">
        <f t="shared" si="9"/>
        <v>No T+M+I</v>
      </c>
      <c r="V49">
        <v>224.50470162682197</v>
      </c>
      <c r="W49">
        <v>225.54220849273912</v>
      </c>
      <c r="X49">
        <f t="shared" si="10"/>
        <v>-1.0375068659171518</v>
      </c>
      <c r="Y49">
        <v>-2.6933933372595815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232</v>
      </c>
      <c r="D50">
        <v>232</v>
      </c>
      <c r="E50">
        <v>228.35</v>
      </c>
      <c r="F50">
        <v>229</v>
      </c>
      <c r="G50">
        <f>_xll.TA_TYPPRICE(D50,E50,F50)</f>
        <v>229.78333333333333</v>
      </c>
      <c r="H50">
        <v>228.78060934297008</v>
      </c>
      <c r="I50" t="str">
        <f t="shared" si="0"/>
        <v>UP</v>
      </c>
      <c r="J50">
        <v>228.31219584706423</v>
      </c>
      <c r="K50">
        <v>223.55354231753725</v>
      </c>
      <c r="L50" t="str">
        <f t="shared" si="1"/>
        <v>UP</v>
      </c>
      <c r="M50" t="str">
        <f t="shared" si="2"/>
        <v>UP</v>
      </c>
      <c r="N50">
        <v>77.941707314352058</v>
      </c>
      <c r="O50" t="str">
        <f t="shared" si="3"/>
        <v>UP</v>
      </c>
      <c r="P50" t="str">
        <f t="shared" si="4"/>
        <v>UP</v>
      </c>
      <c r="Q50">
        <f t="shared" si="5"/>
        <v>0.65000000000000568</v>
      </c>
      <c r="R50">
        <f t="shared" si="6"/>
        <v>3.6500000000000057</v>
      </c>
      <c r="S50">
        <f t="shared" si="7"/>
        <v>0.17808219178082318</v>
      </c>
      <c r="T50" t="str">
        <f t="shared" si="8"/>
        <v>DOWN</v>
      </c>
      <c r="U50" t="str">
        <f t="shared" si="9"/>
        <v>No T+M+I</v>
      </c>
      <c r="V50">
        <v>225.19628599192629</v>
      </c>
      <c r="W50">
        <v>225.79834119698066</v>
      </c>
      <c r="X50">
        <f t="shared" si="10"/>
        <v>-0.60205520505436994</v>
      </c>
      <c r="Y50">
        <v>-2.2751257108185392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229.8</v>
      </c>
      <c r="D51">
        <v>230.5</v>
      </c>
      <c r="E51">
        <v>223.7</v>
      </c>
      <c r="F51">
        <v>224</v>
      </c>
      <c r="G51">
        <f>_xll.TA_TYPPRICE(D51,E51,F51)</f>
        <v>226.06666666666669</v>
      </c>
      <c r="H51">
        <v>227.42363800481837</v>
      </c>
      <c r="I51" t="str">
        <f t="shared" si="0"/>
        <v>DOWN</v>
      </c>
      <c r="J51">
        <v>228.79837454771663</v>
      </c>
      <c r="K51">
        <v>223.58608846919563</v>
      </c>
      <c r="L51" t="str">
        <f t="shared" si="1"/>
        <v>No Confirmation</v>
      </c>
      <c r="M51" t="str">
        <f t="shared" si="2"/>
        <v>No Trend</v>
      </c>
      <c r="N51">
        <v>41.435465005342472</v>
      </c>
      <c r="O51" t="str">
        <f t="shared" si="3"/>
        <v>No Momentum</v>
      </c>
      <c r="P51" t="str">
        <f t="shared" si="4"/>
        <v>No Trend + Momentum</v>
      </c>
      <c r="Q51">
        <f t="shared" si="5"/>
        <v>0.30000000000001137</v>
      </c>
      <c r="R51">
        <f t="shared" si="6"/>
        <v>6.8000000000000114</v>
      </c>
      <c r="S51">
        <f t="shared" si="7"/>
        <v>4.4117647058825128E-2</v>
      </c>
      <c r="T51" t="str">
        <f t="shared" si="8"/>
        <v>DOWN</v>
      </c>
      <c r="U51" t="str">
        <f t="shared" si="9"/>
        <v>No T+M+I</v>
      </c>
      <c r="V51">
        <v>225.0122419931684</v>
      </c>
      <c r="W51">
        <v>225.66513073794505</v>
      </c>
      <c r="X51">
        <f t="shared" si="10"/>
        <v>-0.65288874477664649</v>
      </c>
      <c r="Y51">
        <v>-1.9506783176101608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224.4</v>
      </c>
      <c r="D52">
        <v>228.3</v>
      </c>
      <c r="E52">
        <v>223.9</v>
      </c>
      <c r="F52">
        <v>227</v>
      </c>
      <c r="G52">
        <f>_xll.TA_TYPPRICE(D52,E52,F52)</f>
        <v>226.4</v>
      </c>
      <c r="H52">
        <v>226.91181900240917</v>
      </c>
      <c r="I52" t="str">
        <f t="shared" si="0"/>
        <v>UP</v>
      </c>
      <c r="J52">
        <v>228.68762464822404</v>
      </c>
      <c r="K52">
        <v>223.65584658715215</v>
      </c>
      <c r="L52" t="str">
        <f t="shared" si="1"/>
        <v>No Confirmation</v>
      </c>
      <c r="M52" t="str">
        <f t="shared" si="2"/>
        <v>No Trend</v>
      </c>
      <c r="N52">
        <v>56.660086931094732</v>
      </c>
      <c r="O52" t="str">
        <f t="shared" si="3"/>
        <v>No Momentum</v>
      </c>
      <c r="P52" t="str">
        <f t="shared" si="4"/>
        <v>No Trend + Momentum</v>
      </c>
      <c r="Q52">
        <f t="shared" si="5"/>
        <v>3.0999999999999943</v>
      </c>
      <c r="R52">
        <f t="shared" si="6"/>
        <v>4.4000000000000057</v>
      </c>
      <c r="S52">
        <f t="shared" si="7"/>
        <v>0.70454545454545237</v>
      </c>
      <c r="T52" t="str">
        <f t="shared" si="8"/>
        <v>No Indication</v>
      </c>
      <c r="U52" t="str">
        <f t="shared" si="9"/>
        <v>No T+M+I</v>
      </c>
      <c r="V52">
        <v>225.31805091729635</v>
      </c>
      <c r="W52">
        <v>225.76400994254172</v>
      </c>
      <c r="X52">
        <f t="shared" si="10"/>
        <v>-0.44595902524537223</v>
      </c>
      <c r="Y52">
        <v>-1.649734459137203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226.5</v>
      </c>
      <c r="D53">
        <v>228.6</v>
      </c>
      <c r="E53">
        <v>225</v>
      </c>
      <c r="F53">
        <v>227</v>
      </c>
      <c r="G53">
        <f>_xll.TA_TYPPRICE(D53,E53,F53)</f>
        <v>226.86666666666667</v>
      </c>
      <c r="H53">
        <v>226.88924283453792</v>
      </c>
      <c r="I53" t="str">
        <f t="shared" si="0"/>
        <v>UP</v>
      </c>
      <c r="J53">
        <v>228.66815250417426</v>
      </c>
      <c r="K53">
        <v>223.95454734556279</v>
      </c>
      <c r="L53" t="str">
        <f t="shared" si="1"/>
        <v>No Confirmation</v>
      </c>
      <c r="M53" t="str">
        <f t="shared" si="2"/>
        <v>No Trend</v>
      </c>
      <c r="N53">
        <v>56.660086931094746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3.5999999999999943</v>
      </c>
      <c r="S53">
        <f t="shared" si="7"/>
        <v>0.55555555555555647</v>
      </c>
      <c r="T53" t="str">
        <f t="shared" si="8"/>
        <v>No Indication</v>
      </c>
      <c r="U53" t="str">
        <f t="shared" si="9"/>
        <v>No T+M+I</v>
      </c>
      <c r="V53">
        <v>225.57681231463536</v>
      </c>
      <c r="W53">
        <v>225.8555647616127</v>
      </c>
      <c r="X53">
        <f t="shared" si="10"/>
        <v>-0.27875244697733592</v>
      </c>
      <c r="Y53">
        <v>-1.3755380567052296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225.85</v>
      </c>
      <c r="D54">
        <v>226.7</v>
      </c>
      <c r="E54">
        <v>221.2</v>
      </c>
      <c r="F54">
        <v>223</v>
      </c>
      <c r="G54">
        <f>_xll.TA_TYPPRICE(D54,E54,F54)</f>
        <v>223.63333333333333</v>
      </c>
      <c r="H54">
        <v>225.26128808393563</v>
      </c>
      <c r="I54" t="str">
        <f t="shared" si="0"/>
        <v>DOWN</v>
      </c>
      <c r="J54">
        <v>228.23078528102442</v>
      </c>
      <c r="K54">
        <v>223.3424257132155</v>
      </c>
      <c r="L54" t="str">
        <f t="shared" si="1"/>
        <v>DOWN</v>
      </c>
      <c r="M54" t="str">
        <f t="shared" si="2"/>
        <v>DOWN</v>
      </c>
      <c r="N54">
        <v>36.754318296944035</v>
      </c>
      <c r="O54" t="str">
        <f t="shared" si="3"/>
        <v>DOWN</v>
      </c>
      <c r="P54" t="str">
        <f t="shared" si="4"/>
        <v>DOWN</v>
      </c>
      <c r="Q54">
        <f t="shared" si="5"/>
        <v>1.8000000000000114</v>
      </c>
      <c r="R54">
        <f t="shared" si="6"/>
        <v>5.5</v>
      </c>
      <c r="S54">
        <f t="shared" si="7"/>
        <v>0.32727272727272932</v>
      </c>
      <c r="T54" t="str">
        <f t="shared" si="8"/>
        <v>No Indication</v>
      </c>
      <c r="U54" t="str">
        <f t="shared" si="9"/>
        <v>No T+M+I</v>
      </c>
      <c r="V54">
        <v>225.18037965084531</v>
      </c>
      <c r="W54">
        <v>225.64404144593769</v>
      </c>
      <c r="X54">
        <f t="shared" si="10"/>
        <v>-0.46366179509237782</v>
      </c>
      <c r="Y54">
        <v>-1.1931628043826592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222.8</v>
      </c>
      <c r="D55">
        <v>224.35</v>
      </c>
      <c r="E55">
        <v>221.1</v>
      </c>
      <c r="F55">
        <v>222</v>
      </c>
      <c r="G55">
        <f>_xll.TA_TYPPRICE(D55,E55,F55)</f>
        <v>222.48333333333335</v>
      </c>
      <c r="H55">
        <v>223.87231070863447</v>
      </c>
      <c r="I55" t="str">
        <f t="shared" si="0"/>
        <v>DOWN</v>
      </c>
      <c r="J55">
        <v>227.36838855190788</v>
      </c>
      <c r="K55">
        <v>222.8441088880565</v>
      </c>
      <c r="L55" t="str">
        <f t="shared" si="1"/>
        <v>DOWN</v>
      </c>
      <c r="M55" t="str">
        <f t="shared" si="2"/>
        <v>DOWN</v>
      </c>
      <c r="N55">
        <v>33.118347428970893</v>
      </c>
      <c r="O55" t="str">
        <f t="shared" si="3"/>
        <v>DOWN</v>
      </c>
      <c r="P55" t="str">
        <f t="shared" si="4"/>
        <v>DOWN</v>
      </c>
      <c r="Q55">
        <f t="shared" si="5"/>
        <v>0.90000000000000568</v>
      </c>
      <c r="R55">
        <f t="shared" si="6"/>
        <v>3.25</v>
      </c>
      <c r="S55">
        <f t="shared" si="7"/>
        <v>0.27692307692307866</v>
      </c>
      <c r="T55" t="str">
        <f t="shared" si="8"/>
        <v>No Indication</v>
      </c>
      <c r="U55" t="str">
        <f t="shared" si="9"/>
        <v>No T+M+I</v>
      </c>
      <c r="V55">
        <v>224.69109047379217</v>
      </c>
      <c r="W55">
        <v>225.37411244994232</v>
      </c>
      <c r="X55">
        <f t="shared" si="10"/>
        <v>-0.68302197615014393</v>
      </c>
      <c r="Y55">
        <v>-1.0911346387361562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221</v>
      </c>
      <c r="D56">
        <v>224.65</v>
      </c>
      <c r="E56">
        <v>220.6</v>
      </c>
      <c r="F56">
        <v>221</v>
      </c>
      <c r="G56">
        <f>_xll.TA_TYPPRICE(D56,E56,F56)</f>
        <v>222.08333333333334</v>
      </c>
      <c r="H56">
        <v>222.97782202098392</v>
      </c>
      <c r="I56" t="str">
        <f t="shared" si="0"/>
        <v>DOWN</v>
      </c>
      <c r="J56">
        <v>226.76430220703946</v>
      </c>
      <c r="K56">
        <v>222.34541802404394</v>
      </c>
      <c r="L56" t="str">
        <f t="shared" si="1"/>
        <v>DOWN</v>
      </c>
      <c r="M56" t="str">
        <f t="shared" si="2"/>
        <v>DOWN</v>
      </c>
      <c r="N56">
        <v>29.47369124610228</v>
      </c>
      <c r="O56" t="str">
        <f t="shared" si="3"/>
        <v>DOWN</v>
      </c>
      <c r="P56" t="str">
        <f t="shared" si="4"/>
        <v>DOWN</v>
      </c>
      <c r="Q56">
        <f t="shared" si="5"/>
        <v>0.40000000000000568</v>
      </c>
      <c r="R56">
        <f t="shared" si="6"/>
        <v>4.0500000000000114</v>
      </c>
      <c r="S56">
        <f t="shared" si="7"/>
        <v>9.8765432098766565E-2</v>
      </c>
      <c r="T56" t="str">
        <f t="shared" si="8"/>
        <v>DOWN</v>
      </c>
      <c r="U56" t="str">
        <f t="shared" si="9"/>
        <v>DOWN</v>
      </c>
      <c r="V56">
        <v>224.12323040090106</v>
      </c>
      <c r="W56">
        <v>225.05010412031697</v>
      </c>
      <c r="X56">
        <f t="shared" si="10"/>
        <v>-0.92687371941590868</v>
      </c>
      <c r="Y56">
        <v>-1.0582824548721068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221.3</v>
      </c>
      <c r="D57">
        <v>223.2</v>
      </c>
      <c r="E57">
        <v>216.65</v>
      </c>
      <c r="F57">
        <v>219</v>
      </c>
      <c r="G57">
        <f>_xll.TA_TYPPRICE(D57,E57,F57)</f>
        <v>219.61666666666667</v>
      </c>
      <c r="H57">
        <v>221.2972443438253</v>
      </c>
      <c r="I57" t="str">
        <f t="shared" si="0"/>
        <v>DOWN</v>
      </c>
      <c r="J57">
        <v>225.97223504991959</v>
      </c>
      <c r="K57">
        <v>221.0797695742564</v>
      </c>
      <c r="L57" t="str">
        <f t="shared" si="1"/>
        <v>DOWN</v>
      </c>
      <c r="M57" t="str">
        <f t="shared" si="2"/>
        <v>DOWN</v>
      </c>
      <c r="N57">
        <v>23.114379036394229</v>
      </c>
      <c r="O57" t="str">
        <f t="shared" si="3"/>
        <v>DOWN</v>
      </c>
      <c r="P57" t="str">
        <f t="shared" si="4"/>
        <v>DOWN</v>
      </c>
      <c r="Q57">
        <f t="shared" si="5"/>
        <v>2.3499999999999943</v>
      </c>
      <c r="R57">
        <f t="shared" si="6"/>
        <v>6.5499999999999829</v>
      </c>
      <c r="S57">
        <f t="shared" si="7"/>
        <v>0.35877862595419852</v>
      </c>
      <c r="T57" t="str">
        <f t="shared" si="8"/>
        <v>No Indication</v>
      </c>
      <c r="U57" t="str">
        <f t="shared" si="9"/>
        <v>No T+M+I</v>
      </c>
      <c r="V57">
        <v>223.33504110845476</v>
      </c>
      <c r="W57">
        <v>224.60194825955276</v>
      </c>
      <c r="X57">
        <f t="shared" si="10"/>
        <v>-1.2669071510979961</v>
      </c>
      <c r="Y57">
        <v>-1.1000073941172848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218.65</v>
      </c>
      <c r="D58">
        <v>221</v>
      </c>
      <c r="E58">
        <v>216.9</v>
      </c>
      <c r="F58">
        <v>218</v>
      </c>
      <c r="G58">
        <f>_xll.TA_TYPPRICE(D58,E58,F58)</f>
        <v>218.63333333333333</v>
      </c>
      <c r="H58">
        <v>219.96528883857931</v>
      </c>
      <c r="I58" t="str">
        <f t="shared" si="0"/>
        <v>DOWN</v>
      </c>
      <c r="J58">
        <v>224.86729392771522</v>
      </c>
      <c r="K58">
        <v>220.15093189108831</v>
      </c>
      <c r="L58" t="str">
        <f t="shared" si="1"/>
        <v>DOWN</v>
      </c>
      <c r="M58" t="str">
        <f t="shared" si="2"/>
        <v>DOWN</v>
      </c>
      <c r="N58">
        <v>20.367757336680665</v>
      </c>
      <c r="O58" t="str">
        <f t="shared" si="3"/>
        <v>DOWN</v>
      </c>
      <c r="P58" t="str">
        <f t="shared" si="4"/>
        <v>DOWN</v>
      </c>
      <c r="Q58">
        <f t="shared" si="5"/>
        <v>1.0999999999999943</v>
      </c>
      <c r="R58">
        <f t="shared" si="6"/>
        <v>4.0999999999999943</v>
      </c>
      <c r="S58">
        <f t="shared" si="7"/>
        <v>0.26829268292682823</v>
      </c>
      <c r="T58" t="str">
        <f t="shared" si="8"/>
        <v>No Indication</v>
      </c>
      <c r="U58" t="str">
        <f t="shared" si="9"/>
        <v>No T+M+I</v>
      </c>
      <c r="V58">
        <v>222.51426555330787</v>
      </c>
      <c r="W58">
        <v>224.11291505514143</v>
      </c>
      <c r="X58">
        <f t="shared" si="10"/>
        <v>-1.5986495018335631</v>
      </c>
      <c r="Y58">
        <v>-1.1997358156605404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218.2</v>
      </c>
      <c r="D59">
        <v>219</v>
      </c>
      <c r="E59">
        <v>213.35</v>
      </c>
      <c r="F59">
        <v>216</v>
      </c>
      <c r="G59">
        <f>_xll.TA_TYPPRICE(D59,E59,F59)</f>
        <v>216.11666666666667</v>
      </c>
      <c r="H59">
        <v>218.04097775262301</v>
      </c>
      <c r="I59" t="str">
        <f t="shared" si="0"/>
        <v>DOWN</v>
      </c>
      <c r="J59">
        <v>223.5634508326674</v>
      </c>
      <c r="K59">
        <v>218.63961369306867</v>
      </c>
      <c r="L59" t="str">
        <f t="shared" si="1"/>
        <v>DOWN</v>
      </c>
      <c r="M59" t="str">
        <f t="shared" si="2"/>
        <v>DOWN</v>
      </c>
      <c r="N59">
        <v>15.702915540198708</v>
      </c>
      <c r="O59" t="str">
        <f t="shared" si="3"/>
        <v>DOWN</v>
      </c>
      <c r="P59" t="str">
        <f t="shared" si="4"/>
        <v>DOWN</v>
      </c>
      <c r="Q59">
        <f t="shared" si="5"/>
        <v>2.6500000000000057</v>
      </c>
      <c r="R59">
        <f t="shared" si="6"/>
        <v>5.6500000000000057</v>
      </c>
      <c r="S59">
        <f t="shared" si="7"/>
        <v>0.46902654867256688</v>
      </c>
      <c r="T59" t="str">
        <f t="shared" si="8"/>
        <v>No Indication</v>
      </c>
      <c r="U59" t="str">
        <f t="shared" si="9"/>
        <v>No T+M+I</v>
      </c>
      <c r="V59">
        <v>221.51207085279896</v>
      </c>
      <c r="W59">
        <v>223.5119583843902</v>
      </c>
      <c r="X59">
        <f t="shared" si="10"/>
        <v>-1.9998875315912414</v>
      </c>
      <c r="Y59">
        <v>-1.3597661588466807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217.65</v>
      </c>
      <c r="D60">
        <v>218.35</v>
      </c>
      <c r="E60">
        <v>214.15</v>
      </c>
      <c r="F60">
        <v>215</v>
      </c>
      <c r="G60">
        <f>_xll.TA_TYPPRICE(D60,E60,F60)</f>
        <v>215.83333333333334</v>
      </c>
      <c r="H60">
        <v>216.93715554297819</v>
      </c>
      <c r="I60" t="str">
        <f t="shared" si="0"/>
        <v>DOWN</v>
      </c>
      <c r="J60">
        <v>222.40490620318576</v>
      </c>
      <c r="K60">
        <v>217.64192176127563</v>
      </c>
      <c r="L60" t="str">
        <f t="shared" si="1"/>
        <v>DOWN</v>
      </c>
      <c r="M60" t="str">
        <f t="shared" si="2"/>
        <v>DOWN</v>
      </c>
      <c r="N60">
        <v>13.736600929063128</v>
      </c>
      <c r="O60" t="str">
        <f t="shared" si="3"/>
        <v>DOWN</v>
      </c>
      <c r="P60" t="str">
        <f t="shared" si="4"/>
        <v>DOWN</v>
      </c>
      <c r="Q60">
        <f t="shared" si="5"/>
        <v>0.84999999999999432</v>
      </c>
      <c r="R60">
        <f t="shared" si="6"/>
        <v>4.1999999999999886</v>
      </c>
      <c r="S60">
        <f t="shared" si="7"/>
        <v>0.20238095238095158</v>
      </c>
      <c r="T60" t="str">
        <f t="shared" si="8"/>
        <v>No Indication</v>
      </c>
      <c r="U60" t="str">
        <f t="shared" si="9"/>
        <v>No T+M+I</v>
      </c>
      <c r="V60">
        <v>220.51021379852219</v>
      </c>
      <c r="W60">
        <v>222.88144294850943</v>
      </c>
      <c r="X60">
        <f t="shared" si="10"/>
        <v>-2.3712291499872435</v>
      </c>
      <c r="Y60">
        <v>-1.5620587570747932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215.3</v>
      </c>
      <c r="D61">
        <v>217.5</v>
      </c>
      <c r="E61">
        <v>212.5</v>
      </c>
      <c r="F61">
        <v>216</v>
      </c>
      <c r="G61">
        <f>_xll.TA_TYPPRICE(D61,E61,F61)</f>
        <v>215.33333333333334</v>
      </c>
      <c r="H61">
        <v>216.13524443815578</v>
      </c>
      <c r="I61" t="str">
        <f t="shared" si="0"/>
        <v>DOWN</v>
      </c>
      <c r="J61">
        <v>221.31492704692226</v>
      </c>
      <c r="K61">
        <v>216.49927248099215</v>
      </c>
      <c r="L61" t="str">
        <f t="shared" si="1"/>
        <v>DOWN</v>
      </c>
      <c r="M61" t="str">
        <f t="shared" si="2"/>
        <v>DOWN</v>
      </c>
      <c r="N61">
        <v>25.41153401085262</v>
      </c>
      <c r="O61" t="str">
        <f t="shared" si="3"/>
        <v>DOWN</v>
      </c>
      <c r="P61" t="str">
        <f t="shared" si="4"/>
        <v>DOWN</v>
      </c>
      <c r="Q61">
        <f t="shared" si="5"/>
        <v>3.5</v>
      </c>
      <c r="R61">
        <f t="shared" si="6"/>
        <v>5</v>
      </c>
      <c r="S61">
        <f t="shared" si="7"/>
        <v>0.7</v>
      </c>
      <c r="T61" t="str">
        <f t="shared" si="8"/>
        <v>No Indication</v>
      </c>
      <c r="U61" t="str">
        <f t="shared" si="9"/>
        <v>No T+M+I</v>
      </c>
      <c r="V61">
        <v>219.81633475259571</v>
      </c>
      <c r="W61">
        <v>222.37170643380503</v>
      </c>
      <c r="X61">
        <f t="shared" si="10"/>
        <v>-2.5553716812093228</v>
      </c>
      <c r="Y61">
        <v>-1.7607213419016992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216.75</v>
      </c>
      <c r="D62">
        <v>220.2</v>
      </c>
      <c r="E62">
        <v>216.75</v>
      </c>
      <c r="F62">
        <v>218</v>
      </c>
      <c r="G62">
        <f>_xll.TA_TYPPRICE(D62,E62,F62)</f>
        <v>218.31666666666669</v>
      </c>
      <c r="H62">
        <v>217.22595555241122</v>
      </c>
      <c r="I62" t="str">
        <f t="shared" si="0"/>
        <v>UP</v>
      </c>
      <c r="J62">
        <v>221.06716548093954</v>
      </c>
      <c r="K62">
        <v>216.55498970743832</v>
      </c>
      <c r="L62" t="str">
        <f t="shared" si="1"/>
        <v>No Confirmation</v>
      </c>
      <c r="M62" t="str">
        <f t="shared" si="2"/>
        <v>No Trend</v>
      </c>
      <c r="N62">
        <v>44.268394762299543</v>
      </c>
      <c r="O62" t="str">
        <f t="shared" si="3"/>
        <v>No Momentum</v>
      </c>
      <c r="P62" t="str">
        <f t="shared" si="4"/>
        <v>No Trend + Momentum</v>
      </c>
      <c r="Q62">
        <f t="shared" si="5"/>
        <v>1.25</v>
      </c>
      <c r="R62">
        <f t="shared" si="6"/>
        <v>3.4499999999999886</v>
      </c>
      <c r="S62">
        <f t="shared" si="7"/>
        <v>0.36231884057971137</v>
      </c>
      <c r="T62" t="str">
        <f t="shared" si="8"/>
        <v>No Indication</v>
      </c>
      <c r="U62" t="str">
        <f t="shared" si="9"/>
        <v>No T+M+I</v>
      </c>
      <c r="V62">
        <v>219.53689863681174</v>
      </c>
      <c r="W62">
        <v>222.04787632759724</v>
      </c>
      <c r="X62">
        <f t="shared" si="10"/>
        <v>-2.510977690785495</v>
      </c>
      <c r="Y62">
        <v>-1.9107726116784582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218</v>
      </c>
      <c r="D63">
        <v>223</v>
      </c>
      <c r="E63">
        <v>213.7</v>
      </c>
      <c r="F63">
        <v>215</v>
      </c>
      <c r="G63">
        <f>_xll.TA_TYPPRICE(D63,E63,F63)</f>
        <v>217.23333333333335</v>
      </c>
      <c r="H63">
        <v>217.22964444287229</v>
      </c>
      <c r="I63" t="str">
        <f t="shared" si="0"/>
        <v>DOWN</v>
      </c>
      <c r="J63">
        <v>221.49668426295298</v>
      </c>
      <c r="K63">
        <v>215.9205475502298</v>
      </c>
      <c r="L63" t="str">
        <f t="shared" si="1"/>
        <v>DOWN</v>
      </c>
      <c r="M63" t="str">
        <f t="shared" si="2"/>
        <v>DOWN</v>
      </c>
      <c r="N63">
        <v>30.03237307373751</v>
      </c>
      <c r="O63" t="str">
        <f t="shared" si="3"/>
        <v>DOWN</v>
      </c>
      <c r="P63" t="str">
        <f t="shared" si="4"/>
        <v>DOWN</v>
      </c>
      <c r="Q63">
        <f t="shared" si="5"/>
        <v>1.3000000000000114</v>
      </c>
      <c r="R63">
        <f t="shared" si="6"/>
        <v>9.3000000000000114</v>
      </c>
      <c r="S63">
        <f t="shared" si="7"/>
        <v>0.13978494623656018</v>
      </c>
      <c r="T63" t="str">
        <f t="shared" si="8"/>
        <v>DOWN</v>
      </c>
      <c r="U63" t="str">
        <f t="shared" si="9"/>
        <v>DOWN</v>
      </c>
      <c r="V63">
        <v>218.83891423114841</v>
      </c>
      <c r="W63">
        <v>221.52581141444188</v>
      </c>
      <c r="X63">
        <f t="shared" si="10"/>
        <v>-2.6868971832934676</v>
      </c>
      <c r="Y63">
        <v>-2.06599752600146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213.4</v>
      </c>
      <c r="D64">
        <v>217.5</v>
      </c>
      <c r="E64">
        <v>213.3</v>
      </c>
      <c r="F64">
        <v>216.6</v>
      </c>
      <c r="G64">
        <f>_xll.TA_TYPPRICE(D64,E64,F64)</f>
        <v>215.79999999999998</v>
      </c>
      <c r="H64">
        <v>216.51482222143613</v>
      </c>
      <c r="I64" t="str">
        <f t="shared" si="0"/>
        <v>UP</v>
      </c>
      <c r="J64">
        <v>220.60853220451898</v>
      </c>
      <c r="K64">
        <v>215.33820365017874</v>
      </c>
      <c r="L64" t="str">
        <f t="shared" si="1"/>
        <v>No Confirmation</v>
      </c>
      <c r="M64" t="str">
        <f t="shared" si="2"/>
        <v>No Trend</v>
      </c>
      <c r="N64">
        <v>42.384528041263472</v>
      </c>
      <c r="O64" t="str">
        <f t="shared" si="3"/>
        <v>No Momentum</v>
      </c>
      <c r="P64" t="str">
        <f t="shared" si="4"/>
        <v>No Trend + Momentum</v>
      </c>
      <c r="Q64">
        <f t="shared" si="5"/>
        <v>3.2999999999999829</v>
      </c>
      <c r="R64">
        <f t="shared" si="6"/>
        <v>4.1999999999999886</v>
      </c>
      <c r="S64">
        <f t="shared" si="7"/>
        <v>0.78571428571428381</v>
      </c>
      <c r="T64" t="str">
        <f t="shared" si="8"/>
        <v>No Indication</v>
      </c>
      <c r="U64" t="str">
        <f t="shared" si="9"/>
        <v>No T+M+I</v>
      </c>
      <c r="V64">
        <v>218.49446588789482</v>
      </c>
      <c r="W64">
        <v>221.16093649485359</v>
      </c>
      <c r="X64">
        <f t="shared" si="10"/>
        <v>-2.666470606958768</v>
      </c>
      <c r="Y64">
        <v>-2.1860921421929218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217</v>
      </c>
      <c r="D65">
        <v>218.85</v>
      </c>
      <c r="E65">
        <v>216.1</v>
      </c>
      <c r="F65">
        <v>217.5</v>
      </c>
      <c r="G65">
        <f>_xll.TA_TYPPRICE(D65,E65,F65)</f>
        <v>217.48333333333335</v>
      </c>
      <c r="H65">
        <v>216.99907777738474</v>
      </c>
      <c r="I65" t="str">
        <f t="shared" si="0"/>
        <v>UP</v>
      </c>
      <c r="J65">
        <v>220.21774727018143</v>
      </c>
      <c r="K65">
        <v>215.5074917279168</v>
      </c>
      <c r="L65" t="str">
        <f t="shared" si="1"/>
        <v>No Confirmation</v>
      </c>
      <c r="M65" t="str">
        <f t="shared" si="2"/>
        <v>No Trend</v>
      </c>
      <c r="N65">
        <v>48.746629069078736</v>
      </c>
      <c r="O65" t="str">
        <f t="shared" si="3"/>
        <v>No Momentum</v>
      </c>
      <c r="P65" t="str">
        <f t="shared" si="4"/>
        <v>No Trend + Momentum</v>
      </c>
      <c r="Q65">
        <f t="shared" si="5"/>
        <v>1.4000000000000057</v>
      </c>
      <c r="R65">
        <f t="shared" si="6"/>
        <v>2.75</v>
      </c>
      <c r="S65">
        <f t="shared" si="7"/>
        <v>0.50909090909091115</v>
      </c>
      <c r="T65" t="str">
        <f t="shared" si="8"/>
        <v>No Indication</v>
      </c>
      <c r="U65" t="str">
        <f t="shared" si="9"/>
        <v>No T+M+I</v>
      </c>
      <c r="V65">
        <v>218.34147113591101</v>
      </c>
      <c r="W65">
        <v>220.88975601375333</v>
      </c>
      <c r="X65">
        <f t="shared" si="10"/>
        <v>-2.5482848778423204</v>
      </c>
      <c r="Y65">
        <v>-2.2585306893228014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217.95</v>
      </c>
      <c r="D66">
        <v>224.35</v>
      </c>
      <c r="E66">
        <v>216.75</v>
      </c>
      <c r="F66">
        <v>223.95</v>
      </c>
      <c r="G66">
        <f>_xll.TA_TYPPRICE(D66,E66,F66)</f>
        <v>221.68333333333331</v>
      </c>
      <c r="H66">
        <v>219.34120555535901</v>
      </c>
      <c r="I66" t="str">
        <f t="shared" si="0"/>
        <v>UP</v>
      </c>
      <c r="J66">
        <v>221.13602565458555</v>
      </c>
      <c r="K66">
        <v>215.78360467726861</v>
      </c>
      <c r="L66" t="str">
        <f t="shared" si="1"/>
        <v>UP</v>
      </c>
      <c r="M66" t="str">
        <f t="shared" si="2"/>
        <v>UP</v>
      </c>
      <c r="N66">
        <v>74.234313281254728</v>
      </c>
      <c r="O66" t="str">
        <f t="shared" si="3"/>
        <v>UP</v>
      </c>
      <c r="P66" t="str">
        <f t="shared" si="4"/>
        <v>UP</v>
      </c>
      <c r="Q66">
        <f t="shared" si="5"/>
        <v>7.1999999999999886</v>
      </c>
      <c r="R66">
        <f t="shared" si="6"/>
        <v>7.5999999999999943</v>
      </c>
      <c r="S66">
        <f t="shared" si="7"/>
        <v>0.94736842105263075</v>
      </c>
      <c r="T66" t="str">
        <f t="shared" si="8"/>
        <v>UP</v>
      </c>
      <c r="U66" t="str">
        <f t="shared" si="9"/>
        <v>UP</v>
      </c>
      <c r="V66">
        <v>219.20432173038623</v>
      </c>
      <c r="W66">
        <v>221.1164407534753</v>
      </c>
      <c r="X66">
        <f t="shared" si="10"/>
        <v>-1.9121190230890761</v>
      </c>
      <c r="Y66">
        <v>-2.1892483560760563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225.95</v>
      </c>
      <c r="D67">
        <v>225.95</v>
      </c>
      <c r="E67">
        <v>220</v>
      </c>
      <c r="F67">
        <v>220.95</v>
      </c>
      <c r="G67">
        <f>_xll.TA_TYPPRICE(D67,E67,F67)</f>
        <v>222.29999999999998</v>
      </c>
      <c r="H67">
        <v>220.82060277767948</v>
      </c>
      <c r="I67" t="str">
        <f t="shared" ref="I67:I82" si="20">IF(F67&gt;H67,"UP","DOWN")</f>
        <v>UP</v>
      </c>
      <c r="J67">
        <v>222.20579773134432</v>
      </c>
      <c r="K67">
        <v>216.72058141565336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57.585221773585985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0.94999999999998863</v>
      </c>
      <c r="R67">
        <f t="shared" ref="R67:R82" si="26">D67-E67</f>
        <v>5.9499999999999886</v>
      </c>
      <c r="S67">
        <f t="shared" ref="S67:S82" si="27">Q67/R67</f>
        <v>0.15966386554621689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219.47288761801912</v>
      </c>
      <c r="W67">
        <v>221.10411180877344</v>
      </c>
      <c r="X67">
        <f t="shared" ref="X67:X82" si="30">V67-W67</f>
        <v>-1.6312241907543239</v>
      </c>
      <c r="Y67">
        <v>-2.0776435230117096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220.95</v>
      </c>
      <c r="D68">
        <v>225.6</v>
      </c>
      <c r="E68">
        <v>220</v>
      </c>
      <c r="F68">
        <v>222.1</v>
      </c>
      <c r="G68">
        <f>_xll.TA_TYPPRICE(D68,E68,F68)</f>
        <v>222.56666666666669</v>
      </c>
      <c r="H68">
        <v>221.6936347221731</v>
      </c>
      <c r="I68" t="str">
        <f t="shared" si="20"/>
        <v>UP</v>
      </c>
      <c r="J68">
        <v>222.96006490215669</v>
      </c>
      <c r="K68">
        <v>217.44934110106371</v>
      </c>
      <c r="L68" t="str">
        <f t="shared" si="21"/>
        <v>No Confirmation</v>
      </c>
      <c r="M68" t="str">
        <f t="shared" si="22"/>
        <v>No Trend</v>
      </c>
      <c r="N68">
        <v>61.701067713075517</v>
      </c>
      <c r="O68" t="str">
        <f t="shared" si="23"/>
        <v>UP</v>
      </c>
      <c r="P68" t="str">
        <f t="shared" si="24"/>
        <v>No Trend + Momentum</v>
      </c>
      <c r="Q68">
        <f t="shared" si="25"/>
        <v>2.0999999999999943</v>
      </c>
      <c r="R68">
        <f t="shared" si="26"/>
        <v>5.5999999999999943</v>
      </c>
      <c r="S68">
        <f t="shared" si="27"/>
        <v>0.37499999999999939</v>
      </c>
      <c r="T68" t="str">
        <f t="shared" si="28"/>
        <v>No Indication</v>
      </c>
      <c r="U68" t="str">
        <f t="shared" si="29"/>
        <v>No T+M+I</v>
      </c>
      <c r="V68">
        <v>219.87705875370847</v>
      </c>
      <c r="W68">
        <v>221.17788130441986</v>
      </c>
      <c r="X68">
        <f t="shared" si="30"/>
        <v>-1.3008225507113877</v>
      </c>
      <c r="Y68">
        <v>-1.9222793285516453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221.5</v>
      </c>
      <c r="D69">
        <v>221.5</v>
      </c>
      <c r="E69">
        <v>215</v>
      </c>
      <c r="F69">
        <v>215.95</v>
      </c>
      <c r="G69">
        <f>_xll.TA_TYPPRICE(D69,E69,F69)</f>
        <v>217.48333333333335</v>
      </c>
      <c r="H69">
        <v>219.58848402775322</v>
      </c>
      <c r="I69" t="str">
        <f t="shared" si="20"/>
        <v>DOWN</v>
      </c>
      <c r="J69">
        <v>222.63560603501077</v>
      </c>
      <c r="K69">
        <v>216.9050430786051</v>
      </c>
      <c r="L69" t="str">
        <f t="shared" si="21"/>
        <v>DOWN</v>
      </c>
      <c r="M69" t="str">
        <f t="shared" si="22"/>
        <v>DOWN</v>
      </c>
      <c r="N69">
        <v>37.424570525140602</v>
      </c>
      <c r="O69" t="str">
        <f t="shared" si="23"/>
        <v>DOWN</v>
      </c>
      <c r="P69" t="str">
        <f t="shared" si="24"/>
        <v>DOWN</v>
      </c>
      <c r="Q69">
        <f t="shared" si="25"/>
        <v>0.94999999999998863</v>
      </c>
      <c r="R69">
        <f t="shared" si="26"/>
        <v>6.5</v>
      </c>
      <c r="S69">
        <f t="shared" si="27"/>
        <v>0.14615384615384441</v>
      </c>
      <c r="T69" t="str">
        <f t="shared" si="28"/>
        <v>DOWN</v>
      </c>
      <c r="U69" t="str">
        <f t="shared" si="29"/>
        <v>DOWN</v>
      </c>
      <c r="V69">
        <v>219.27289586852254</v>
      </c>
      <c r="W69">
        <v>220.79063083742579</v>
      </c>
      <c r="X69">
        <f t="shared" si="30"/>
        <v>-1.5177349689032553</v>
      </c>
      <c r="Y69">
        <v>-1.8413704566219673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216</v>
      </c>
      <c r="D70">
        <v>219.75</v>
      </c>
      <c r="E70">
        <v>214.8</v>
      </c>
      <c r="F70">
        <v>217.5</v>
      </c>
      <c r="G70">
        <f>_xll.TA_TYPPRICE(D70,E70,F70)</f>
        <v>217.35</v>
      </c>
      <c r="H70">
        <v>218.46924201387662</v>
      </c>
      <c r="I70" t="str">
        <f t="shared" si="20"/>
        <v>DOWN</v>
      </c>
      <c r="J70">
        <v>221.99436024945282</v>
      </c>
      <c r="K70">
        <v>216.43725572780397</v>
      </c>
      <c r="L70" t="str">
        <f t="shared" si="21"/>
        <v>No Confirmation</v>
      </c>
      <c r="M70" t="str">
        <f t="shared" si="22"/>
        <v>No Trend</v>
      </c>
      <c r="N70">
        <v>44.32562265452394</v>
      </c>
      <c r="O70" t="str">
        <f t="shared" si="23"/>
        <v>No Momentum</v>
      </c>
      <c r="P70" t="str">
        <f t="shared" si="24"/>
        <v>No Trend + Momentum</v>
      </c>
      <c r="Q70">
        <f t="shared" si="25"/>
        <v>2.6999999999999886</v>
      </c>
      <c r="R70">
        <f t="shared" si="26"/>
        <v>4.9499999999999886</v>
      </c>
      <c r="S70">
        <f t="shared" si="27"/>
        <v>0.54545454545454441</v>
      </c>
      <c r="T70" t="str">
        <f t="shared" si="28"/>
        <v>No Indication</v>
      </c>
      <c r="U70" t="str">
        <f t="shared" si="29"/>
        <v>No T+M+I</v>
      </c>
      <c r="V70">
        <v>219.0001426579806</v>
      </c>
      <c r="W70">
        <v>220.54688040502387</v>
      </c>
      <c r="X70">
        <f t="shared" si="30"/>
        <v>-1.5467377470432666</v>
      </c>
      <c r="Y70">
        <v>-1.7824439147062272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217.3</v>
      </c>
      <c r="D71">
        <v>218.45</v>
      </c>
      <c r="E71">
        <v>212.8</v>
      </c>
      <c r="F71">
        <v>214.5</v>
      </c>
      <c r="G71">
        <f>_xll.TA_TYPPRICE(D71,E71,F71)</f>
        <v>215.25</v>
      </c>
      <c r="H71">
        <v>216.85962100693831</v>
      </c>
      <c r="I71" t="str">
        <f t="shared" si="20"/>
        <v>DOWN</v>
      </c>
      <c r="J71">
        <v>221.2067246384633</v>
      </c>
      <c r="K71">
        <v>215.62897667718087</v>
      </c>
      <c r="L71" t="str">
        <f t="shared" si="21"/>
        <v>DOWN</v>
      </c>
      <c r="M71" t="str">
        <f t="shared" si="22"/>
        <v>DOWN</v>
      </c>
      <c r="N71">
        <v>34.989801603551278</v>
      </c>
      <c r="O71" t="str">
        <f t="shared" si="23"/>
        <v>DOWN</v>
      </c>
      <c r="P71" t="str">
        <f t="shared" si="24"/>
        <v>DOWN</v>
      </c>
      <c r="Q71">
        <f t="shared" si="25"/>
        <v>1.6999999999999886</v>
      </c>
      <c r="R71">
        <f t="shared" si="26"/>
        <v>5.6499999999999773</v>
      </c>
      <c r="S71">
        <f t="shared" si="27"/>
        <v>0.30088495575221158</v>
      </c>
      <c r="T71" t="str">
        <f t="shared" si="28"/>
        <v>No Indication</v>
      </c>
      <c r="U71" t="str">
        <f t="shared" si="29"/>
        <v>No T+M+I</v>
      </c>
      <c r="V71">
        <v>218.30781301829128</v>
      </c>
      <c r="W71">
        <v>220.09896333798505</v>
      </c>
      <c r="X71">
        <f t="shared" si="30"/>
        <v>-1.7911503196937701</v>
      </c>
      <c r="Y71">
        <v>-1.7841851957037358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213.75</v>
      </c>
      <c r="D72">
        <v>214.9</v>
      </c>
      <c r="E72">
        <v>205.35</v>
      </c>
      <c r="F72">
        <v>206.1</v>
      </c>
      <c r="G72">
        <f>_xll.TA_TYPPRICE(D72,E72,F72)</f>
        <v>208.78333333333333</v>
      </c>
      <c r="H72">
        <v>212.82147717013584</v>
      </c>
      <c r="I72" t="str">
        <f t="shared" si="20"/>
        <v>DOWN</v>
      </c>
      <c r="J72">
        <v>219.80523027436035</v>
      </c>
      <c r="K72">
        <v>213.34475963780736</v>
      </c>
      <c r="L72" t="str">
        <f t="shared" si="21"/>
        <v>DOWN</v>
      </c>
      <c r="M72" t="str">
        <f t="shared" si="22"/>
        <v>DOWN</v>
      </c>
      <c r="N72">
        <v>20.141878891149272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9.5500000000000114</v>
      </c>
      <c r="S72">
        <f t="shared" si="27"/>
        <v>7.8534031413612468E-2</v>
      </c>
      <c r="T72" t="str">
        <f t="shared" si="28"/>
        <v>DOWN</v>
      </c>
      <c r="U72" t="str">
        <f t="shared" si="29"/>
        <v>DOWN</v>
      </c>
      <c r="V72">
        <v>216.42968793855417</v>
      </c>
      <c r="W72">
        <v>219.0620030907269</v>
      </c>
      <c r="X72">
        <f t="shared" si="30"/>
        <v>-2.6323151521727368</v>
      </c>
      <c r="Y72">
        <v>-1.9538111869975361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213.8</v>
      </c>
      <c r="AE72">
        <f t="shared" si="36"/>
        <v>211.25</v>
      </c>
      <c r="AF72">
        <f t="shared" si="37"/>
        <v>210.15</v>
      </c>
      <c r="AG72">
        <f t="shared" si="38"/>
        <v>209</v>
      </c>
    </row>
    <row r="73" spans="1:33" x14ac:dyDescent="0.25">
      <c r="A73" t="s">
        <v>5</v>
      </c>
      <c r="B73" s="1">
        <v>42957</v>
      </c>
      <c r="C73">
        <v>205</v>
      </c>
      <c r="D73">
        <v>206.35</v>
      </c>
      <c r="E73">
        <v>198</v>
      </c>
      <c r="F73">
        <v>201.7</v>
      </c>
      <c r="G73">
        <f>_xll.TA_TYPPRICE(D73,E73,F73)</f>
        <v>202.01666666666665</v>
      </c>
      <c r="H73">
        <v>207.41907191840124</v>
      </c>
      <c r="I73" t="str">
        <f t="shared" si="20"/>
        <v>DOWN</v>
      </c>
      <c r="J73">
        <v>216.81517910228027</v>
      </c>
      <c r="K73">
        <v>209.93481305162794</v>
      </c>
      <c r="L73" t="str">
        <f t="shared" si="21"/>
        <v>DOWN</v>
      </c>
      <c r="M73" t="str">
        <f t="shared" si="22"/>
        <v>DOWN</v>
      </c>
      <c r="N73">
        <v>15.762340587417469</v>
      </c>
      <c r="O73" t="str">
        <f t="shared" si="23"/>
        <v>DOWN</v>
      </c>
      <c r="P73" t="str">
        <f t="shared" si="24"/>
        <v>DOWN</v>
      </c>
      <c r="Q73">
        <f t="shared" si="25"/>
        <v>3.6999999999999886</v>
      </c>
      <c r="R73">
        <f t="shared" si="26"/>
        <v>8.3499999999999943</v>
      </c>
      <c r="S73">
        <f t="shared" si="27"/>
        <v>0.44311377245508876</v>
      </c>
      <c r="T73" t="str">
        <f t="shared" si="28"/>
        <v>No Indication</v>
      </c>
      <c r="U73" t="str">
        <f t="shared" si="29"/>
        <v>No T+M+I</v>
      </c>
      <c r="V73">
        <v>214.16358210185354</v>
      </c>
      <c r="W73">
        <v>217.77592878771009</v>
      </c>
      <c r="X73">
        <f t="shared" si="30"/>
        <v>-3.6123466858565507</v>
      </c>
      <c r="Y73">
        <v>-2.2855182867693391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197</v>
      </c>
      <c r="D74">
        <v>206.95</v>
      </c>
      <c r="E74">
        <v>195.05</v>
      </c>
      <c r="F74">
        <v>203.4</v>
      </c>
      <c r="G74">
        <f>_xll.TA_TYPPRICE(D74,E74,F74)</f>
        <v>201.79999999999998</v>
      </c>
      <c r="H74">
        <v>204.60953595920063</v>
      </c>
      <c r="I74" t="str">
        <f t="shared" si="20"/>
        <v>DOWN</v>
      </c>
      <c r="J74">
        <v>214.62291707955131</v>
      </c>
      <c r="K74">
        <v>206.62707681793285</v>
      </c>
      <c r="L74" t="str">
        <f t="shared" si="21"/>
        <v>DOWN</v>
      </c>
      <c r="M74" t="str">
        <f t="shared" si="22"/>
        <v>DOWN</v>
      </c>
      <c r="N74">
        <v>23.76757980706417</v>
      </c>
      <c r="O74" t="str">
        <f t="shared" si="23"/>
        <v>DOWN</v>
      </c>
      <c r="P74" t="str">
        <f t="shared" si="24"/>
        <v>DOWN</v>
      </c>
      <c r="Q74">
        <f t="shared" si="25"/>
        <v>8.3499999999999943</v>
      </c>
      <c r="R74">
        <f t="shared" si="26"/>
        <v>11.899999999999977</v>
      </c>
      <c r="S74">
        <f t="shared" si="27"/>
        <v>0.7016806722689084</v>
      </c>
      <c r="T74" t="str">
        <f t="shared" si="28"/>
        <v>No Indication</v>
      </c>
      <c r="U74" t="str">
        <f t="shared" si="29"/>
        <v>No T+M+I</v>
      </c>
      <c r="V74">
        <v>212.50764639387606</v>
      </c>
      <c r="W74">
        <v>216.71104517380564</v>
      </c>
      <c r="X74">
        <f t="shared" si="30"/>
        <v>-4.2033987799295858</v>
      </c>
      <c r="Y74">
        <v>-2.6690943854013884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204.5</v>
      </c>
      <c r="D75">
        <v>210</v>
      </c>
      <c r="E75">
        <v>204.1</v>
      </c>
      <c r="F75">
        <v>208</v>
      </c>
      <c r="G75">
        <f>_xll.TA_TYPPRICE(D75,E75,F75)</f>
        <v>207.36666666666667</v>
      </c>
      <c r="H75">
        <v>205.98810131293365</v>
      </c>
      <c r="I75" t="str">
        <f t="shared" si="20"/>
        <v>UP</v>
      </c>
      <c r="J75">
        <v>213.59560217298434</v>
      </c>
      <c r="K75">
        <v>206.06550419172555</v>
      </c>
      <c r="L75" t="str">
        <f t="shared" si="21"/>
        <v>No Confirmation</v>
      </c>
      <c r="M75" t="str">
        <f t="shared" si="22"/>
        <v>No Trend</v>
      </c>
      <c r="N75">
        <v>42.310680691723505</v>
      </c>
      <c r="O75" t="str">
        <f t="shared" si="23"/>
        <v>No Momentum</v>
      </c>
      <c r="P75" t="str">
        <f t="shared" si="24"/>
        <v>No Trend + Momentum</v>
      </c>
      <c r="Q75">
        <f t="shared" si="25"/>
        <v>3.9000000000000057</v>
      </c>
      <c r="R75">
        <f t="shared" si="26"/>
        <v>5.9000000000000057</v>
      </c>
      <c r="S75">
        <f t="shared" si="27"/>
        <v>0.66101694915254272</v>
      </c>
      <c r="T75" t="str">
        <f t="shared" si="28"/>
        <v>No Indication</v>
      </c>
      <c r="U75" t="str">
        <f t="shared" si="29"/>
        <v>No T+M+I</v>
      </c>
      <c r="V75">
        <v>211.81416233327974</v>
      </c>
      <c r="W75">
        <v>216.06578256833856</v>
      </c>
      <c r="X75">
        <f t="shared" si="30"/>
        <v>-4.251620235058823</v>
      </c>
      <c r="Y75">
        <v>-2.9855995553328754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208.6</v>
      </c>
      <c r="D76">
        <v>209.6</v>
      </c>
      <c r="E76">
        <v>205.3</v>
      </c>
      <c r="F76">
        <v>208</v>
      </c>
      <c r="G76">
        <f>_xll.TA_TYPPRICE(D76,E76,F76)</f>
        <v>207.63333333333333</v>
      </c>
      <c r="H76">
        <v>206.81071732313347</v>
      </c>
      <c r="I76" t="str">
        <f t="shared" si="20"/>
        <v>UP</v>
      </c>
      <c r="J76">
        <v>212.70769057898781</v>
      </c>
      <c r="K76">
        <v>205.89539214911989</v>
      </c>
      <c r="L76" t="str">
        <f t="shared" si="21"/>
        <v>No Confirmation</v>
      </c>
      <c r="M76" t="str">
        <f t="shared" si="22"/>
        <v>No Trend</v>
      </c>
      <c r="N76">
        <v>42.310680691723505</v>
      </c>
      <c r="O76" t="str">
        <f t="shared" si="23"/>
        <v>No Momentum</v>
      </c>
      <c r="P76" t="str">
        <f t="shared" si="24"/>
        <v>No Trend + Momentum</v>
      </c>
      <c r="Q76">
        <f t="shared" si="25"/>
        <v>2.6999999999999886</v>
      </c>
      <c r="R76">
        <f t="shared" si="26"/>
        <v>4.2999999999999829</v>
      </c>
      <c r="S76">
        <f t="shared" si="27"/>
        <v>0.62790697674418594</v>
      </c>
      <c r="T76" t="str">
        <f t="shared" si="28"/>
        <v>No Indication</v>
      </c>
      <c r="U76" t="str">
        <f t="shared" si="29"/>
        <v>No T+M+I</v>
      </c>
      <c r="V76">
        <v>211.22736812815978</v>
      </c>
      <c r="W76">
        <v>215.46831719290608</v>
      </c>
      <c r="X76">
        <f t="shared" si="30"/>
        <v>-4.2409490647463031</v>
      </c>
      <c r="Y76">
        <v>-3.236669457215561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207.95</v>
      </c>
      <c r="D77">
        <v>215</v>
      </c>
      <c r="E77">
        <v>206.8</v>
      </c>
      <c r="F77">
        <v>214.45</v>
      </c>
      <c r="G77">
        <f>_xll.TA_TYPPRICE(D77,E77,F77)</f>
        <v>212.08333333333334</v>
      </c>
      <c r="H77">
        <v>209.44702532823339</v>
      </c>
      <c r="I77" t="str">
        <f t="shared" si="20"/>
        <v>UP</v>
      </c>
      <c r="J77">
        <v>213.21709267254607</v>
      </c>
      <c r="K77">
        <v>206.09641611598212</v>
      </c>
      <c r="L77" t="str">
        <f t="shared" si="21"/>
        <v>UP</v>
      </c>
      <c r="M77" t="str">
        <f t="shared" si="22"/>
        <v>UP</v>
      </c>
      <c r="N77">
        <v>62.366462784528224</v>
      </c>
      <c r="O77" t="str">
        <f t="shared" si="23"/>
        <v>UP</v>
      </c>
      <c r="P77" t="str">
        <f t="shared" si="24"/>
        <v>UP</v>
      </c>
      <c r="Q77">
        <f t="shared" si="25"/>
        <v>7.6499999999999773</v>
      </c>
      <c r="R77">
        <f t="shared" si="26"/>
        <v>8.1999999999999886</v>
      </c>
      <c r="S77">
        <f t="shared" si="27"/>
        <v>0.93292682926829118</v>
      </c>
      <c r="T77" t="str">
        <f t="shared" si="28"/>
        <v>UP</v>
      </c>
      <c r="U77" t="str">
        <f t="shared" si="29"/>
        <v>UP</v>
      </c>
      <c r="V77">
        <v>211.72315764690444</v>
      </c>
      <c r="W77">
        <v>215.39288628972787</v>
      </c>
      <c r="X77">
        <f t="shared" si="30"/>
        <v>-3.6697286428234293</v>
      </c>
      <c r="Y77">
        <v>-3.3232812943371348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212.95</v>
      </c>
      <c r="D78">
        <v>214.7</v>
      </c>
      <c r="E78">
        <v>207.3</v>
      </c>
      <c r="F78">
        <v>207.95</v>
      </c>
      <c r="G78">
        <f>_xll.TA_TYPPRICE(D78,E78,F78)</f>
        <v>209.98333333333335</v>
      </c>
      <c r="H78">
        <v>209.71517933078337</v>
      </c>
      <c r="I78" t="str">
        <f t="shared" si="20"/>
        <v>DOWN</v>
      </c>
      <c r="J78">
        <v>213.54662763420251</v>
      </c>
      <c r="K78">
        <v>206.36387920131943</v>
      </c>
      <c r="L78" t="str">
        <f t="shared" si="21"/>
        <v>No Confirmation</v>
      </c>
      <c r="M78" t="str">
        <f t="shared" si="22"/>
        <v>No Trend</v>
      </c>
      <c r="N78">
        <v>43.372295738792388</v>
      </c>
      <c r="O78" t="str">
        <f t="shared" si="23"/>
        <v>No Momentum</v>
      </c>
      <c r="P78" t="str">
        <f t="shared" si="24"/>
        <v>No Trend + Momentum</v>
      </c>
      <c r="Q78">
        <f t="shared" si="25"/>
        <v>0.64999999999997726</v>
      </c>
      <c r="R78">
        <f t="shared" si="26"/>
        <v>7.3999999999999773</v>
      </c>
      <c r="S78">
        <f t="shared" si="27"/>
        <v>8.7837837837835039E-2</v>
      </c>
      <c r="T78" t="str">
        <f t="shared" si="28"/>
        <v>DOWN</v>
      </c>
      <c r="U78" t="str">
        <f t="shared" si="29"/>
        <v>No T+M+I</v>
      </c>
      <c r="V78">
        <v>211.14267185507299</v>
      </c>
      <c r="W78">
        <v>214.84156137937765</v>
      </c>
      <c r="X78">
        <f t="shared" si="30"/>
        <v>-3.6988895243046613</v>
      </c>
      <c r="Y78">
        <v>-3.3984029403306399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209.2</v>
      </c>
      <c r="D79">
        <v>210.75</v>
      </c>
      <c r="E79">
        <v>200.65</v>
      </c>
      <c r="F79">
        <v>201.3</v>
      </c>
      <c r="G79">
        <f>_xll.TA_TYPPRICE(D79,E79,F79)</f>
        <v>204.23333333333335</v>
      </c>
      <c r="H79">
        <v>206.97425633205836</v>
      </c>
      <c r="I79" t="str">
        <f t="shared" si="20"/>
        <v>DOWN</v>
      </c>
      <c r="J79">
        <v>212.92515482660195</v>
      </c>
      <c r="K79">
        <v>205.09412826769289</v>
      </c>
      <c r="L79" t="str">
        <f t="shared" si="21"/>
        <v>DOWN</v>
      </c>
      <c r="M79" t="str">
        <f t="shared" si="22"/>
        <v>DOWN</v>
      </c>
      <c r="N79">
        <v>31.214721983097448</v>
      </c>
      <c r="O79" t="str">
        <f t="shared" si="23"/>
        <v>DOWN</v>
      </c>
      <c r="P79" t="str">
        <f t="shared" si="24"/>
        <v>DOWN</v>
      </c>
      <c r="Q79">
        <f t="shared" si="25"/>
        <v>0.65000000000000568</v>
      </c>
      <c r="R79">
        <f t="shared" si="26"/>
        <v>10.099999999999994</v>
      </c>
      <c r="S79">
        <f t="shared" si="27"/>
        <v>6.4356435643564955E-2</v>
      </c>
      <c r="T79" t="str">
        <f t="shared" si="28"/>
        <v>DOWN</v>
      </c>
      <c r="U79" t="str">
        <f t="shared" si="29"/>
        <v>DOWN</v>
      </c>
      <c r="V79">
        <v>209.62841464660022</v>
      </c>
      <c r="W79">
        <v>213.838482758683</v>
      </c>
      <c r="X79">
        <f t="shared" si="30"/>
        <v>-4.2100681120827801</v>
      </c>
      <c r="Y79">
        <v>-3.5607359746810681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202.85</v>
      </c>
      <c r="D80">
        <v>203.45</v>
      </c>
      <c r="E80">
        <v>194.7</v>
      </c>
      <c r="F80">
        <v>197.8</v>
      </c>
      <c r="G80">
        <f>_xll.TA_TYPPRICE(D80,E80,F80)</f>
        <v>198.65</v>
      </c>
      <c r="H80">
        <v>202.8121281660292</v>
      </c>
      <c r="I80" t="str">
        <f t="shared" si="20"/>
        <v>DOWN</v>
      </c>
      <c r="J80">
        <v>210.81956486513485</v>
      </c>
      <c r="K80">
        <v>202.78432198598335</v>
      </c>
      <c r="L80" t="str">
        <f t="shared" si="21"/>
        <v>DOWN</v>
      </c>
      <c r="M80" t="str">
        <f t="shared" si="22"/>
        <v>DOWN</v>
      </c>
      <c r="N80">
        <v>26.354598355912756</v>
      </c>
      <c r="O80" t="str">
        <f t="shared" si="23"/>
        <v>DOWN</v>
      </c>
      <c r="P80" t="str">
        <f t="shared" si="24"/>
        <v>DOWN</v>
      </c>
      <c r="Q80">
        <f t="shared" si="25"/>
        <v>3.1000000000000227</v>
      </c>
      <c r="R80">
        <f t="shared" si="26"/>
        <v>8.75</v>
      </c>
      <c r="S80">
        <f t="shared" si="27"/>
        <v>0.35428571428571687</v>
      </c>
      <c r="T80" t="str">
        <f t="shared" si="28"/>
        <v>No Indication</v>
      </c>
      <c r="U80" t="str">
        <f t="shared" si="29"/>
        <v>No T+M+I</v>
      </c>
      <c r="V80">
        <v>207.80865854712326</v>
      </c>
      <c r="W80">
        <v>212.65044699878055</v>
      </c>
      <c r="X80">
        <f t="shared" si="30"/>
        <v>-4.841788451657294</v>
      </c>
      <c r="Y80">
        <v>-3.8169464700763132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197.55</v>
      </c>
      <c r="D81">
        <v>200.7</v>
      </c>
      <c r="E81">
        <v>197.55</v>
      </c>
      <c r="F81">
        <v>199.15</v>
      </c>
      <c r="G81">
        <f>_xll.TA_TYPPRICE(D81,E81,F81)</f>
        <v>199.13333333333333</v>
      </c>
      <c r="H81">
        <v>200.97273074968126</v>
      </c>
      <c r="I81" t="str">
        <f t="shared" si="20"/>
        <v>DOWN</v>
      </c>
      <c r="J81">
        <v>208.57077267288267</v>
      </c>
      <c r="K81">
        <v>201.6211393224315</v>
      </c>
      <c r="L81" t="str">
        <f t="shared" si="21"/>
        <v>DOWN</v>
      </c>
      <c r="M81" t="str">
        <f t="shared" si="22"/>
        <v>DOWN</v>
      </c>
      <c r="N81">
        <v>31.497079079693663</v>
      </c>
      <c r="O81" t="str">
        <f t="shared" si="23"/>
        <v>DOWN</v>
      </c>
      <c r="P81" t="str">
        <f t="shared" si="24"/>
        <v>DOWN</v>
      </c>
      <c r="Q81">
        <f t="shared" si="25"/>
        <v>1.5999999999999943</v>
      </c>
      <c r="R81">
        <f t="shared" si="26"/>
        <v>3.1499999999999773</v>
      </c>
      <c r="S81">
        <f t="shared" si="27"/>
        <v>0.5079365079365098</v>
      </c>
      <c r="T81" t="str">
        <f t="shared" si="28"/>
        <v>No Indication</v>
      </c>
      <c r="U81" t="str">
        <f t="shared" si="29"/>
        <v>No T+M+I</v>
      </c>
      <c r="V81">
        <v>206.47655723218122</v>
      </c>
      <c r="W81">
        <v>211.65041388775978</v>
      </c>
      <c r="X81">
        <f t="shared" si="30"/>
        <v>-5.173856655578561</v>
      </c>
      <c r="Y81">
        <v>-4.0883285071767625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199.1</v>
      </c>
      <c r="D82">
        <v>203.4</v>
      </c>
      <c r="E82">
        <v>199.1</v>
      </c>
      <c r="F82">
        <v>202.1</v>
      </c>
      <c r="G82">
        <f>_xll.TA_TYPPRICE(D82,E82,F82)</f>
        <v>201.53333333333333</v>
      </c>
      <c r="H82">
        <v>201.25303204150731</v>
      </c>
      <c r="I82" t="str">
        <f t="shared" si="20"/>
        <v>UP</v>
      </c>
      <c r="J82">
        <v>207.42171207890874</v>
      </c>
      <c r="K82">
        <v>201.06088613966895</v>
      </c>
      <c r="L82" t="str">
        <f t="shared" si="21"/>
        <v>No Confirmation</v>
      </c>
      <c r="M82" t="str">
        <f t="shared" si="22"/>
        <v>No Trend</v>
      </c>
      <c r="N82">
        <v>42.469945310051919</v>
      </c>
      <c r="O82" t="str">
        <f t="shared" si="23"/>
        <v>No Momentum</v>
      </c>
      <c r="P82" t="str">
        <f t="shared" si="24"/>
        <v>No Trend + Momentum</v>
      </c>
      <c r="Q82">
        <f t="shared" si="25"/>
        <v>3</v>
      </c>
      <c r="R82">
        <f t="shared" si="26"/>
        <v>4.3000000000000114</v>
      </c>
      <c r="S82">
        <f t="shared" si="27"/>
        <v>0.69767441860464929</v>
      </c>
      <c r="T82" t="str">
        <f t="shared" si="28"/>
        <v>No Indication</v>
      </c>
      <c r="U82" t="str">
        <f t="shared" si="29"/>
        <v>No T+M+I</v>
      </c>
      <c r="V82">
        <v>205.80324073492258</v>
      </c>
      <c r="W82">
        <v>210.9429758219998</v>
      </c>
      <c r="X82">
        <f t="shared" si="30"/>
        <v>-5.1397350870772129</v>
      </c>
      <c r="Y82">
        <v>-4.2986098231568528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2017-07-05T05:36:03Z</dcterms:created>
  <dcterms:modified xsi:type="dcterms:W3CDTF">2017-08-26T06:07:13Z</dcterms:modified>
</cp:coreProperties>
</file>