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2" i="1"/>
  <c r="V2" i="1"/>
  <c r="V4" i="1"/>
  <c r="V6" i="1"/>
  <c r="V8" i="1"/>
  <c r="V10" i="1"/>
  <c r="V12" i="1"/>
  <c r="V14" i="1"/>
  <c r="V16" i="1"/>
  <c r="V18" i="1"/>
  <c r="V20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51" i="1"/>
  <c r="K57" i="1"/>
  <c r="K65" i="1"/>
  <c r="K7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49" i="1"/>
  <c r="K53" i="1"/>
  <c r="K55" i="1"/>
  <c r="K59" i="1"/>
  <c r="K61" i="1"/>
  <c r="K63" i="1"/>
  <c r="K67" i="1"/>
  <c r="K69" i="1"/>
  <c r="K71" i="1"/>
  <c r="K73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51" i="1"/>
  <c r="J55" i="1"/>
  <c r="J59" i="1"/>
  <c r="J63" i="1"/>
  <c r="J69" i="1"/>
  <c r="J7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49" i="1"/>
  <c r="J53" i="1"/>
  <c r="J57" i="1"/>
  <c r="J61" i="1"/>
  <c r="J65" i="1"/>
  <c r="J67" i="1"/>
  <c r="J71" i="1"/>
  <c r="J73" i="1"/>
  <c r="J75" i="1"/>
  <c r="J79" i="1"/>
  <c r="J81" i="1"/>
  <c r="H2" i="1" a="1"/>
  <c r="G5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49" i="1" l="1"/>
  <c r="AH25" i="1"/>
  <c r="AH51" i="1"/>
  <c r="AH20" i="1"/>
  <c r="AH9" i="1" l="1"/>
  <c r="AH55" i="1"/>
  <c r="AH54" i="1"/>
  <c r="AH50" i="1"/>
  <c r="AH15" i="1"/>
  <c r="AH47" i="1"/>
  <c r="AH52" i="1"/>
  <c r="AH44" i="1"/>
  <c r="AH36" i="1"/>
  <c r="AH26" i="1"/>
  <c r="AH46" i="1"/>
  <c r="AH18" i="1"/>
  <c r="AH42" i="1"/>
  <c r="AH17" i="1"/>
  <c r="AH33" i="1"/>
  <c r="AH8" i="1"/>
  <c r="AH43" i="1"/>
  <c r="AH3" i="1"/>
  <c r="AH11" i="1"/>
  <c r="AH34" i="1"/>
  <c r="AH28" i="1"/>
  <c r="AH27" i="1"/>
  <c r="AH19" i="1"/>
  <c r="AH35" i="1"/>
  <c r="AH10" i="1"/>
  <c r="AH41" i="1"/>
  <c r="AH38" i="1"/>
  <c r="AH31" i="1"/>
  <c r="AH4" i="1"/>
  <c r="AH7" i="1"/>
  <c r="AH32" i="1"/>
  <c r="AH2" i="1"/>
  <c r="AH45" i="1"/>
  <c r="AH24" i="1"/>
  <c r="AH22" i="1"/>
  <c r="AH40" i="1"/>
  <c r="AH23" i="1"/>
  <c r="AH56" i="1"/>
  <c r="AH13" i="1"/>
  <c r="AH53" i="1"/>
  <c r="AH16" i="1"/>
  <c r="AH29" i="1"/>
  <c r="AH37" i="1"/>
  <c r="AH6" i="1"/>
  <c r="AH21" i="1"/>
  <c r="AH14" i="1"/>
  <c r="AH30" i="1"/>
  <c r="AH39" i="1"/>
  <c r="AH12" i="1"/>
  <c r="AH48" i="1"/>
  <c r="AH5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<sst xmlns="http://schemas.openxmlformats.org/spreadsheetml/2006/main" count="115" uniqueCount="35">
  <si>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</si>
  <si>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</si>
  <si>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</si>
  <si>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</si>
  <si>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</si>
  <si>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FORTIS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</si>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</sst>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220.65</v>
      </c>
      <c r="D2">
        <v>228.9</v>
      </c>
      <c r="E2">
        <v>216.1</v>
      </c>
      <c r="F2">
        <v>228</v>
      </c>
      <c r="G2">
        <f>_xll.TA_TYPPRICE(D2,E2,F2)</f>
        <v>224.33333333333334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11.900000000000006</v>
      </c>
      <c r="R2">
        <f>D2-E2</f>
        <v>12.800000000000011</v>
      </c>
      <c r="S2">
        <f>Q2/R2</f>
        <v>0.92968749999999967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228.9</v>
      </c>
      <c r="D3">
        <v>228.95</v>
      </c>
      <c r="E3">
        <v>219.2</v>
      </c>
      <c r="F3">
        <v>222</v>
      </c>
      <c r="G3">
        <f>_xll.TA_TYPPRICE(D3,E3,F3)</f>
        <v>223.38333333333333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2.8000000000000114</v>
      </c>
      <c r="R3">
        <f t="shared" ref="R3:R66" si="6">D3-E3</f>
        <v>9.75</v>
      </c>
      <c r="S3">
        <f t="shared" ref="S3:S66" si="7">Q3/R3</f>
        <v>0.28717948717948832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226</v>
      </c>
      <c r="D4">
        <v>226.2</v>
      </c>
      <c r="E4">
        <v>215.7</v>
      </c>
      <c r="F4">
        <v>217</v>
      </c>
      <c r="G4">
        <f>_xll.TA_TYPPRICE(D4,E4,F4)</f>
        <v>219.63333333333333</v>
      </c>
      <c r="H4">
        <v>222.45000000000002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1.3000000000000114</v>
      </c>
      <c r="R4">
        <f t="shared" si="6"/>
        <v>10.5</v>
      </c>
      <c r="S4">
        <f t="shared" si="7"/>
        <v>0.1238095238095249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217</v>
      </c>
      <c r="D5">
        <v>218.75</v>
      </c>
      <c r="E5">
        <v>210</v>
      </c>
      <c r="F5">
        <v>211</v>
      </c>
      <c r="G5">
        <f>_xll.TA_TYPPRICE(D5,E5,F5)</f>
        <v>213.25</v>
      </c>
      <c r="H5">
        <v>217.85000000000002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</v>
      </c>
      <c r="R5">
        <f t="shared" si="6"/>
        <v>8.75</v>
      </c>
      <c r="S5">
        <f t="shared" si="7"/>
        <v>0.11428571428571428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211.95</v>
      </c>
      <c r="D6">
        <v>213.9</v>
      </c>
      <c r="E6">
        <v>207.8</v>
      </c>
      <c r="F6">
        <v>210</v>
      </c>
      <c r="G6">
        <f>_xll.TA_TYPPRICE(D6,E6,F6)</f>
        <v>210.56666666666669</v>
      </c>
      <c r="H6">
        <v>214.20833333333337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2.1999999999999886</v>
      </c>
      <c r="R6">
        <f t="shared" si="6"/>
        <v>6.0999999999999943</v>
      </c>
      <c r="S6">
        <f t="shared" si="7"/>
        <v>0.36065573770491649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213</v>
      </c>
      <c r="D7">
        <v>215.75</v>
      </c>
      <c r="E7">
        <v>211.35</v>
      </c>
      <c r="F7">
        <v>213</v>
      </c>
      <c r="G7">
        <f>_xll.TA_TYPPRICE(D7,E7,F7)</f>
        <v>213.36666666666667</v>
      </c>
      <c r="H7">
        <v>213.78750000000002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14.285714285714285</v>
      </c>
      <c r="O7" t="str">
        <f t="shared" si="3"/>
        <v>DOWN</v>
      </c>
      <c r="P7" t="e">
        <f t="shared" si="4"/>
        <v>#N/A</v>
      </c>
      <c r="Q7">
        <f t="shared" si="5"/>
        <v>1.6500000000000057</v>
      </c>
      <c r="R7">
        <f t="shared" si="6"/>
        <v>4.4000000000000057</v>
      </c>
      <c r="S7">
        <f t="shared" si="7"/>
        <v>0.37500000000000083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214.1</v>
      </c>
      <c r="D8">
        <v>214.95</v>
      </c>
      <c r="E8">
        <v>208.65</v>
      </c>
      <c r="F8">
        <v>210</v>
      </c>
      <c r="G8">
        <f>_xll.TA_TYPPRICE(D8,E8,F8)</f>
        <v>211.20000000000002</v>
      </c>
      <c r="H8">
        <v>212.49375000000003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12.121212121212121</v>
      </c>
      <c r="O8" t="str">
        <f t="shared" si="3"/>
        <v>DOWN</v>
      </c>
      <c r="P8" t="e">
        <f t="shared" si="4"/>
        <v>#N/A</v>
      </c>
      <c r="Q8">
        <f t="shared" si="5"/>
        <v>1.3499999999999943</v>
      </c>
      <c r="R8">
        <f t="shared" si="6"/>
        <v>6.2999999999999829</v>
      </c>
      <c r="S8">
        <f t="shared" si="7"/>
        <v>0.21428571428571397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209.9</v>
      </c>
      <c r="D9">
        <v>210.75</v>
      </c>
      <c r="E9">
        <v>204</v>
      </c>
      <c r="F9">
        <v>208</v>
      </c>
      <c r="G9">
        <f>_xll.TA_TYPPRICE(D9,E9,F9)</f>
        <v>207.58333333333334</v>
      </c>
      <c r="H9">
        <v>210.03854166666667</v>
      </c>
      <c r="I9" t="str">
        <f t="shared" si="0"/>
        <v>DOWN</v>
      </c>
      <c r="J9">
        <v>219.76875000000001</v>
      </c>
      <c r="K9">
        <v>211.6</v>
      </c>
      <c r="L9" t="str">
        <f t="shared" si="1"/>
        <v>DOWN</v>
      </c>
      <c r="M9" t="str">
        <f t="shared" si="2"/>
        <v>DOWN</v>
      </c>
      <c r="N9">
        <v>10.762331838565025</v>
      </c>
      <c r="O9" t="str">
        <f t="shared" si="3"/>
        <v>DOWN</v>
      </c>
      <c r="P9" t="str">
        <f t="shared" si="4"/>
        <v>DOWN</v>
      </c>
      <c r="Q9">
        <f t="shared" si="5"/>
        <v>4</v>
      </c>
      <c r="R9">
        <f t="shared" si="6"/>
        <v>6.75</v>
      </c>
      <c r="S9">
        <f t="shared" si="7"/>
        <v>0.59259259259259256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208.6</v>
      </c>
      <c r="D10">
        <v>210.8</v>
      </c>
      <c r="E10">
        <v>206.85</v>
      </c>
      <c r="F10">
        <v>208</v>
      </c>
      <c r="G10">
        <f>_xll.TA_TYPPRICE(D10,E10,F10)</f>
        <v>208.54999999999998</v>
      </c>
      <c r="H10">
        <v>209.29427083333331</v>
      </c>
      <c r="I10" t="str">
        <f t="shared" si="0"/>
        <v>DOWN</v>
      </c>
      <c r="J10">
        <v>217.77569444444447</v>
      </c>
      <c r="K10">
        <v>210.54444444444445</v>
      </c>
      <c r="L10" t="str">
        <f t="shared" si="1"/>
        <v>DOWN</v>
      </c>
      <c r="M10" t="str">
        <f t="shared" si="2"/>
        <v>DOWN</v>
      </c>
      <c r="N10">
        <v>10.762331838565025</v>
      </c>
      <c r="O10" t="str">
        <f t="shared" si="3"/>
        <v>DOWN</v>
      </c>
      <c r="P10" t="str">
        <f t="shared" si="4"/>
        <v>DOWN</v>
      </c>
      <c r="Q10">
        <f t="shared" si="5"/>
        <v>1.1500000000000057</v>
      </c>
      <c r="R10">
        <f t="shared" si="6"/>
        <v>3.9500000000000171</v>
      </c>
      <c r="S10">
        <f t="shared" si="7"/>
        <v>0.29113924050632928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208.4</v>
      </c>
      <c r="D11">
        <v>209.65</v>
      </c>
      <c r="E11">
        <v>204.05</v>
      </c>
      <c r="F11">
        <v>207</v>
      </c>
      <c r="G11">
        <f>_xll.TA_TYPPRICE(D11,E11,F11)</f>
        <v>206.9</v>
      </c>
      <c r="H11">
        <v>208.09713541666667</v>
      </c>
      <c r="I11" t="str">
        <f t="shared" si="0"/>
        <v>DOWN</v>
      </c>
      <c r="J11">
        <v>215.96998456790126</v>
      </c>
      <c r="K11">
        <v>209.10123456790123</v>
      </c>
      <c r="L11" t="str">
        <f t="shared" si="1"/>
        <v>DOWN</v>
      </c>
      <c r="M11" t="str">
        <f t="shared" si="2"/>
        <v>DOWN</v>
      </c>
      <c r="N11">
        <v>9.8956320061847727</v>
      </c>
      <c r="O11" t="str">
        <f t="shared" si="3"/>
        <v>DOWN</v>
      </c>
      <c r="P11" t="str">
        <f t="shared" si="4"/>
        <v>DOWN</v>
      </c>
      <c r="Q11">
        <f t="shared" si="5"/>
        <v>2.9499999999999886</v>
      </c>
      <c r="R11">
        <f t="shared" si="6"/>
        <v>5.5999999999999943</v>
      </c>
      <c r="S11">
        <f t="shared" si="7"/>
        <v>0.52678571428571275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206.25</v>
      </c>
      <c r="D12">
        <v>209.45</v>
      </c>
      <c r="E12">
        <v>205.45</v>
      </c>
      <c r="F12">
        <v>208</v>
      </c>
      <c r="G12">
        <f>_xll.TA_TYPPRICE(D12,E12,F12)</f>
        <v>207.63333333333333</v>
      </c>
      <c r="H12">
        <v>207.865234375</v>
      </c>
      <c r="I12" t="str">
        <f t="shared" si="0"/>
        <v>UP</v>
      </c>
      <c r="J12">
        <v>214.52109910836765</v>
      </c>
      <c r="K12">
        <v>208.28984910836763</v>
      </c>
      <c r="L12" t="str">
        <f t="shared" si="1"/>
        <v>DOWN</v>
      </c>
      <c r="M12" t="str">
        <f t="shared" si="2"/>
        <v>No Trend</v>
      </c>
      <c r="N12">
        <v>18.136322397494805</v>
      </c>
      <c r="O12" t="str">
        <f t="shared" si="3"/>
        <v>DOWN</v>
      </c>
      <c r="P12" t="str">
        <f t="shared" si="4"/>
        <v>No Trend + Momentum</v>
      </c>
      <c r="Q12">
        <f t="shared" si="5"/>
        <v>2.5500000000000114</v>
      </c>
      <c r="R12">
        <f t="shared" si="6"/>
        <v>4</v>
      </c>
      <c r="S12">
        <f t="shared" si="7"/>
        <v>0.63750000000000284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208</v>
      </c>
      <c r="D13">
        <v>210.8</v>
      </c>
      <c r="E13">
        <v>204.9</v>
      </c>
      <c r="F13">
        <v>205</v>
      </c>
      <c r="G13">
        <f>_xll.TA_TYPPRICE(D13,E13,F13)</f>
        <v>206.9</v>
      </c>
      <c r="H13">
        <v>207.38261718749999</v>
      </c>
      <c r="I13" t="str">
        <f t="shared" si="0"/>
        <v>DOWN</v>
      </c>
      <c r="J13">
        <v>213.69418819539706</v>
      </c>
      <c r="K13">
        <v>207.53654930650816</v>
      </c>
      <c r="L13" t="str">
        <f t="shared" si="1"/>
        <v>DOWN</v>
      </c>
      <c r="M13" t="str">
        <f t="shared" si="2"/>
        <v>DOWN</v>
      </c>
      <c r="N13">
        <v>13.504693518422675</v>
      </c>
      <c r="O13" t="str">
        <f t="shared" si="3"/>
        <v>DOWN</v>
      </c>
      <c r="P13" t="str">
        <f t="shared" si="4"/>
        <v>DOWN</v>
      </c>
      <c r="Q13">
        <f t="shared" si="5"/>
        <v>9.9999999999994316E-2</v>
      </c>
      <c r="R13">
        <f t="shared" si="6"/>
        <v>5.9000000000000057</v>
      </c>
      <c r="S13">
        <f t="shared" si="7"/>
        <v>1.6949152542371903E-2</v>
      </c>
      <c r="T13" t="str">
        <f t="shared" si="8"/>
        <v>DOWN</v>
      </c>
      <c r="U13" t="str">
        <f t="shared" si="9"/>
        <v>DOWN</v>
      </c>
      <c r="V13">
        <v>212.25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204</v>
      </c>
      <c r="D14">
        <v>205.25</v>
      </c>
      <c r="E14">
        <v>195</v>
      </c>
      <c r="F14">
        <v>196</v>
      </c>
      <c r="G14">
        <f>_xll.TA_TYPPRICE(D14,E14,F14)</f>
        <v>198.75</v>
      </c>
      <c r="H14">
        <v>203.06630859374999</v>
      </c>
      <c r="I14" t="str">
        <f t="shared" si="0"/>
        <v>DOWN</v>
      </c>
      <c r="J14">
        <v>211.81770192975327</v>
      </c>
      <c r="K14">
        <v>204.75064946061747</v>
      </c>
      <c r="L14" t="str">
        <f t="shared" si="1"/>
        <v>DOWN</v>
      </c>
      <c r="M14" t="str">
        <f t="shared" si="2"/>
        <v>DOWN</v>
      </c>
      <c r="N14">
        <v>6.8983510386279017</v>
      </c>
      <c r="O14" t="str">
        <f t="shared" si="3"/>
        <v>DOWN</v>
      </c>
      <c r="P14" t="str">
        <f t="shared" si="4"/>
        <v>DOWN</v>
      </c>
      <c r="Q14">
        <f t="shared" si="5"/>
        <v>1</v>
      </c>
      <c r="R14">
        <f t="shared" si="6"/>
        <v>10.25</v>
      </c>
      <c r="S14">
        <f t="shared" si="7"/>
        <v>9.7560975609756101E-2</v>
      </c>
      <c r="T14" t="str">
        <f t="shared" si="8"/>
        <v>DOWN</v>
      </c>
      <c r="U14" t="str">
        <f t="shared" si="9"/>
        <v>DOWN</v>
      </c>
      <c r="V14">
        <v>209.75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197.8</v>
      </c>
      <c r="D15">
        <v>204.9</v>
      </c>
      <c r="E15">
        <v>196.45</v>
      </c>
      <c r="F15">
        <v>204</v>
      </c>
      <c r="G15">
        <f>_xll.TA_TYPPRICE(D15,E15,F15)</f>
        <v>201.78333333333333</v>
      </c>
      <c r="H15">
        <v>202.42482096354166</v>
      </c>
      <c r="I15" t="str">
        <f t="shared" si="0"/>
        <v>UP</v>
      </c>
      <c r="J15">
        <v>210.28043483425253</v>
      </c>
      <c r="K15">
        <v>202.90606069159136</v>
      </c>
      <c r="L15" t="str">
        <f t="shared" si="1"/>
        <v>No Confirmation</v>
      </c>
      <c r="M15" t="str">
        <f t="shared" si="2"/>
        <v>No Trend</v>
      </c>
      <c r="N15">
        <v>39.683148537870409</v>
      </c>
      <c r="O15" t="str">
        <f t="shared" si="3"/>
        <v>DOWN</v>
      </c>
      <c r="P15" t="str">
        <f t="shared" si="4"/>
        <v>No Trend + Momentum</v>
      </c>
      <c r="Q15">
        <f t="shared" si="5"/>
        <v>7.5500000000000114</v>
      </c>
      <c r="R15">
        <f t="shared" si="6"/>
        <v>8.4500000000000171</v>
      </c>
      <c r="S15">
        <f t="shared" si="7"/>
        <v>0.8934911242603546</v>
      </c>
      <c r="T15" t="str">
        <f t="shared" si="8"/>
        <v>UP</v>
      </c>
      <c r="U15" t="str">
        <f t="shared" si="9"/>
        <v>No T+M+I</v>
      </c>
      <c r="V15">
        <v>208.86538461538461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206</v>
      </c>
      <c r="D16">
        <v>206.25</v>
      </c>
      <c r="E16">
        <v>193.5</v>
      </c>
      <c r="F16">
        <v>195</v>
      </c>
      <c r="G16">
        <f>_xll.TA_TYPPRICE(D16,E16,F16)</f>
        <v>198.25</v>
      </c>
      <c r="H16">
        <v>200.33741048177083</v>
      </c>
      <c r="I16" t="str">
        <f t="shared" si="0"/>
        <v>DOWN</v>
      </c>
      <c r="J16">
        <v>209.38478264886308</v>
      </c>
      <c r="K16">
        <v>200.81582498234883</v>
      </c>
      <c r="L16" t="str">
        <f t="shared" si="1"/>
        <v>DOWN</v>
      </c>
      <c r="M16" t="str">
        <f t="shared" si="2"/>
        <v>DOWN</v>
      </c>
      <c r="N16">
        <v>26.54042158786627</v>
      </c>
      <c r="O16" t="str">
        <f t="shared" si="3"/>
        <v>DOWN</v>
      </c>
      <c r="P16" t="str">
        <f t="shared" si="4"/>
        <v>DOWN</v>
      </c>
      <c r="Q16">
        <f t="shared" si="5"/>
        <v>1.5</v>
      </c>
      <c r="R16">
        <f t="shared" si="6"/>
        <v>12.75</v>
      </c>
      <c r="S16">
        <f t="shared" si="7"/>
        <v>0.11764705882352941</v>
      </c>
      <c r="T16" t="str">
        <f t="shared" si="8"/>
        <v>DOWN</v>
      </c>
      <c r="U16" t="str">
        <f t="shared" si="9"/>
        <v>DOWN</v>
      </c>
      <c r="V16">
        <v>206.73224852071004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195.5</v>
      </c>
      <c r="D17">
        <v>199</v>
      </c>
      <c r="E17">
        <v>191.2</v>
      </c>
      <c r="F17">
        <v>197</v>
      </c>
      <c r="G17">
        <f>_xll.TA_TYPPRICE(D17,E17,F17)</f>
        <v>195.73333333333335</v>
      </c>
      <c r="H17">
        <v>198.03537190755208</v>
      </c>
      <c r="I17" t="str">
        <f t="shared" si="0"/>
        <v>DOWN</v>
      </c>
      <c r="J17">
        <v>207.07705317133795</v>
      </c>
      <c r="K17">
        <v>198.6789749862713</v>
      </c>
      <c r="L17" t="str">
        <f t="shared" si="1"/>
        <v>DOWN</v>
      </c>
      <c r="M17" t="str">
        <f t="shared" si="2"/>
        <v>DOWN</v>
      </c>
      <c r="N17">
        <v>32.729180701026408</v>
      </c>
      <c r="O17" t="str">
        <f t="shared" si="3"/>
        <v>DOWN</v>
      </c>
      <c r="P17" t="str">
        <f t="shared" si="4"/>
        <v>DOWN</v>
      </c>
      <c r="Q17">
        <f t="shared" si="5"/>
        <v>5.8000000000000114</v>
      </c>
      <c r="R17">
        <f t="shared" si="6"/>
        <v>7.8000000000000114</v>
      </c>
      <c r="S17">
        <f t="shared" si="7"/>
        <v>0.74358974358974395</v>
      </c>
      <c r="T17" t="str">
        <f t="shared" si="8"/>
        <v>No Indication</v>
      </c>
      <c r="U17" t="str">
        <f t="shared" si="9"/>
        <v>No T+M+I</v>
      </c>
      <c r="V17">
        <v>205.2349795175239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197.65</v>
      </c>
      <c r="D18">
        <v>200.2</v>
      </c>
      <c r="E18">
        <v>192.5</v>
      </c>
      <c r="F18">
        <v>194</v>
      </c>
      <c r="G18">
        <f>_xll.TA_TYPPRICE(D18,E18,F18)</f>
        <v>195.56666666666669</v>
      </c>
      <c r="H18">
        <v>196.8010192871094</v>
      </c>
      <c r="I18" t="str">
        <f t="shared" si="0"/>
        <v>DOWN</v>
      </c>
      <c r="J18">
        <v>205.54881913326284</v>
      </c>
      <c r="K18">
        <v>197.30586943376656</v>
      </c>
      <c r="L18" t="str">
        <f t="shared" si="1"/>
        <v>DOWN</v>
      </c>
      <c r="M18" t="str">
        <f t="shared" si="2"/>
        <v>DOWN</v>
      </c>
      <c r="N18">
        <v>28.264435000073046</v>
      </c>
      <c r="O18" t="str">
        <f t="shared" si="3"/>
        <v>DOWN</v>
      </c>
      <c r="P18" t="str">
        <f t="shared" si="4"/>
        <v>DOWN</v>
      </c>
      <c r="Q18">
        <f t="shared" si="5"/>
        <v>1.5</v>
      </c>
      <c r="R18">
        <f t="shared" si="6"/>
        <v>7.6999999999999886</v>
      </c>
      <c r="S18">
        <f t="shared" si="7"/>
        <v>0.19480519480519509</v>
      </c>
      <c r="T18" t="str">
        <f t="shared" si="8"/>
        <v>DOWN</v>
      </c>
      <c r="U18" t="str">
        <f t="shared" si="9"/>
        <v>DOWN</v>
      </c>
      <c r="V18">
        <v>203.50652113021252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192.5</v>
      </c>
      <c r="D19">
        <v>203.5</v>
      </c>
      <c r="E19">
        <v>192.1</v>
      </c>
      <c r="F19">
        <v>202</v>
      </c>
      <c r="G19">
        <f>_xll.TA_TYPPRICE(D19,E19,F19)</f>
        <v>199.20000000000002</v>
      </c>
      <c r="H19">
        <v>198.00050964355472</v>
      </c>
      <c r="I19" t="str">
        <f t="shared" si="0"/>
        <v>UP</v>
      </c>
      <c r="J19">
        <v>205.09352599253776</v>
      </c>
      <c r="K19">
        <v>196.14900955959621</v>
      </c>
      <c r="L19" t="str">
        <f t="shared" si="1"/>
        <v>No Confirmation</v>
      </c>
      <c r="M19" t="str">
        <f t="shared" si="2"/>
        <v>No Trend</v>
      </c>
      <c r="N19">
        <v>50.687584608270342</v>
      </c>
      <c r="O19" t="str">
        <f t="shared" si="3"/>
        <v>No Momentum</v>
      </c>
      <c r="P19" t="str">
        <f t="shared" si="4"/>
        <v>No Trend + Momentum</v>
      </c>
      <c r="Q19">
        <f t="shared" si="5"/>
        <v>9.9000000000000057</v>
      </c>
      <c r="R19">
        <f t="shared" si="6"/>
        <v>11.400000000000006</v>
      </c>
      <c r="S19">
        <f t="shared" si="7"/>
        <v>0.86842105263157898</v>
      </c>
      <c r="T19" t="str">
        <f t="shared" si="8"/>
        <v>UP</v>
      </c>
      <c r="U19" t="str">
        <f t="shared" si="9"/>
        <v>No T+M+I</v>
      </c>
      <c r="V19">
        <v>203.27474864864135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205.1</v>
      </c>
      <c r="D20">
        <v>206.25</v>
      </c>
      <c r="E20">
        <v>201.75</v>
      </c>
      <c r="F20">
        <v>203</v>
      </c>
      <c r="G20">
        <f>_xll.TA_TYPPRICE(D20,E20,F20)</f>
        <v>203.66666666666666</v>
      </c>
      <c r="H20">
        <v>200.8335881551107</v>
      </c>
      <c r="I20" t="str">
        <f t="shared" si="0"/>
        <v>UP</v>
      </c>
      <c r="J20">
        <v>205.35052021641826</v>
      </c>
      <c r="K20">
        <v>197.39367410190818</v>
      </c>
      <c r="L20" t="str">
        <f t="shared" si="1"/>
        <v>No Confirmation</v>
      </c>
      <c r="M20" t="str">
        <f t="shared" si="2"/>
        <v>No Trend</v>
      </c>
      <c r="N20">
        <v>52.983885793667696</v>
      </c>
      <c r="O20" t="str">
        <f t="shared" si="3"/>
        <v>No Momentum</v>
      </c>
      <c r="P20" t="str">
        <f t="shared" si="4"/>
        <v>No Trend + Momentum</v>
      </c>
      <c r="Q20">
        <f t="shared" si="5"/>
        <v>1.25</v>
      </c>
      <c r="R20">
        <f t="shared" si="6"/>
        <v>4.5</v>
      </c>
      <c r="S20">
        <f t="shared" si="7"/>
        <v>0.27777777777777779</v>
      </c>
      <c r="T20" t="str">
        <f t="shared" si="8"/>
        <v>No Indication</v>
      </c>
      <c r="U20" t="str">
        <f t="shared" si="9"/>
        <v>No T+M+I</v>
      </c>
      <c r="V20">
        <v>203.23247962577344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200.4</v>
      </c>
      <c r="D21">
        <v>203.05</v>
      </c>
      <c r="E21">
        <v>194.9</v>
      </c>
      <c r="F21">
        <v>196</v>
      </c>
      <c r="G21">
        <f>_xll.TA_TYPPRICE(D21,E21,F21)</f>
        <v>197.98333333333335</v>
      </c>
      <c r="H21">
        <v>199.40846074422203</v>
      </c>
      <c r="I21" t="str">
        <f t="shared" si="0"/>
        <v>DOWN</v>
      </c>
      <c r="J21">
        <v>204.83929350165866</v>
      </c>
      <c r="K21">
        <v>196.83952430148415</v>
      </c>
      <c r="L21" t="str">
        <f t="shared" si="1"/>
        <v>DOWN</v>
      </c>
      <c r="M21" t="str">
        <f t="shared" si="2"/>
        <v>DOWN</v>
      </c>
      <c r="N21">
        <v>37.645147673923582</v>
      </c>
      <c r="O21" t="str">
        <f t="shared" si="3"/>
        <v>DOWN</v>
      </c>
      <c r="P21" t="str">
        <f t="shared" si="4"/>
        <v>DOWN</v>
      </c>
      <c r="Q21">
        <f t="shared" si="5"/>
        <v>1.0999999999999943</v>
      </c>
      <c r="R21">
        <f t="shared" si="6"/>
        <v>8.1500000000000057</v>
      </c>
      <c r="S21">
        <f t="shared" si="7"/>
        <v>0.13496932515337345</v>
      </c>
      <c r="T21" t="str">
        <f t="shared" si="8"/>
        <v>DOWN</v>
      </c>
      <c r="U21" t="str">
        <f t="shared" si="9"/>
        <v>DOWN</v>
      </c>
      <c r="V21">
        <v>202.11979045257752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195</v>
      </c>
      <c r="D22">
        <v>200.5</v>
      </c>
      <c r="E22">
        <v>193.65</v>
      </c>
      <c r="F22">
        <v>198</v>
      </c>
      <c r="G22">
        <f>_xll.TA_TYPPRICE(D22,E22,F22)</f>
        <v>197.38333333333333</v>
      </c>
      <c r="H22">
        <v>198.39589703877766</v>
      </c>
      <c r="I22" t="str">
        <f t="shared" si="0"/>
        <v>DOWN</v>
      </c>
      <c r="J22">
        <v>203.87500605684562</v>
      </c>
      <c r="K22">
        <v>196.13074112337657</v>
      </c>
      <c r="L22" t="str">
        <f t="shared" si="1"/>
        <v>No Confirmation</v>
      </c>
      <c r="M22" t="str">
        <f t="shared" si="2"/>
        <v>No Trend</v>
      </c>
      <c r="N22">
        <v>43.488043444769417</v>
      </c>
      <c r="O22" t="str">
        <f t="shared" si="3"/>
        <v>No Momentum</v>
      </c>
      <c r="P22" t="str">
        <f t="shared" si="4"/>
        <v>No Trend + Momentum</v>
      </c>
      <c r="Q22">
        <f t="shared" si="5"/>
        <v>4.3499999999999943</v>
      </c>
      <c r="R22">
        <f t="shared" si="6"/>
        <v>6.8499999999999943</v>
      </c>
      <c r="S22">
        <f t="shared" si="7"/>
        <v>0.63503649635036463</v>
      </c>
      <c r="T22" t="str">
        <f t="shared" si="8"/>
        <v>No Indication</v>
      </c>
      <c r="U22" t="str">
        <f t="shared" si="9"/>
        <v>No T+M+I</v>
      </c>
      <c r="V22">
        <v>201.48597653679636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198.85</v>
      </c>
      <c r="D23">
        <v>200.8</v>
      </c>
      <c r="E23">
        <v>194.6</v>
      </c>
      <c r="F23">
        <v>196</v>
      </c>
      <c r="G23">
        <f>_xll.TA_TYPPRICE(D23,E23,F23)</f>
        <v>197.13333333333333</v>
      </c>
      <c r="H23">
        <v>197.76461518605549</v>
      </c>
      <c r="I23" t="str">
        <f t="shared" si="0"/>
        <v>DOWN</v>
      </c>
      <c r="J23">
        <v>203.19167137754658</v>
      </c>
      <c r="K23">
        <v>195.79057642929288</v>
      </c>
      <c r="L23" t="str">
        <f t="shared" si="1"/>
        <v>No Confirmation</v>
      </c>
      <c r="M23" t="str">
        <f t="shared" si="2"/>
        <v>No Trend</v>
      </c>
      <c r="N23">
        <v>38.928366464968065</v>
      </c>
      <c r="O23" t="str">
        <f t="shared" si="3"/>
        <v>DOWN</v>
      </c>
      <c r="P23" t="str">
        <f t="shared" si="4"/>
        <v>No Trend + Momentum</v>
      </c>
      <c r="Q23">
        <f t="shared" si="5"/>
        <v>1.4000000000000057</v>
      </c>
      <c r="R23">
        <f t="shared" si="6"/>
        <v>6.2000000000000171</v>
      </c>
      <c r="S23">
        <f t="shared" si="7"/>
        <v>0.22580645161290352</v>
      </c>
      <c r="T23" t="str">
        <f t="shared" si="8"/>
        <v>No Indication</v>
      </c>
      <c r="U23" t="str">
        <f t="shared" si="9"/>
        <v>No T+M+I</v>
      </c>
      <c r="V23">
        <v>200.64198014651998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195.9</v>
      </c>
      <c r="D24">
        <v>200.25</v>
      </c>
      <c r="E24">
        <v>195.15</v>
      </c>
      <c r="F24">
        <v>200</v>
      </c>
      <c r="G24">
        <f>_xll.TA_TYPPRICE(D24,E24,F24)</f>
        <v>198.46666666666667</v>
      </c>
      <c r="H24">
        <v>198.1156409263611</v>
      </c>
      <c r="I24" t="str">
        <f t="shared" si="0"/>
        <v>UP</v>
      </c>
      <c r="J24">
        <v>202.53796662698068</v>
      </c>
      <c r="K24">
        <v>195.64822611167224</v>
      </c>
      <c r="L24" t="str">
        <f t="shared" si="1"/>
        <v>No Confirmation</v>
      </c>
      <c r="M24" t="str">
        <f t="shared" si="2"/>
        <v>No Trend</v>
      </c>
      <c r="N24">
        <v>51.611958424533555</v>
      </c>
      <c r="O24" t="str">
        <f t="shared" si="3"/>
        <v>No Momentum</v>
      </c>
      <c r="P24" t="str">
        <f t="shared" si="4"/>
        <v>No Trend + Momentum</v>
      </c>
      <c r="Q24">
        <f t="shared" si="5"/>
        <v>4.8499999999999943</v>
      </c>
      <c r="R24">
        <f t="shared" si="6"/>
        <v>5.0999999999999943</v>
      </c>
      <c r="S24">
        <f t="shared" si="7"/>
        <v>0.9509803921568627</v>
      </c>
      <c r="T24" t="str">
        <f t="shared" si="8"/>
        <v>UP</v>
      </c>
      <c r="U24" t="str">
        <f t="shared" si="9"/>
        <v>No T+M+I</v>
      </c>
      <c r="V24">
        <v>200.54321397013229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200.05</v>
      </c>
      <c r="D25">
        <v>201.6</v>
      </c>
      <c r="E25">
        <v>191.75</v>
      </c>
      <c r="F25">
        <v>193</v>
      </c>
      <c r="G25">
        <f>_xll.TA_TYPPRICE(D25,E25,F25)</f>
        <v>195.45000000000002</v>
      </c>
      <c r="H25">
        <v>196.78282046318054</v>
      </c>
      <c r="I25" t="str">
        <f t="shared" si="0"/>
        <v>DOWN</v>
      </c>
      <c r="J25">
        <v>202.32952959876275</v>
      </c>
      <c r="K25">
        <v>194.78195364241174</v>
      </c>
      <c r="L25" t="str">
        <f t="shared" si="1"/>
        <v>DOWN</v>
      </c>
      <c r="M25" t="str">
        <f t="shared" si="2"/>
        <v>DOWN</v>
      </c>
      <c r="N25">
        <v>35.489004720101228</v>
      </c>
      <c r="O25" t="str">
        <f t="shared" si="3"/>
        <v>DOWN</v>
      </c>
      <c r="P25" t="str">
        <f t="shared" si="4"/>
        <v>DOWN</v>
      </c>
      <c r="Q25">
        <f t="shared" si="5"/>
        <v>1.25</v>
      </c>
      <c r="R25">
        <f t="shared" si="6"/>
        <v>9.8499999999999943</v>
      </c>
      <c r="S25">
        <f t="shared" si="7"/>
        <v>0.12690355329949246</v>
      </c>
      <c r="T25" t="str">
        <f t="shared" si="8"/>
        <v>DOWN</v>
      </c>
      <c r="U25" t="str">
        <f t="shared" si="9"/>
        <v>DOWN</v>
      </c>
      <c r="V25">
        <v>199.38271951318885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194</v>
      </c>
      <c r="D26">
        <v>196.9</v>
      </c>
      <c r="E26">
        <v>193.6</v>
      </c>
      <c r="F26">
        <v>195</v>
      </c>
      <c r="G26">
        <f>_xll.TA_TYPPRICE(D26,E26,F26)</f>
        <v>195.16666666666666</v>
      </c>
      <c r="H26">
        <v>195.97474356492359</v>
      </c>
      <c r="I26" t="str">
        <f t="shared" si="0"/>
        <v>DOWN</v>
      </c>
      <c r="J26">
        <v>201.12296746570436</v>
      </c>
      <c r="K26">
        <v>194.51929727743135</v>
      </c>
      <c r="L26" t="str">
        <f t="shared" si="1"/>
        <v>No Confirmation</v>
      </c>
      <c r="M26" t="str">
        <f t="shared" si="2"/>
        <v>No Trend</v>
      </c>
      <c r="N26">
        <v>41.963922913329654</v>
      </c>
      <c r="O26" t="str">
        <f t="shared" si="3"/>
        <v>No Momentum</v>
      </c>
      <c r="P26" t="str">
        <f t="shared" si="4"/>
        <v>No Trend + Momentum</v>
      </c>
      <c r="Q26">
        <f t="shared" si="5"/>
        <v>1.4000000000000057</v>
      </c>
      <c r="R26">
        <f t="shared" si="6"/>
        <v>3.3000000000000114</v>
      </c>
      <c r="S26">
        <f t="shared" si="7"/>
        <v>0.42424242424242448</v>
      </c>
      <c r="T26" t="str">
        <f t="shared" si="8"/>
        <v>No Indication</v>
      </c>
      <c r="U26" t="str">
        <f t="shared" si="9"/>
        <v>No T+M+I</v>
      </c>
      <c r="V26">
        <v>198.70845497269826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195.4</v>
      </c>
      <c r="D27">
        <v>195.45</v>
      </c>
      <c r="E27">
        <v>189.1</v>
      </c>
      <c r="F27">
        <v>190</v>
      </c>
      <c r="G27">
        <f>_xll.TA_TYPPRICE(D27,E27,F27)</f>
        <v>191.51666666666665</v>
      </c>
      <c r="H27">
        <v>193.74570511579512</v>
      </c>
      <c r="I27" t="str">
        <f t="shared" si="0"/>
        <v>DOWN</v>
      </c>
      <c r="J27">
        <v>199.86230802888116</v>
      </c>
      <c r="K27">
        <v>193.31500899355771</v>
      </c>
      <c r="L27" t="str">
        <f t="shared" si="1"/>
        <v>DOWN</v>
      </c>
      <c r="M27" t="str">
        <f t="shared" si="2"/>
        <v>DOWN</v>
      </c>
      <c r="N27">
        <v>31.94443059860016</v>
      </c>
      <c r="O27" t="str">
        <f t="shared" si="3"/>
        <v>DOWN</v>
      </c>
      <c r="P27" t="str">
        <f t="shared" si="4"/>
        <v>DOWN</v>
      </c>
      <c r="Q27">
        <f t="shared" si="5"/>
        <v>0.90000000000000568</v>
      </c>
      <c r="R27">
        <f t="shared" si="6"/>
        <v>6.3499999999999943</v>
      </c>
      <c r="S27">
        <f t="shared" si="7"/>
        <v>0.14173228346456795</v>
      </c>
      <c r="T27" t="str">
        <f t="shared" si="8"/>
        <v>DOWN</v>
      </c>
      <c r="U27" t="str">
        <f t="shared" si="9"/>
        <v>DOWN</v>
      </c>
      <c r="V27">
        <v>197.36869266920621</v>
      </c>
      <c r="W27">
        <v>204.07692307692307</v>
      </c>
      <c r="X27">
        <f t="shared" si="10"/>
        <v>-6.7082304077168544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191.1</v>
      </c>
      <c r="D28">
        <v>198.7</v>
      </c>
      <c r="E28">
        <v>191.1</v>
      </c>
      <c r="F28">
        <v>194</v>
      </c>
      <c r="G28">
        <f>_xll.TA_TYPPRICE(D28,E28,F28)</f>
        <v>194.6</v>
      </c>
      <c r="H28">
        <v>194.17285255789756</v>
      </c>
      <c r="I28" t="str">
        <f t="shared" si="0"/>
        <v>DOWN</v>
      </c>
      <c r="J28">
        <v>199.60401735579646</v>
      </c>
      <c r="K28">
        <v>192.82278477276711</v>
      </c>
      <c r="L28" t="str">
        <f t="shared" si="1"/>
        <v>No Confirmation</v>
      </c>
      <c r="M28" t="str">
        <f t="shared" si="2"/>
        <v>No Trend</v>
      </c>
      <c r="N28">
        <v>45.06173448485589</v>
      </c>
      <c r="O28" t="str">
        <f t="shared" si="3"/>
        <v>No Momentum</v>
      </c>
      <c r="P28" t="str">
        <f t="shared" si="4"/>
        <v>No Trend + Momentum</v>
      </c>
      <c r="Q28">
        <f t="shared" si="5"/>
        <v>2.9000000000000057</v>
      </c>
      <c r="R28">
        <f t="shared" si="6"/>
        <v>7.5999999999999943</v>
      </c>
      <c r="S28">
        <f t="shared" si="7"/>
        <v>0.38157894736842207</v>
      </c>
      <c r="T28" t="str">
        <f t="shared" si="8"/>
        <v>No Indication</v>
      </c>
      <c r="U28" t="str">
        <f t="shared" si="9"/>
        <v>No T+M+I</v>
      </c>
      <c r="V28">
        <v>196.8504322585591</v>
      </c>
      <c r="W28">
        <v>203.33048433048432</v>
      </c>
      <c r="X28">
        <f t="shared" si="10"/>
        <v>-6.480052071925229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195.9</v>
      </c>
      <c r="D29">
        <v>196.85</v>
      </c>
      <c r="E29">
        <v>191.8</v>
      </c>
      <c r="F29">
        <v>192</v>
      </c>
      <c r="G29">
        <f>_xll.TA_TYPPRICE(D29,E29,F29)</f>
        <v>193.54999999999998</v>
      </c>
      <c r="H29">
        <v>193.86142627894878</v>
      </c>
      <c r="I29" t="str">
        <f t="shared" si="0"/>
        <v>DOWN</v>
      </c>
      <c r="J29">
        <v>198.99201349895279</v>
      </c>
      <c r="K29">
        <v>192.59549926770777</v>
      </c>
      <c r="L29" t="str">
        <f t="shared" si="1"/>
        <v>DOWN</v>
      </c>
      <c r="M29" t="str">
        <f t="shared" si="2"/>
        <v>DOWN</v>
      </c>
      <c r="N29">
        <v>40.216993868764774</v>
      </c>
      <c r="O29" t="str">
        <f t="shared" si="3"/>
        <v>No Momentum</v>
      </c>
      <c r="P29" t="str">
        <f t="shared" si="4"/>
        <v>No Trend + Momentum</v>
      </c>
      <c r="Q29">
        <f t="shared" si="5"/>
        <v>0.19999999999998863</v>
      </c>
      <c r="R29">
        <f t="shared" si="6"/>
        <v>5.0499999999999829</v>
      </c>
      <c r="S29">
        <f t="shared" si="7"/>
        <v>3.9603960396037488E-2</v>
      </c>
      <c r="T29" t="str">
        <f t="shared" si="8"/>
        <v>DOWN</v>
      </c>
      <c r="U29" t="str">
        <f t="shared" si="9"/>
        <v>No T+M+I</v>
      </c>
      <c r="V29">
        <v>196.10421191108847</v>
      </c>
      <c r="W29">
        <v>202.49118919489288</v>
      </c>
      <c r="X29">
        <f t="shared" si="10"/>
        <v>-6.3869772838044128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193</v>
      </c>
      <c r="D30">
        <v>195.5</v>
      </c>
      <c r="E30">
        <v>192.3</v>
      </c>
      <c r="F30">
        <v>193</v>
      </c>
      <c r="G30">
        <f>_xll.TA_TYPPRICE(D30,E30,F30)</f>
        <v>193.6</v>
      </c>
      <c r="H30">
        <v>193.7307131394744</v>
      </c>
      <c r="I30" t="str">
        <f t="shared" si="0"/>
        <v>DOWN</v>
      </c>
      <c r="J30">
        <v>198.2160104991855</v>
      </c>
      <c r="K30">
        <v>192.5298327637727</v>
      </c>
      <c r="L30" t="str">
        <f t="shared" si="1"/>
        <v>No Confirmation</v>
      </c>
      <c r="M30" t="str">
        <f t="shared" si="2"/>
        <v>No Trend</v>
      </c>
      <c r="N30">
        <v>43.981224746120375</v>
      </c>
      <c r="O30" t="str">
        <f t="shared" si="3"/>
        <v>No Momentum</v>
      </c>
      <c r="P30" t="str">
        <f t="shared" si="4"/>
        <v>No Trend + Momentum</v>
      </c>
      <c r="Q30">
        <f t="shared" si="5"/>
        <v>0.69999999999998863</v>
      </c>
      <c r="R30">
        <f t="shared" si="6"/>
        <v>3.1999999999999886</v>
      </c>
      <c r="S30">
        <f t="shared" si="7"/>
        <v>0.21874999999999722</v>
      </c>
      <c r="T30" t="str">
        <f t="shared" si="8"/>
        <v>No Indication</v>
      </c>
      <c r="U30" t="str">
        <f t="shared" si="9"/>
        <v>No T+M+I</v>
      </c>
      <c r="V30">
        <v>195.6266408478441</v>
      </c>
      <c r="W30">
        <v>201.78813814341933</v>
      </c>
      <c r="X30">
        <f t="shared" si="10"/>
        <v>-6.1614972955752307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192.9</v>
      </c>
      <c r="D31">
        <v>194.4</v>
      </c>
      <c r="E31">
        <v>190.8</v>
      </c>
      <c r="F31">
        <v>192</v>
      </c>
      <c r="G31">
        <f>_xll.TA_TYPPRICE(D31,E31,F31)</f>
        <v>192.4</v>
      </c>
      <c r="H31">
        <v>193.06535656973722</v>
      </c>
      <c r="I31" t="str">
        <f t="shared" si="0"/>
        <v>DOWN</v>
      </c>
      <c r="J31">
        <v>197.36800816603318</v>
      </c>
      <c r="K31">
        <v>192.14542548293431</v>
      </c>
      <c r="L31" t="str">
        <f t="shared" si="1"/>
        <v>DOWN</v>
      </c>
      <c r="M31" t="str">
        <f t="shared" si="2"/>
        <v>DOWN</v>
      </c>
      <c r="N31">
        <v>40.772202765625188</v>
      </c>
      <c r="O31" t="str">
        <f t="shared" si="3"/>
        <v>No Momentum</v>
      </c>
      <c r="P31" t="str">
        <f t="shared" si="4"/>
        <v>No Trend + Momentum</v>
      </c>
      <c r="Q31">
        <f t="shared" si="5"/>
        <v>1.1999999999999886</v>
      </c>
      <c r="R31">
        <f t="shared" si="6"/>
        <v>3.5999999999999943</v>
      </c>
      <c r="S31">
        <f t="shared" si="7"/>
        <v>0.33333333333333071</v>
      </c>
      <c r="T31" t="str">
        <f t="shared" si="8"/>
        <v>No Indication</v>
      </c>
      <c r="U31" t="str">
        <f t="shared" si="9"/>
        <v>No T+M+I</v>
      </c>
      <c r="V31">
        <v>195.06869610202193</v>
      </c>
      <c r="W31">
        <v>201.06309087353642</v>
      </c>
      <c r="X31">
        <f t="shared" si="10"/>
        <v>-5.994394771514493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192</v>
      </c>
      <c r="D32">
        <v>193.3</v>
      </c>
      <c r="E32">
        <v>189.1</v>
      </c>
      <c r="F32">
        <v>189</v>
      </c>
      <c r="G32">
        <f>_xll.TA_TYPPRICE(D32,E32,F32)</f>
        <v>190.46666666666667</v>
      </c>
      <c r="H32">
        <v>191.76601161820196</v>
      </c>
      <c r="I32" t="str">
        <f t="shared" si="0"/>
        <v>DOWN</v>
      </c>
      <c r="J32">
        <v>196.46400635135913</v>
      </c>
      <c r="K32">
        <v>191.46866426450447</v>
      </c>
      <c r="L32" t="str">
        <f t="shared" si="1"/>
        <v>DOWN</v>
      </c>
      <c r="M32" t="str">
        <f t="shared" si="2"/>
        <v>DOWN</v>
      </c>
      <c r="N32">
        <v>32.013024778173936</v>
      </c>
      <c r="O32" t="str">
        <f t="shared" si="3"/>
        <v>DOWN</v>
      </c>
      <c r="P32" t="str">
        <f t="shared" si="4"/>
        <v>DOWN</v>
      </c>
      <c r="Q32">
        <f t="shared" si="5"/>
        <v>-9.9999999999994316E-2</v>
      </c>
      <c r="R32">
        <f t="shared" si="6"/>
        <v>4.2000000000000171</v>
      </c>
      <c r="S32">
        <f t="shared" si="7"/>
        <v>-2.3809523809522358E-2</v>
      </c>
      <c r="T32" t="str">
        <f t="shared" si="8"/>
        <v>DOWN</v>
      </c>
      <c r="U32" t="str">
        <f t="shared" si="9"/>
        <v>DOWN</v>
      </c>
      <c r="V32">
        <v>194.13505054786472</v>
      </c>
      <c r="W32">
        <v>200.16952858660781</v>
      </c>
      <c r="X32">
        <f t="shared" si="10"/>
        <v>-6.0344780387430887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189.9</v>
      </c>
      <c r="D33">
        <v>190.75</v>
      </c>
      <c r="E33">
        <v>186.4</v>
      </c>
      <c r="F33">
        <v>187</v>
      </c>
      <c r="G33">
        <f>_xll.TA_TYPPRICE(D33,E33,F33)</f>
        <v>188.04999999999998</v>
      </c>
      <c r="H33">
        <v>189.90800580910098</v>
      </c>
      <c r="I33" t="str">
        <f t="shared" si="0"/>
        <v>DOWN</v>
      </c>
      <c r="J33">
        <v>195.1942271621682</v>
      </c>
      <c r="K33">
        <v>190.34229442794793</v>
      </c>
      <c r="L33" t="str">
        <f t="shared" si="1"/>
        <v>DOWN</v>
      </c>
      <c r="M33" t="str">
        <f t="shared" si="2"/>
        <v>DOWN</v>
      </c>
      <c r="N33">
        <v>27.152076704638102</v>
      </c>
      <c r="O33" t="str">
        <f t="shared" si="3"/>
        <v>DOWN</v>
      </c>
      <c r="P33" t="str">
        <f t="shared" si="4"/>
        <v>DOWN</v>
      </c>
      <c r="Q33">
        <f t="shared" si="5"/>
        <v>0.59999999999999432</v>
      </c>
      <c r="R33">
        <f t="shared" si="6"/>
        <v>4.3499999999999943</v>
      </c>
      <c r="S33">
        <f t="shared" si="7"/>
        <v>0.13793103448275748</v>
      </c>
      <c r="T33" t="str">
        <f t="shared" si="8"/>
        <v>DOWN</v>
      </c>
      <c r="U33" t="str">
        <f t="shared" si="9"/>
        <v>DOWN</v>
      </c>
      <c r="V33">
        <v>193.03735046357784</v>
      </c>
      <c r="W33">
        <v>199.19400795056279</v>
      </c>
      <c r="X33">
        <f t="shared" si="10"/>
        <v>-6.1566574869849546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187.4</v>
      </c>
      <c r="D34">
        <v>199.9</v>
      </c>
      <c r="E34">
        <v>187.1</v>
      </c>
      <c r="F34">
        <v>197</v>
      </c>
      <c r="G34">
        <f>_xll.TA_TYPPRICE(D34,E34,F34)</f>
        <v>194.66666666666666</v>
      </c>
      <c r="H34">
        <v>192.28733623788384</v>
      </c>
      <c r="I34" t="str">
        <f t="shared" si="0"/>
        <v>UP</v>
      </c>
      <c r="J34">
        <v>196.23995445946417</v>
      </c>
      <c r="K34">
        <v>189.6217845550706</v>
      </c>
      <c r="L34" t="str">
        <f t="shared" si="1"/>
        <v>UP</v>
      </c>
      <c r="M34" t="str">
        <f t="shared" si="2"/>
        <v>UP</v>
      </c>
      <c r="N34">
        <v>62.623261316109037</v>
      </c>
      <c r="O34" t="str">
        <f t="shared" si="3"/>
        <v>UP</v>
      </c>
      <c r="P34" t="str">
        <f t="shared" si="4"/>
        <v>UP</v>
      </c>
      <c r="Q34">
        <f t="shared" si="5"/>
        <v>9.9000000000000057</v>
      </c>
      <c r="R34">
        <f t="shared" si="6"/>
        <v>12.800000000000011</v>
      </c>
      <c r="S34">
        <f t="shared" si="7"/>
        <v>0.77343749999999978</v>
      </c>
      <c r="T34" t="str">
        <f t="shared" si="8"/>
        <v>No Indication</v>
      </c>
      <c r="U34" t="str">
        <f t="shared" si="9"/>
        <v>No T+M+I</v>
      </c>
      <c r="V34">
        <v>193.64698885379664</v>
      </c>
      <c r="W34">
        <v>199.03148884311369</v>
      </c>
      <c r="X34">
        <f t="shared" si="10"/>
        <v>-5.3844999893170495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198.3</v>
      </c>
      <c r="D35">
        <v>198.4</v>
      </c>
      <c r="E35">
        <v>189.55</v>
      </c>
      <c r="F35">
        <v>190</v>
      </c>
      <c r="G35">
        <f>_xll.TA_TYPPRICE(D35,E35,F35)</f>
        <v>192.65</v>
      </c>
      <c r="H35">
        <v>192.46866811894193</v>
      </c>
      <c r="I35" t="str">
        <f t="shared" si="0"/>
        <v>DOWN</v>
      </c>
      <c r="J35">
        <v>196.71996457958323</v>
      </c>
      <c r="K35">
        <v>189.60583243172158</v>
      </c>
      <c r="L35" t="str">
        <f t="shared" si="1"/>
        <v>No Confirmation</v>
      </c>
      <c r="M35" t="str">
        <f t="shared" si="2"/>
        <v>No Trend</v>
      </c>
      <c r="N35">
        <v>43.913609495606821</v>
      </c>
      <c r="O35" t="str">
        <f t="shared" si="3"/>
        <v>No Momentum</v>
      </c>
      <c r="P35" t="str">
        <f t="shared" si="4"/>
        <v>No Trend + Momentum</v>
      </c>
      <c r="Q35">
        <f t="shared" si="5"/>
        <v>0.44999999999998863</v>
      </c>
      <c r="R35">
        <f t="shared" si="6"/>
        <v>8.8499999999999943</v>
      </c>
      <c r="S35">
        <f t="shared" si="7"/>
        <v>5.0847457627117391E-2</v>
      </c>
      <c r="T35" t="str">
        <f t="shared" si="8"/>
        <v>DOWN</v>
      </c>
      <c r="U35" t="str">
        <f t="shared" si="9"/>
        <v>No T+M+I</v>
      </c>
      <c r="V35">
        <v>193.08591364552024</v>
      </c>
      <c r="W35">
        <v>198.36248966954972</v>
      </c>
      <c r="X35">
        <f t="shared" si="10"/>
        <v>-5.276576024029481</v>
      </c>
      <c r="Y35">
        <v>-6.0648181521789768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191.5</v>
      </c>
      <c r="D36">
        <v>194.4</v>
      </c>
      <c r="E36">
        <v>189.25</v>
      </c>
      <c r="F36">
        <v>190</v>
      </c>
      <c r="G36">
        <f>_xll.TA_TYPPRICE(D36,E36,F36)</f>
        <v>191.21666666666667</v>
      </c>
      <c r="H36">
        <v>191.84266739280429</v>
      </c>
      <c r="I36" t="str">
        <f t="shared" si="0"/>
        <v>DOWN</v>
      </c>
      <c r="J36">
        <v>196.20441689523142</v>
      </c>
      <c r="K36">
        <v>189.52675855800567</v>
      </c>
      <c r="L36" t="str">
        <f t="shared" si="1"/>
        <v>No Confirmation</v>
      </c>
      <c r="M36" t="str">
        <f t="shared" si="2"/>
        <v>No Trend</v>
      </c>
      <c r="N36">
        <v>43.913609495606821</v>
      </c>
      <c r="O36" t="str">
        <f t="shared" si="3"/>
        <v>No Momentum</v>
      </c>
      <c r="P36" t="str">
        <f t="shared" si="4"/>
        <v>No Trend + Momentum</v>
      </c>
      <c r="Q36">
        <f t="shared" si="5"/>
        <v>0.75</v>
      </c>
      <c r="R36">
        <f t="shared" si="6"/>
        <v>5.1500000000000057</v>
      </c>
      <c r="S36">
        <f t="shared" si="7"/>
        <v>0.1456310679611649</v>
      </c>
      <c r="T36" t="str">
        <f t="shared" si="8"/>
        <v>DOWN</v>
      </c>
      <c r="U36" t="str">
        <f t="shared" si="9"/>
        <v>No T+M+I</v>
      </c>
      <c r="V36">
        <v>192.61115770005557</v>
      </c>
      <c r="W36">
        <v>197.74304599032382</v>
      </c>
      <c r="X36">
        <f t="shared" si="10"/>
        <v>-5.1318882902682503</v>
      </c>
      <c r="Y36">
        <v>-5.8782321797968313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195</v>
      </c>
      <c r="D37">
        <v>199.4</v>
      </c>
      <c r="E37">
        <v>193</v>
      </c>
      <c r="F37">
        <v>198</v>
      </c>
      <c r="G37">
        <f>_xll.TA_TYPPRICE(D37,E37,F37)</f>
        <v>196.79999999999998</v>
      </c>
      <c r="H37">
        <v>194.32133369640212</v>
      </c>
      <c r="I37" t="str">
        <f t="shared" si="0"/>
        <v>UP</v>
      </c>
      <c r="J37">
        <v>196.91454647406889</v>
      </c>
      <c r="K37">
        <v>190.29858998955996</v>
      </c>
      <c r="L37" t="str">
        <f t="shared" si="1"/>
        <v>UP</v>
      </c>
      <c r="M37" t="str">
        <f t="shared" si="2"/>
        <v>UP</v>
      </c>
      <c r="N37">
        <v>63.42611657382551</v>
      </c>
      <c r="O37" t="str">
        <f t="shared" si="3"/>
        <v>UP</v>
      </c>
      <c r="P37" t="str">
        <f t="shared" si="4"/>
        <v>UP</v>
      </c>
      <c r="Q37">
        <f t="shared" si="5"/>
        <v>5</v>
      </c>
      <c r="R37">
        <f t="shared" si="6"/>
        <v>6.4000000000000057</v>
      </c>
      <c r="S37">
        <f t="shared" si="7"/>
        <v>0.78124999999999933</v>
      </c>
      <c r="T37" t="str">
        <f t="shared" si="8"/>
        <v>No Indication</v>
      </c>
      <c r="U37" t="str">
        <f t="shared" si="9"/>
        <v>No T+M+I</v>
      </c>
      <c r="V37">
        <v>193.44021036158549</v>
      </c>
      <c r="W37">
        <v>197.76207962067019</v>
      </c>
      <c r="X37">
        <f t="shared" si="10"/>
        <v>-4.321869259084707</v>
      </c>
      <c r="Y37">
        <v>-5.5669595956544065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198</v>
      </c>
      <c r="D38">
        <v>201.95</v>
      </c>
      <c r="E38">
        <v>194.1</v>
      </c>
      <c r="F38">
        <v>195</v>
      </c>
      <c r="G38">
        <f>_xll.TA_TYPPRICE(D38,E38,F38)</f>
        <v>197.01666666666665</v>
      </c>
      <c r="H38">
        <v>195.66900018153439</v>
      </c>
      <c r="I38" t="str">
        <f t="shared" si="0"/>
        <v>DOWN</v>
      </c>
      <c r="J38">
        <v>198.03353614649802</v>
      </c>
      <c r="K38">
        <v>191.14334776965774</v>
      </c>
      <c r="L38" t="str">
        <f t="shared" si="1"/>
        <v>No Confirmation</v>
      </c>
      <c r="M38" t="str">
        <f t="shared" si="2"/>
        <v>No Trend</v>
      </c>
      <c r="N38">
        <v>54.532960075392388</v>
      </c>
      <c r="O38" t="str">
        <f t="shared" si="3"/>
        <v>No Momentum</v>
      </c>
      <c r="P38" t="str">
        <f t="shared" si="4"/>
        <v>No Trend + Momentum</v>
      </c>
      <c r="Q38">
        <f t="shared" si="5"/>
        <v>0.90000000000000568</v>
      </c>
      <c r="R38">
        <f t="shared" si="6"/>
        <v>7.8499999999999943</v>
      </c>
      <c r="S38">
        <f t="shared" si="7"/>
        <v>0.11464968152866323</v>
      </c>
      <c r="T38" t="str">
        <f t="shared" si="8"/>
        <v>DOWN</v>
      </c>
      <c r="U38" t="str">
        <f t="shared" si="9"/>
        <v>No T+M+I</v>
      </c>
      <c r="V38">
        <v>193.68017799826464</v>
      </c>
      <c r="W38">
        <v>197.55748113025018</v>
      </c>
      <c r="X38">
        <f t="shared" si="10"/>
        <v>-3.877303131985542</v>
      </c>
      <c r="Y38">
        <v>-5.2290283029206339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199.35</v>
      </c>
      <c r="D39">
        <v>201.6</v>
      </c>
      <c r="E39">
        <v>196.25</v>
      </c>
      <c r="F39">
        <v>199</v>
      </c>
      <c r="G39">
        <f>_xll.TA_TYPPRICE(D39,E39,F39)</f>
        <v>198.95000000000002</v>
      </c>
      <c r="H39">
        <v>197.30950009076719</v>
      </c>
      <c r="I39" t="str">
        <f t="shared" si="0"/>
        <v>UP</v>
      </c>
      <c r="J39">
        <v>198.82608366949847</v>
      </c>
      <c r="K39">
        <v>192.27815937640045</v>
      </c>
      <c r="L39" t="str">
        <f t="shared" si="1"/>
        <v>UP</v>
      </c>
      <c r="M39" t="str">
        <f t="shared" si="2"/>
        <v>UP</v>
      </c>
      <c r="N39">
        <v>63.145433106284699</v>
      </c>
      <c r="O39" t="str">
        <f t="shared" si="3"/>
        <v>UP</v>
      </c>
      <c r="P39" t="str">
        <f t="shared" si="4"/>
        <v>UP</v>
      </c>
      <c r="Q39">
        <f t="shared" si="5"/>
        <v>2.75</v>
      </c>
      <c r="R39">
        <f t="shared" si="6"/>
        <v>5.3499999999999943</v>
      </c>
      <c r="S39">
        <f t="shared" si="7"/>
        <v>0.51401869158878555</v>
      </c>
      <c r="T39" t="str">
        <f t="shared" si="8"/>
        <v>No Indication</v>
      </c>
      <c r="U39" t="str">
        <f t="shared" si="9"/>
        <v>No T+M+I</v>
      </c>
      <c r="V39">
        <v>194.49861215237777</v>
      </c>
      <c r="W39">
        <v>197.66433437986129</v>
      </c>
      <c r="X39">
        <f t="shared" si="10"/>
        <v>-3.1657222274835135</v>
      </c>
      <c r="Y39">
        <v>-4.8163670878332097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186</v>
      </c>
      <c r="D40">
        <v>187.5</v>
      </c>
      <c r="E40">
        <v>168.25</v>
      </c>
      <c r="F40">
        <v>173</v>
      </c>
      <c r="G40">
        <f>_xll.TA_TYPPRICE(D40,E40,F40)</f>
        <v>176.25</v>
      </c>
      <c r="H40">
        <v>186.77975004538359</v>
      </c>
      <c r="I40" t="str">
        <f t="shared" si="0"/>
        <v>DOWN</v>
      </c>
      <c r="J40">
        <v>196.30917618738769</v>
      </c>
      <c r="K40">
        <v>186.93856840386701</v>
      </c>
      <c r="L40" t="str">
        <f t="shared" si="1"/>
        <v>DOWN</v>
      </c>
      <c r="M40" t="str">
        <f t="shared" si="2"/>
        <v>DOWN</v>
      </c>
      <c r="N40">
        <v>24.86964472120572</v>
      </c>
      <c r="O40" t="str">
        <f t="shared" si="3"/>
        <v>DOWN</v>
      </c>
      <c r="P40" t="str">
        <f t="shared" si="4"/>
        <v>DOWN</v>
      </c>
      <c r="Q40">
        <f t="shared" si="5"/>
        <v>4.75</v>
      </c>
      <c r="R40">
        <f t="shared" si="6"/>
        <v>19.25</v>
      </c>
      <c r="S40">
        <f t="shared" si="7"/>
        <v>0.24675324675324675</v>
      </c>
      <c r="T40" t="str">
        <f t="shared" si="8"/>
        <v>No Indication</v>
      </c>
      <c r="U40" t="str">
        <f t="shared" si="9"/>
        <v>No T+M+I</v>
      </c>
      <c r="V40">
        <v>191.19113335970428</v>
      </c>
      <c r="W40">
        <v>195.83734664801972</v>
      </c>
      <c r="X40">
        <f t="shared" si="10"/>
        <v>-4.6462132883154368</v>
      </c>
      <c r="Y40">
        <v>-4.7823363279296549</v>
      </c>
      <c r="Z40" t="str">
        <f t="shared" si="11"/>
        <v>UP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174.05</v>
      </c>
      <c r="D41">
        <v>175.7</v>
      </c>
      <c r="E41">
        <v>162.94999999999999</v>
      </c>
      <c r="F41">
        <v>164</v>
      </c>
      <c r="G41">
        <f>_xll.TA_TYPPRICE(D41,E41,F41)</f>
        <v>167.54999999999998</v>
      </c>
      <c r="H41">
        <v>177.16487502269177</v>
      </c>
      <c r="I41" t="str">
        <f t="shared" si="0"/>
        <v>DOWN</v>
      </c>
      <c r="J41">
        <v>191.72935925685709</v>
      </c>
      <c r="K41">
        <v>181.6077754252299</v>
      </c>
      <c r="L41" t="str">
        <f t="shared" si="1"/>
        <v>DOWN</v>
      </c>
      <c r="M41" t="str">
        <f t="shared" si="2"/>
        <v>DOWN</v>
      </c>
      <c r="N41">
        <v>19.702197578972026</v>
      </c>
      <c r="O41" t="str">
        <f t="shared" si="3"/>
        <v>DOWN</v>
      </c>
      <c r="P41" t="str">
        <f t="shared" si="4"/>
        <v>DOWN</v>
      </c>
      <c r="Q41">
        <f t="shared" si="5"/>
        <v>1.0500000000000114</v>
      </c>
      <c r="R41">
        <f t="shared" si="6"/>
        <v>12.75</v>
      </c>
      <c r="S41">
        <f t="shared" si="7"/>
        <v>8.2352941176471475E-2</v>
      </c>
      <c r="T41" t="str">
        <f t="shared" si="8"/>
        <v>DOWN</v>
      </c>
      <c r="U41" t="str">
        <f t="shared" si="9"/>
        <v>DOWN</v>
      </c>
      <c r="V41">
        <v>187.00788207359594</v>
      </c>
      <c r="W41">
        <v>193.47902467409233</v>
      </c>
      <c r="X41">
        <f t="shared" si="10"/>
        <v>-6.4711426004963926</v>
      </c>
      <c r="Y41">
        <v>-5.1200975824430026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174.25</v>
      </c>
      <c r="AE41">
        <f t="shared" si="16"/>
        <v>170.85000000000002</v>
      </c>
      <c r="AF41">
        <f t="shared" si="17"/>
        <v>169.3</v>
      </c>
      <c r="AG41">
        <f t="shared" si="18"/>
        <v>167.8</v>
      </c>
      <c r="AH41">
        <f t="shared" si="19"/>
        <v>167.8</v>
      </c>
    </row>
    <row r="42" spans="1:34" x14ac:dyDescent="0.25">
      <c r="A42" t="s">
        <v>5</v>
      </c>
      <c r="B42" s="1">
        <v>42914</v>
      </c>
      <c r="C42">
        <v>166.65</v>
      </c>
      <c r="D42">
        <v>171.85</v>
      </c>
      <c r="E42">
        <v>165.5</v>
      </c>
      <c r="F42">
        <v>167</v>
      </c>
      <c r="G42">
        <f>_xll.TA_TYPPRICE(D42,E42,F42)</f>
        <v>168.11666666666667</v>
      </c>
      <c r="H42">
        <v>172.64077084467922</v>
      </c>
      <c r="I42" t="str">
        <f t="shared" si="0"/>
        <v>DOWN</v>
      </c>
      <c r="J42">
        <v>187.3117238664444</v>
      </c>
      <c r="K42">
        <v>178.02826977517881</v>
      </c>
      <c r="L42" t="str">
        <f t="shared" si="1"/>
        <v>DOWN</v>
      </c>
      <c r="M42" t="str">
        <f t="shared" si="2"/>
        <v>DOWN</v>
      </c>
      <c r="N42">
        <v>26.100119777377184</v>
      </c>
      <c r="O42" t="str">
        <f t="shared" si="3"/>
        <v>DOWN</v>
      </c>
      <c r="P42" t="str">
        <f t="shared" si="4"/>
        <v>DOWN</v>
      </c>
      <c r="Q42">
        <f t="shared" si="5"/>
        <v>1.5</v>
      </c>
      <c r="R42">
        <f t="shared" si="6"/>
        <v>6.3499999999999943</v>
      </c>
      <c r="S42">
        <f t="shared" si="7"/>
        <v>0.2362204724409451</v>
      </c>
      <c r="T42" t="str">
        <f t="shared" si="8"/>
        <v>No Indication</v>
      </c>
      <c r="U42" t="str">
        <f t="shared" si="9"/>
        <v>No T+M+I</v>
      </c>
      <c r="V42">
        <v>183.92974636996578</v>
      </c>
      <c r="W42">
        <v>191.51761543897439</v>
      </c>
      <c r="X42">
        <f t="shared" si="10"/>
        <v>-7.5878690690086046</v>
      </c>
      <c r="Y42">
        <v>-5.613651879756123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169</v>
      </c>
      <c r="D43">
        <v>169.95</v>
      </c>
      <c r="E43">
        <v>163.30000000000001</v>
      </c>
      <c r="F43">
        <v>165</v>
      </c>
      <c r="G43">
        <f>_xll.TA_TYPPRICE(D43,E43,F43)</f>
        <v>166.08333333333334</v>
      </c>
      <c r="H43">
        <v>169.36205208900628</v>
      </c>
      <c r="I43" t="str">
        <f t="shared" si="0"/>
        <v>DOWN</v>
      </c>
      <c r="J43">
        <v>183.45356300723452</v>
      </c>
      <c r="K43">
        <v>174.7553209362502</v>
      </c>
      <c r="L43" t="str">
        <f t="shared" si="1"/>
        <v>DOWN</v>
      </c>
      <c r="M43" t="str">
        <f t="shared" si="2"/>
        <v>DOWN</v>
      </c>
      <c r="N43">
        <v>24.475030269462408</v>
      </c>
      <c r="O43" t="str">
        <f t="shared" si="3"/>
        <v>DOWN</v>
      </c>
      <c r="P43" t="str">
        <f t="shared" si="4"/>
        <v>DOWN</v>
      </c>
      <c r="Q43">
        <f t="shared" si="5"/>
        <v>1.6999999999999886</v>
      </c>
      <c r="R43">
        <f t="shared" si="6"/>
        <v>6.6499999999999773</v>
      </c>
      <c r="S43">
        <f t="shared" si="7"/>
        <v>0.25563909774436006</v>
      </c>
      <c r="T43" t="str">
        <f t="shared" si="8"/>
        <v>No Indication</v>
      </c>
      <c r="U43" t="str">
        <f t="shared" si="9"/>
        <v>No T+M+I</v>
      </c>
      <c r="V43">
        <v>181.01747769766337</v>
      </c>
      <c r="W43">
        <v>189.55334762868</v>
      </c>
      <c r="X43">
        <f t="shared" si="10"/>
        <v>-8.5358699310166344</v>
      </c>
      <c r="Y43">
        <v>-6.1980954900082255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160</v>
      </c>
      <c r="D44">
        <v>164.45</v>
      </c>
      <c r="E44">
        <v>157.44999999999999</v>
      </c>
      <c r="F44">
        <v>162</v>
      </c>
      <c r="G44">
        <f>_xll.TA_TYPPRICE(D44,E44,F44)</f>
        <v>161.29999999999998</v>
      </c>
      <c r="H44">
        <v>165.33102604450312</v>
      </c>
      <c r="I44" t="str">
        <f t="shared" si="0"/>
        <v>DOWN</v>
      </c>
      <c r="J44">
        <v>179.23054900562684</v>
      </c>
      <c r="K44">
        <v>170.90969406152794</v>
      </c>
      <c r="L44" t="str">
        <f t="shared" si="1"/>
        <v>DOWN</v>
      </c>
      <c r="M44" t="str">
        <f t="shared" si="2"/>
        <v>DOWN</v>
      </c>
      <c r="N44">
        <v>21.916411907775636</v>
      </c>
      <c r="O44" t="str">
        <f t="shared" si="3"/>
        <v>DOWN</v>
      </c>
      <c r="P44" t="str">
        <f t="shared" si="4"/>
        <v>DOWN</v>
      </c>
      <c r="Q44">
        <f t="shared" si="5"/>
        <v>4.5500000000000114</v>
      </c>
      <c r="R44">
        <f t="shared" si="6"/>
        <v>7</v>
      </c>
      <c r="S44">
        <f t="shared" si="7"/>
        <v>0.65000000000000158</v>
      </c>
      <c r="T44" t="str">
        <f t="shared" si="8"/>
        <v>No Indication</v>
      </c>
      <c r="U44" t="str">
        <f t="shared" si="9"/>
        <v>No T+M+I</v>
      </c>
      <c r="V44">
        <v>178.09171189802285</v>
      </c>
      <c r="W44">
        <v>187.51235891544445</v>
      </c>
      <c r="X44">
        <f t="shared" si="10"/>
        <v>-9.4206470174216008</v>
      </c>
      <c r="Y44">
        <v>-6.8426057954909005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163.4</v>
      </c>
      <c r="D45">
        <v>166</v>
      </c>
      <c r="E45">
        <v>162.05000000000001</v>
      </c>
      <c r="F45">
        <v>163</v>
      </c>
      <c r="G45">
        <f>_xll.TA_TYPPRICE(D45,E45,F45)</f>
        <v>163.68333333333334</v>
      </c>
      <c r="H45">
        <v>164.50717968891823</v>
      </c>
      <c r="I45" t="str">
        <f t="shared" si="0"/>
        <v>DOWN</v>
      </c>
      <c r="J45">
        <v>176.29042700437643</v>
      </c>
      <c r="K45">
        <v>168.94087315896618</v>
      </c>
      <c r="L45" t="str">
        <f t="shared" si="1"/>
        <v>DOWN</v>
      </c>
      <c r="M45" t="str">
        <f t="shared" si="2"/>
        <v>DOWN</v>
      </c>
      <c r="N45">
        <v>25.175634885502607</v>
      </c>
      <c r="O45" t="str">
        <f t="shared" si="3"/>
        <v>DOWN</v>
      </c>
      <c r="P45" t="str">
        <f t="shared" si="4"/>
        <v>DOWN</v>
      </c>
      <c r="Q45">
        <f t="shared" si="5"/>
        <v>0.94999999999998863</v>
      </c>
      <c r="R45">
        <f t="shared" si="6"/>
        <v>3.9499999999999886</v>
      </c>
      <c r="S45">
        <f t="shared" si="7"/>
        <v>0.24050632911392186</v>
      </c>
      <c r="T45" t="str">
        <f t="shared" si="8"/>
        <v>No Indication</v>
      </c>
      <c r="U45" t="str">
        <f t="shared" si="9"/>
        <v>No T+M+I</v>
      </c>
      <c r="V45">
        <v>175.76991006755779</v>
      </c>
      <c r="W45">
        <v>185.69662862541153</v>
      </c>
      <c r="X45">
        <f t="shared" si="10"/>
        <v>-9.9267185578537465</v>
      </c>
      <c r="Y45">
        <v>-7.4594283479634695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163.85</v>
      </c>
      <c r="D46">
        <v>164.65</v>
      </c>
      <c r="E46">
        <v>154.65</v>
      </c>
      <c r="F46">
        <v>156</v>
      </c>
      <c r="G46">
        <f>_xll.TA_TYPPRICE(D46,E46,F46)</f>
        <v>158.43333333333334</v>
      </c>
      <c r="H46">
        <v>161.4702565111258</v>
      </c>
      <c r="I46" t="str">
        <f t="shared" si="0"/>
        <v>DOWN</v>
      </c>
      <c r="J46">
        <v>173.70366544784832</v>
      </c>
      <c r="K46">
        <v>165.76512356808482</v>
      </c>
      <c r="L46" t="str">
        <f t="shared" si="1"/>
        <v>DOWN</v>
      </c>
      <c r="M46" t="str">
        <f t="shared" si="2"/>
        <v>DOWN</v>
      </c>
      <c r="N46">
        <v>18.440627686303305</v>
      </c>
      <c r="O46" t="str">
        <f t="shared" si="3"/>
        <v>DOWN</v>
      </c>
      <c r="P46" t="str">
        <f t="shared" si="4"/>
        <v>DOWN</v>
      </c>
      <c r="Q46">
        <f t="shared" si="5"/>
        <v>1.3499999999999943</v>
      </c>
      <c r="R46">
        <f t="shared" si="6"/>
        <v>10</v>
      </c>
      <c r="S46">
        <f t="shared" si="7"/>
        <v>0.13499999999999943</v>
      </c>
      <c r="T46" t="str">
        <f t="shared" si="8"/>
        <v>DOWN</v>
      </c>
      <c r="U46" t="str">
        <f t="shared" si="9"/>
        <v>DOWN</v>
      </c>
      <c r="V46">
        <v>172.72838544177966</v>
      </c>
      <c r="W46">
        <v>183.49687835686254</v>
      </c>
      <c r="X46">
        <f t="shared" si="10"/>
        <v>-10.768492915082874</v>
      </c>
      <c r="Y46">
        <v>-8.1212412613873504</v>
      </c>
      <c r="Z46" t="str">
        <f t="shared" si="11"/>
        <v>DOWN</v>
      </c>
      <c r="AA46" t="str">
        <f t="shared" si="12"/>
        <v>DOWN</v>
      </c>
      <c r="AB46" t="str">
        <f t="shared" si="13"/>
        <v>DOWN</v>
      </c>
      <c r="AC46" t="str">
        <f t="shared" si="14"/>
        <v>DOWN</v>
      </c>
      <c r="AD46">
        <f t="shared" si="15"/>
        <v>163.5</v>
      </c>
      <c r="AE46">
        <f t="shared" si="16"/>
        <v>160.85000000000002</v>
      </c>
      <c r="AF46">
        <f t="shared" si="17"/>
        <v>159.65</v>
      </c>
      <c r="AG46">
        <f t="shared" si="18"/>
        <v>158.45000000000002</v>
      </c>
      <c r="AH46">
        <f t="shared" si="19"/>
        <v>158.45000000000002</v>
      </c>
    </row>
    <row r="47" spans="1:34" x14ac:dyDescent="0.25">
      <c r="A47" t="s">
        <v>5</v>
      </c>
      <c r="B47" s="1">
        <v>42921</v>
      </c>
      <c r="C47">
        <v>155.94999999999999</v>
      </c>
      <c r="D47">
        <v>162.44999999999999</v>
      </c>
      <c r="E47">
        <v>152.25</v>
      </c>
      <c r="F47">
        <v>162</v>
      </c>
      <c r="G47">
        <f>_xll.TA_TYPPRICE(D47,E47,F47)</f>
        <v>158.9</v>
      </c>
      <c r="H47">
        <v>160.18512825556292</v>
      </c>
      <c r="I47" t="str">
        <f t="shared" si="0"/>
        <v>UP</v>
      </c>
      <c r="J47">
        <v>171.20285090388202</v>
      </c>
      <c r="K47">
        <v>162.76176277517709</v>
      </c>
      <c r="L47" t="str">
        <f t="shared" si="1"/>
        <v>DOWN</v>
      </c>
      <c r="M47" t="str">
        <f t="shared" si="2"/>
        <v>No Trend</v>
      </c>
      <c r="N47">
        <v>36.610054746807883</v>
      </c>
      <c r="O47" t="str">
        <f t="shared" si="3"/>
        <v>DOWN</v>
      </c>
      <c r="P47" t="str">
        <f t="shared" si="4"/>
        <v>No Trend + Momentum</v>
      </c>
      <c r="Q47">
        <f t="shared" si="5"/>
        <v>9.75</v>
      </c>
      <c r="R47">
        <f t="shared" si="6"/>
        <v>10.199999999999989</v>
      </c>
      <c r="S47">
        <f t="shared" si="7"/>
        <v>0.95588235294117752</v>
      </c>
      <c r="T47" t="str">
        <f t="shared" si="8"/>
        <v>UP</v>
      </c>
      <c r="U47" t="str">
        <f t="shared" si="9"/>
        <v>No T+M+I</v>
      </c>
      <c r="V47">
        <v>171.0778646045828</v>
      </c>
      <c r="W47">
        <v>181.90451699709493</v>
      </c>
      <c r="X47">
        <f t="shared" si="10"/>
        <v>-10.826652392512131</v>
      </c>
      <c r="Y47">
        <v>-8.6623234876123067</v>
      </c>
      <c r="Z47" t="str">
        <f t="shared" si="11"/>
        <v>DOWN</v>
      </c>
      <c r="AA47" t="str">
        <f t="shared" si="12"/>
        <v>No TMIM</v>
      </c>
      <c r="AB47" t="str">
        <f t="shared" si="13"/>
        <v>DOWN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161.44999999999999</v>
      </c>
      <c r="D48">
        <v>165</v>
      </c>
      <c r="E48">
        <v>159.80000000000001</v>
      </c>
      <c r="F48">
        <v>161</v>
      </c>
      <c r="G48">
        <f>_xll.TA_TYPPRICE(D48,E48,F48)</f>
        <v>161.93333333333334</v>
      </c>
      <c r="H48">
        <v>161.05923079444813</v>
      </c>
      <c r="I48" t="str">
        <f t="shared" si="0"/>
        <v>DOWN</v>
      </c>
      <c r="J48">
        <v>169.82443959190823</v>
      </c>
      <c r="K48">
        <v>162.10359326958218</v>
      </c>
      <c r="L48" t="str">
        <f t="shared" si="1"/>
        <v>DOWN</v>
      </c>
      <c r="M48" t="str">
        <f t="shared" si="2"/>
        <v>DOWN</v>
      </c>
      <c r="N48">
        <v>34.986286769702055</v>
      </c>
      <c r="O48" t="str">
        <f t="shared" si="3"/>
        <v>DOWN</v>
      </c>
      <c r="P48" t="str">
        <f t="shared" si="4"/>
        <v>DOWN</v>
      </c>
      <c r="Q48">
        <f t="shared" si="5"/>
        <v>1.1999999999999886</v>
      </c>
      <c r="R48">
        <f t="shared" si="6"/>
        <v>5.1999999999999886</v>
      </c>
      <c r="S48">
        <f t="shared" si="7"/>
        <v>0.23076923076922909</v>
      </c>
      <c r="T48" t="str">
        <f t="shared" si="8"/>
        <v>No Indication</v>
      </c>
      <c r="U48" t="str">
        <f t="shared" si="9"/>
        <v>No T+M+I</v>
      </c>
      <c r="V48">
        <v>169.52742389618544</v>
      </c>
      <c r="W48">
        <v>180.35603425656939</v>
      </c>
      <c r="X48">
        <f t="shared" si="10"/>
        <v>-10.828610360383948</v>
      </c>
      <c r="Y48">
        <v>-9.095580862166635</v>
      </c>
      <c r="Z48" t="str">
        <f t="shared" si="11"/>
        <v>DOWN</v>
      </c>
      <c r="AA48" t="str">
        <f t="shared" si="12"/>
        <v>No TMIM</v>
      </c>
      <c r="AB48" t="str">
        <f t="shared" si="13"/>
        <v>DOWN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161.85</v>
      </c>
      <c r="D49">
        <v>164.6</v>
      </c>
      <c r="E49">
        <v>158</v>
      </c>
      <c r="F49">
        <v>159</v>
      </c>
      <c r="G49">
        <f>_xll.TA_TYPPRICE(D49,E49,F49)</f>
        <v>160.53333333333333</v>
      </c>
      <c r="H49">
        <v>160.79628206389071</v>
      </c>
      <c r="I49" t="str">
        <f t="shared" si="0"/>
        <v>DOWN</v>
      </c>
      <c r="J49">
        <v>168.66345301592861</v>
      </c>
      <c r="K49">
        <v>161.19168365411946</v>
      </c>
      <c r="L49" t="str">
        <f t="shared" si="1"/>
        <v>DOWN</v>
      </c>
      <c r="M49" t="str">
        <f t="shared" si="2"/>
        <v>DOWN</v>
      </c>
      <c r="N49">
        <v>31.494133715838689</v>
      </c>
      <c r="O49" t="str">
        <f t="shared" si="3"/>
        <v>DOWN</v>
      </c>
      <c r="P49" t="str">
        <f t="shared" si="4"/>
        <v>DOWN</v>
      </c>
      <c r="Q49">
        <f t="shared" si="5"/>
        <v>1</v>
      </c>
      <c r="R49">
        <f t="shared" si="6"/>
        <v>6.5999999999999943</v>
      </c>
      <c r="S49">
        <f t="shared" si="7"/>
        <v>0.15151515151515166</v>
      </c>
      <c r="T49" t="str">
        <f t="shared" si="8"/>
        <v>DOWN</v>
      </c>
      <c r="U49" t="str">
        <f t="shared" si="9"/>
        <v>DOWN</v>
      </c>
      <c r="V49">
        <v>167.90782021984921</v>
      </c>
      <c r="W49">
        <v>178.77410579311982</v>
      </c>
      <c r="X49">
        <f t="shared" si="10"/>
        <v>-10.866285573270602</v>
      </c>
      <c r="Y49">
        <v>-9.449721804387428</v>
      </c>
      <c r="Z49" t="str">
        <f t="shared" si="11"/>
        <v>DOWN</v>
      </c>
      <c r="AA49" t="str">
        <f t="shared" si="12"/>
        <v>DOWN</v>
      </c>
      <c r="AB49" t="str">
        <f t="shared" si="13"/>
        <v>DOWN</v>
      </c>
      <c r="AC49" t="str">
        <f t="shared" si="14"/>
        <v>DOWN</v>
      </c>
      <c r="AD49">
        <f t="shared" si="15"/>
        <v>163.85000000000002</v>
      </c>
      <c r="AE49">
        <f t="shared" si="16"/>
        <v>162.10000000000002</v>
      </c>
      <c r="AF49">
        <f t="shared" si="17"/>
        <v>161.30000000000001</v>
      </c>
      <c r="AG49">
        <f t="shared" si="18"/>
        <v>160.5</v>
      </c>
      <c r="AH49">
        <f t="shared" si="19"/>
        <v>160.5</v>
      </c>
    </row>
    <row r="50" spans="1:34" x14ac:dyDescent="0.25">
      <c r="A50" t="s">
        <v>5</v>
      </c>
      <c r="B50" s="1">
        <v>42926</v>
      </c>
      <c r="C50">
        <v>174</v>
      </c>
      <c r="D50">
        <v>174.7</v>
      </c>
      <c r="E50">
        <v>158.75</v>
      </c>
      <c r="F50">
        <v>162</v>
      </c>
      <c r="G50">
        <f>_xll.TA_TYPPRICE(D50,E50,F50)</f>
        <v>165.15</v>
      </c>
      <c r="H50">
        <v>162.97314103194537</v>
      </c>
      <c r="I50" t="str">
        <f t="shared" si="0"/>
        <v>DOWN</v>
      </c>
      <c r="J50">
        <v>170.00490790127782</v>
      </c>
      <c r="K50">
        <v>160.64908728653737</v>
      </c>
      <c r="L50" t="str">
        <f t="shared" si="1"/>
        <v>No Confirmation</v>
      </c>
      <c r="M50" t="str">
        <f t="shared" si="2"/>
        <v>No Trend</v>
      </c>
      <c r="N50">
        <v>42.293984984487452</v>
      </c>
      <c r="O50" t="str">
        <f t="shared" si="3"/>
        <v>No Momentum</v>
      </c>
      <c r="P50" t="str">
        <f t="shared" si="4"/>
        <v>No Trend + Momentum</v>
      </c>
      <c r="Q50">
        <f t="shared" si="5"/>
        <v>3.25</v>
      </c>
      <c r="R50">
        <f t="shared" si="6"/>
        <v>15.949999999999989</v>
      </c>
      <c r="S50">
        <f t="shared" si="7"/>
        <v>0.20376175548589356</v>
      </c>
      <c r="T50" t="str">
        <f t="shared" si="8"/>
        <v>No Indication</v>
      </c>
      <c r="U50" t="str">
        <f t="shared" si="9"/>
        <v>No T+M+I</v>
      </c>
      <c r="V50">
        <v>166.99892480141088</v>
      </c>
      <c r="W50">
        <v>177.53157943807389</v>
      </c>
      <c r="X50">
        <f t="shared" si="10"/>
        <v>-10.532654636663011</v>
      </c>
      <c r="Y50">
        <v>-9.666308370842545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163.5</v>
      </c>
      <c r="D51">
        <v>164.2</v>
      </c>
      <c r="E51">
        <v>159.44999999999999</v>
      </c>
      <c r="F51">
        <v>162</v>
      </c>
      <c r="G51">
        <f>_xll.TA_TYPPRICE(D51,E51,F51)</f>
        <v>161.88333333333333</v>
      </c>
      <c r="H51">
        <v>162.42823718263935</v>
      </c>
      <c r="I51" t="str">
        <f t="shared" si="0"/>
        <v>DOWN</v>
      </c>
      <c r="J51">
        <v>168.71492836766052</v>
      </c>
      <c r="K51">
        <v>160.38262344508462</v>
      </c>
      <c r="L51" t="str">
        <f t="shared" si="1"/>
        <v>No Confirmation</v>
      </c>
      <c r="M51" t="str">
        <f t="shared" si="2"/>
        <v>No Trend</v>
      </c>
      <c r="N51">
        <v>42.293984984487452</v>
      </c>
      <c r="O51" t="str">
        <f t="shared" si="3"/>
        <v>No Momentum</v>
      </c>
      <c r="P51" t="str">
        <f t="shared" si="4"/>
        <v>No Trend + Momentum</v>
      </c>
      <c r="Q51">
        <f t="shared" si="5"/>
        <v>2.5500000000000114</v>
      </c>
      <c r="R51">
        <f t="shared" si="6"/>
        <v>4.75</v>
      </c>
      <c r="S51">
        <f t="shared" si="7"/>
        <v>0.53684210526316034</v>
      </c>
      <c r="T51" t="str">
        <f t="shared" si="8"/>
        <v>No Indication</v>
      </c>
      <c r="U51" t="str">
        <f t="shared" si="9"/>
        <v>No T+M+I</v>
      </c>
      <c r="V51">
        <v>166.22985944734768</v>
      </c>
      <c r="W51">
        <v>176.38109207229064</v>
      </c>
      <c r="X51">
        <f t="shared" si="10"/>
        <v>-10.151232624942963</v>
      </c>
      <c r="Y51">
        <v>-9.7632932216626287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161.9</v>
      </c>
      <c r="D52">
        <v>163.95</v>
      </c>
      <c r="E52">
        <v>159.5</v>
      </c>
      <c r="F52">
        <v>163</v>
      </c>
      <c r="G52">
        <f>_xll.TA_TYPPRICE(D52,E52,F52)</f>
        <v>162.15</v>
      </c>
      <c r="H52">
        <v>162.28911859131966</v>
      </c>
      <c r="I52" t="str">
        <f t="shared" si="0"/>
        <v>UP</v>
      </c>
      <c r="J52">
        <v>167.65605539706928</v>
      </c>
      <c r="K52">
        <v>160.18648490173248</v>
      </c>
      <c r="L52" t="str">
        <f t="shared" si="1"/>
        <v>No Confirmation</v>
      </c>
      <c r="M52" t="str">
        <f t="shared" si="2"/>
        <v>No Trend</v>
      </c>
      <c r="N52">
        <v>46.672622652810006</v>
      </c>
      <c r="O52" t="str">
        <f t="shared" si="3"/>
        <v>No Momentum</v>
      </c>
      <c r="P52" t="str">
        <f t="shared" si="4"/>
        <v>No Trend + Momentum</v>
      </c>
      <c r="Q52">
        <f t="shared" si="5"/>
        <v>3.5</v>
      </c>
      <c r="R52">
        <f t="shared" si="6"/>
        <v>4.4499999999999886</v>
      </c>
      <c r="S52">
        <f t="shared" si="7"/>
        <v>0.7865168539325863</v>
      </c>
      <c r="T52" t="str">
        <f t="shared" si="8"/>
        <v>No Indication</v>
      </c>
      <c r="U52" t="str">
        <f t="shared" si="9"/>
        <v>No T+M+I</v>
      </c>
      <c r="V52">
        <v>165.73295799390957</v>
      </c>
      <c r="W52">
        <v>175.38990006693578</v>
      </c>
      <c r="X52">
        <f t="shared" si="10"/>
        <v>-9.6569420730262152</v>
      </c>
      <c r="Y52">
        <v>-9.7420229919353467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163.5</v>
      </c>
      <c r="D53">
        <v>165.4</v>
      </c>
      <c r="E53">
        <v>162.30000000000001</v>
      </c>
      <c r="F53">
        <v>164</v>
      </c>
      <c r="G53">
        <f>_xll.TA_TYPPRICE(D53,E53,F53)</f>
        <v>163.9</v>
      </c>
      <c r="H53">
        <v>163.09455929565985</v>
      </c>
      <c r="I53" t="str">
        <f t="shared" si="0"/>
        <v>UP</v>
      </c>
      <c r="J53">
        <v>167.15470975327611</v>
      </c>
      <c r="K53">
        <v>160.65615492356972</v>
      </c>
      <c r="L53" t="str">
        <f t="shared" si="1"/>
        <v>No Confirmation</v>
      </c>
      <c r="M53" t="str">
        <f t="shared" si="2"/>
        <v>No Trend</v>
      </c>
      <c r="N53">
        <v>51.292435203797574</v>
      </c>
      <c r="O53" t="str">
        <f t="shared" si="3"/>
        <v>No Momentum</v>
      </c>
      <c r="P53" t="str">
        <f t="shared" si="4"/>
        <v>No Trend + Momentum</v>
      </c>
      <c r="Q53">
        <f t="shared" si="5"/>
        <v>1.6999999999999886</v>
      </c>
      <c r="R53">
        <f t="shared" si="6"/>
        <v>3.0999999999999943</v>
      </c>
      <c r="S53">
        <f t="shared" si="7"/>
        <v>0.54838709677419084</v>
      </c>
      <c r="T53" t="str">
        <f t="shared" si="8"/>
        <v>No Indication</v>
      </c>
      <c r="U53" t="str">
        <f t="shared" si="9"/>
        <v>No T+M+I</v>
      </c>
      <c r="V53">
        <v>165.46634907176963</v>
      </c>
      <c r="W53">
        <v>174.54620376568127</v>
      </c>
      <c r="X53">
        <f t="shared" si="10"/>
        <v>-9.079854693911642</v>
      </c>
      <c r="Y53">
        <v>-9.6095893323306054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164</v>
      </c>
      <c r="D54">
        <v>167.4</v>
      </c>
      <c r="E54">
        <v>162.4</v>
      </c>
      <c r="F54">
        <v>163</v>
      </c>
      <c r="G54">
        <f>_xll.TA_TYPPRICE(D54,E54,F54)</f>
        <v>164.26666666666668</v>
      </c>
      <c r="H54">
        <v>163.68061298116328</v>
      </c>
      <c r="I54" t="str">
        <f t="shared" si="0"/>
        <v>DOWN</v>
      </c>
      <c r="J54">
        <v>167.20921869699254</v>
      </c>
      <c r="K54">
        <v>161.04367605166533</v>
      </c>
      <c r="L54" t="str">
        <f t="shared" si="1"/>
        <v>No Confirmation</v>
      </c>
      <c r="M54" t="str">
        <f t="shared" si="2"/>
        <v>No Trend</v>
      </c>
      <c r="N54">
        <v>46.280742231404282</v>
      </c>
      <c r="O54" t="str">
        <f t="shared" si="3"/>
        <v>No Momentum</v>
      </c>
      <c r="P54" t="str">
        <f t="shared" si="4"/>
        <v>No Trend + Momentum</v>
      </c>
      <c r="Q54">
        <f t="shared" si="5"/>
        <v>0.59999999999999432</v>
      </c>
      <c r="R54">
        <f t="shared" si="6"/>
        <v>5</v>
      </c>
      <c r="S54">
        <f t="shared" si="7"/>
        <v>0.11999999999999886</v>
      </c>
      <c r="T54" t="str">
        <f t="shared" si="8"/>
        <v>DOWN</v>
      </c>
      <c r="U54" t="str">
        <f t="shared" si="9"/>
        <v>No T+M+I</v>
      </c>
      <c r="V54">
        <v>165.08691075303585</v>
      </c>
      <c r="W54">
        <v>173.69092941266786</v>
      </c>
      <c r="X54">
        <f t="shared" si="10"/>
        <v>-8.6040186596320041</v>
      </c>
      <c r="Y54">
        <v>-9.4084751977908851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163.75</v>
      </c>
      <c r="D55">
        <v>163.80000000000001</v>
      </c>
      <c r="E55">
        <v>142.15</v>
      </c>
      <c r="F55">
        <v>149</v>
      </c>
      <c r="G55">
        <f>_xll.TA_TYPPRICE(D55,E55,F55)</f>
        <v>151.65</v>
      </c>
      <c r="H55">
        <v>157.66530649058166</v>
      </c>
      <c r="I55" t="str">
        <f t="shared" si="0"/>
        <v>DOWN</v>
      </c>
      <c r="J55">
        <v>166.45161454210532</v>
      </c>
      <c r="K55">
        <v>156.84508137351747</v>
      </c>
      <c r="L55" t="str">
        <f t="shared" si="1"/>
        <v>DOWN</v>
      </c>
      <c r="M55" t="str">
        <f t="shared" si="2"/>
        <v>DOWN</v>
      </c>
      <c r="N55">
        <v>17.078432696074479</v>
      </c>
      <c r="O55" t="str">
        <f t="shared" si="3"/>
        <v>DOWN</v>
      </c>
      <c r="P55" t="str">
        <f t="shared" si="4"/>
        <v>DOWN</v>
      </c>
      <c r="Q55">
        <f t="shared" si="5"/>
        <v>6.8499999999999943</v>
      </c>
      <c r="R55">
        <f t="shared" si="6"/>
        <v>21.650000000000006</v>
      </c>
      <c r="S55">
        <f t="shared" si="7"/>
        <v>0.31639722863741304</v>
      </c>
      <c r="T55" t="str">
        <f t="shared" si="8"/>
        <v>No Indication</v>
      </c>
      <c r="U55" t="str">
        <f t="shared" si="9"/>
        <v>No T+M+I</v>
      </c>
      <c r="V55">
        <v>162.61200140641495</v>
      </c>
      <c r="W55">
        <v>171.86197167839617</v>
      </c>
      <c r="X55">
        <f t="shared" si="10"/>
        <v>-9.2499702719812262</v>
      </c>
      <c r="Y55">
        <v>-9.3767742126289537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149.25</v>
      </c>
      <c r="D56">
        <v>153.80000000000001</v>
      </c>
      <c r="E56">
        <v>147.69999999999999</v>
      </c>
      <c r="F56">
        <v>153</v>
      </c>
      <c r="G56">
        <f>_xll.TA_TYPPRICE(D56,E56,F56)</f>
        <v>151.5</v>
      </c>
      <c r="H56">
        <v>154.58265324529083</v>
      </c>
      <c r="I56" t="str">
        <f t="shared" si="0"/>
        <v>DOWN</v>
      </c>
      <c r="J56">
        <v>163.64014464385968</v>
      </c>
      <c r="K56">
        <v>154.81284106829136</v>
      </c>
      <c r="L56" t="str">
        <f t="shared" si="1"/>
        <v>DOWN</v>
      </c>
      <c r="M56" t="str">
        <f t="shared" si="2"/>
        <v>DOWN</v>
      </c>
      <c r="N56">
        <v>32.328296425840065</v>
      </c>
      <c r="O56" t="str">
        <f t="shared" si="3"/>
        <v>DOWN</v>
      </c>
      <c r="P56" t="str">
        <f t="shared" si="4"/>
        <v>DOWN</v>
      </c>
      <c r="Q56">
        <f t="shared" si="5"/>
        <v>5.3000000000000114</v>
      </c>
      <c r="R56">
        <f t="shared" si="6"/>
        <v>6.1000000000000227</v>
      </c>
      <c r="S56">
        <f t="shared" si="7"/>
        <v>0.86885245901639208</v>
      </c>
      <c r="T56" t="str">
        <f t="shared" si="8"/>
        <v>UP</v>
      </c>
      <c r="U56" t="str">
        <f t="shared" si="9"/>
        <v>No T+M+I</v>
      </c>
      <c r="V56">
        <v>161.13323195927418</v>
      </c>
      <c r="W56">
        <v>170.46478859110758</v>
      </c>
      <c r="X56">
        <f t="shared" si="10"/>
        <v>-9.3315566318333936</v>
      </c>
      <c r="Y56">
        <v>-9.3677306964698417</v>
      </c>
      <c r="Z56" t="str">
        <f t="shared" si="11"/>
        <v>UP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153.15</v>
      </c>
      <c r="D57">
        <v>155.6</v>
      </c>
      <c r="E57">
        <v>150.30000000000001</v>
      </c>
      <c r="F57">
        <v>151</v>
      </c>
      <c r="G57">
        <f>_xll.TA_TYPPRICE(D57,E57,F57)</f>
        <v>152.29999999999998</v>
      </c>
      <c r="H57">
        <v>153.44132662264542</v>
      </c>
      <c r="I57" t="str">
        <f t="shared" si="0"/>
        <v>DOWN</v>
      </c>
      <c r="J57">
        <v>161.85344583411307</v>
      </c>
      <c r="K57">
        <v>153.80998749755994</v>
      </c>
      <c r="L57" t="str">
        <f t="shared" si="1"/>
        <v>DOWN</v>
      </c>
      <c r="M57" t="str">
        <f t="shared" si="2"/>
        <v>DOWN</v>
      </c>
      <c r="N57">
        <v>28.995497980322725</v>
      </c>
      <c r="O57" t="str">
        <f t="shared" si="3"/>
        <v>DOWN</v>
      </c>
      <c r="P57" t="str">
        <f t="shared" si="4"/>
        <v>DOWN</v>
      </c>
      <c r="Q57">
        <f t="shared" si="5"/>
        <v>0.69999999999998863</v>
      </c>
      <c r="R57">
        <f t="shared" si="6"/>
        <v>5.2999999999999829</v>
      </c>
      <c r="S57">
        <f t="shared" si="7"/>
        <v>0.13207547169811149</v>
      </c>
      <c r="T57" t="str">
        <f t="shared" si="8"/>
        <v>DOWN</v>
      </c>
      <c r="U57" t="str">
        <f t="shared" si="9"/>
        <v>DOWN</v>
      </c>
      <c r="V57">
        <v>159.57427319630892</v>
      </c>
      <c r="W57">
        <v>169.02295239917368</v>
      </c>
      <c r="X57">
        <f t="shared" si="10"/>
        <v>-9.4486792028647528</v>
      </c>
      <c r="Y57">
        <v>-9.3839203977488239</v>
      </c>
      <c r="Z57" t="str">
        <f t="shared" si="11"/>
        <v>DOWN</v>
      </c>
      <c r="AA57" t="str">
        <f t="shared" si="12"/>
        <v>DOWN</v>
      </c>
      <c r="AB57" t="str">
        <f t="shared" si="13"/>
        <v>DOWN</v>
      </c>
      <c r="AC57" t="str">
        <f t="shared" si="14"/>
        <v>DOWN</v>
      </c>
      <c r="AD57">
        <f t="shared" si="15"/>
        <v>155</v>
      </c>
      <c r="AE57">
        <f t="shared" si="16"/>
        <v>153.60000000000002</v>
      </c>
      <c r="AF57">
        <f t="shared" si="17"/>
        <v>152.95000000000002</v>
      </c>
      <c r="AG57">
        <f t="shared" si="18"/>
        <v>152.30000000000001</v>
      </c>
    </row>
    <row r="58" spans="1:34" x14ac:dyDescent="0.25">
      <c r="A58" t="s">
        <v>5</v>
      </c>
      <c r="B58" s="1">
        <v>42936</v>
      </c>
      <c r="C58">
        <v>151.5</v>
      </c>
      <c r="D58">
        <v>158.85</v>
      </c>
      <c r="E58">
        <v>151.44999999999999</v>
      </c>
      <c r="F58">
        <v>158</v>
      </c>
      <c r="G58">
        <f>_xll.TA_TYPPRICE(D58,E58,F58)</f>
        <v>156.1</v>
      </c>
      <c r="H58">
        <v>154.77066331132272</v>
      </c>
      <c r="I58" t="str">
        <f t="shared" si="0"/>
        <v>UP</v>
      </c>
      <c r="J58">
        <v>161.18601342653238</v>
      </c>
      <c r="K58">
        <v>153.28554583143551</v>
      </c>
      <c r="L58" t="str">
        <f t="shared" si="1"/>
        <v>No Confirmation</v>
      </c>
      <c r="M58" t="str">
        <f t="shared" si="2"/>
        <v>No Trend</v>
      </c>
      <c r="N58">
        <v>51.066097840906231</v>
      </c>
      <c r="O58" t="str">
        <f t="shared" si="3"/>
        <v>No Momentum</v>
      </c>
      <c r="P58" t="str">
        <f t="shared" si="4"/>
        <v>No Trend + Momentum</v>
      </c>
      <c r="Q58">
        <f t="shared" si="5"/>
        <v>6.5500000000000114</v>
      </c>
      <c r="R58">
        <f t="shared" si="6"/>
        <v>7.4000000000000057</v>
      </c>
      <c r="S58">
        <f t="shared" si="7"/>
        <v>0.88513513513513598</v>
      </c>
      <c r="T58" t="str">
        <f t="shared" si="8"/>
        <v>UP</v>
      </c>
      <c r="U58" t="str">
        <f t="shared" si="9"/>
        <v>No T+M+I</v>
      </c>
      <c r="V58">
        <v>159.3320773199537</v>
      </c>
      <c r="W58">
        <v>168.20643740664229</v>
      </c>
      <c r="X58">
        <f t="shared" si="10"/>
        <v>-8.874360086688597</v>
      </c>
      <c r="Y58">
        <v>-9.2820083355367782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159</v>
      </c>
      <c r="D59">
        <v>164.5</v>
      </c>
      <c r="E59">
        <v>158</v>
      </c>
      <c r="F59">
        <v>164</v>
      </c>
      <c r="G59">
        <f>_xll.TA_TYPPRICE(D59,E59,F59)</f>
        <v>162.16666666666666</v>
      </c>
      <c r="H59">
        <v>158.4686649889947</v>
      </c>
      <c r="I59" t="str">
        <f t="shared" si="0"/>
        <v>UP</v>
      </c>
      <c r="J59">
        <v>161.92245488730296</v>
      </c>
      <c r="K59">
        <v>154.33320231333875</v>
      </c>
      <c r="L59" t="str">
        <f t="shared" si="1"/>
        <v>UP</v>
      </c>
      <c r="M59" t="str">
        <f t="shared" si="2"/>
        <v>UP</v>
      </c>
      <c r="N59">
        <v>63.291393543826047</v>
      </c>
      <c r="O59" t="str">
        <f t="shared" si="3"/>
        <v>UP</v>
      </c>
      <c r="P59" t="str">
        <f t="shared" si="4"/>
        <v>UP</v>
      </c>
      <c r="Q59">
        <f t="shared" si="5"/>
        <v>6</v>
      </c>
      <c r="R59">
        <f t="shared" si="6"/>
        <v>6.5</v>
      </c>
      <c r="S59">
        <f t="shared" si="7"/>
        <v>0.92307692307692313</v>
      </c>
      <c r="T59" t="str">
        <f t="shared" si="8"/>
        <v>UP</v>
      </c>
      <c r="U59" t="str">
        <f t="shared" si="9"/>
        <v>UP</v>
      </c>
      <c r="V59">
        <v>160.05021927073005</v>
      </c>
      <c r="W59">
        <v>167.89484945059471</v>
      </c>
      <c r="X59">
        <f t="shared" si="10"/>
        <v>-7.8446301798646516</v>
      </c>
      <c r="Y59">
        <v>-8.9945327044023529</v>
      </c>
      <c r="Z59" t="str">
        <f t="shared" si="11"/>
        <v>UP</v>
      </c>
      <c r="AA59" t="str">
        <f t="shared" si="12"/>
        <v>UP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166</v>
      </c>
      <c r="D60">
        <v>169.7</v>
      </c>
      <c r="E60">
        <v>162.9</v>
      </c>
      <c r="F60">
        <v>167</v>
      </c>
      <c r="G60">
        <f>_xll.TA_TYPPRICE(D60,E60,F60)</f>
        <v>166.53333333333333</v>
      </c>
      <c r="H60">
        <v>162.50099916116403</v>
      </c>
      <c r="I60" t="str">
        <f t="shared" si="0"/>
        <v>UP</v>
      </c>
      <c r="J60">
        <v>163.65079824568008</v>
      </c>
      <c r="K60">
        <v>156.23693513259681</v>
      </c>
      <c r="L60" t="str">
        <f t="shared" si="1"/>
        <v>UP</v>
      </c>
      <c r="M60" t="str">
        <f t="shared" si="2"/>
        <v>UP</v>
      </c>
      <c r="N60">
        <v>68.249147117760415</v>
      </c>
      <c r="O60" t="str">
        <f t="shared" si="3"/>
        <v>UP</v>
      </c>
      <c r="P60" t="str">
        <f t="shared" si="4"/>
        <v>UP</v>
      </c>
      <c r="Q60">
        <f t="shared" si="5"/>
        <v>4.0999999999999943</v>
      </c>
      <c r="R60">
        <f t="shared" si="6"/>
        <v>6.7999999999999829</v>
      </c>
      <c r="S60">
        <f t="shared" si="7"/>
        <v>0.60294117647058887</v>
      </c>
      <c r="T60" t="str">
        <f t="shared" si="8"/>
        <v>No Indication</v>
      </c>
      <c r="U60" t="str">
        <f t="shared" si="9"/>
        <v>No T+M+I</v>
      </c>
      <c r="V60">
        <v>161.11941630600236</v>
      </c>
      <c r="W60">
        <v>167.82856430610622</v>
      </c>
      <c r="X60">
        <f t="shared" si="10"/>
        <v>-6.7091480001038519</v>
      </c>
      <c r="Y60">
        <v>-8.5374557635426527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167.85</v>
      </c>
      <c r="D61">
        <v>170.35</v>
      </c>
      <c r="E61">
        <v>165.2</v>
      </c>
      <c r="F61">
        <v>168</v>
      </c>
      <c r="G61">
        <f>_xll.TA_TYPPRICE(D61,E61,F61)</f>
        <v>167.85</v>
      </c>
      <c r="H61">
        <v>165.17549958058203</v>
      </c>
      <c r="I61" t="str">
        <f t="shared" si="0"/>
        <v>UP</v>
      </c>
      <c r="J61">
        <v>165.13950974664007</v>
      </c>
      <c r="K61">
        <v>158.22872732535308</v>
      </c>
      <c r="L61" t="str">
        <f t="shared" si="1"/>
        <v>UP</v>
      </c>
      <c r="M61" t="str">
        <f t="shared" si="2"/>
        <v>UP</v>
      </c>
      <c r="N61">
        <v>69.940696607243851</v>
      </c>
      <c r="O61" t="str">
        <f t="shared" si="3"/>
        <v>UP</v>
      </c>
      <c r="P61" t="str">
        <f t="shared" si="4"/>
        <v>UP</v>
      </c>
      <c r="Q61">
        <f t="shared" si="5"/>
        <v>2.8000000000000114</v>
      </c>
      <c r="R61">
        <f t="shared" si="6"/>
        <v>5.1500000000000057</v>
      </c>
      <c r="S61">
        <f t="shared" si="7"/>
        <v>0.54368932038835116</v>
      </c>
      <c r="T61" t="str">
        <f t="shared" si="8"/>
        <v>No Indication</v>
      </c>
      <c r="U61" t="str">
        <f t="shared" si="9"/>
        <v>No T+M+I</v>
      </c>
      <c r="V61">
        <v>162.17796764354046</v>
      </c>
      <c r="W61">
        <v>167.84126324639465</v>
      </c>
      <c r="X61">
        <f t="shared" si="10"/>
        <v>-5.6632956028541912</v>
      </c>
      <c r="Y61">
        <v>-7.9626237314049604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169.8</v>
      </c>
      <c r="D62">
        <v>169.8</v>
      </c>
      <c r="E62">
        <v>165.6</v>
      </c>
      <c r="F62">
        <v>166</v>
      </c>
      <c r="G62">
        <f>_xll.TA_TYPPRICE(D62,E62,F62)</f>
        <v>167.13333333333333</v>
      </c>
      <c r="H62">
        <v>166.15441645695768</v>
      </c>
      <c r="I62" t="str">
        <f t="shared" si="0"/>
        <v>DOWN</v>
      </c>
      <c r="J62">
        <v>166.17517424738674</v>
      </c>
      <c r="K62">
        <v>159.86678791971906</v>
      </c>
      <c r="L62" t="str">
        <f t="shared" si="1"/>
        <v>No Confirmation</v>
      </c>
      <c r="M62" t="str">
        <f t="shared" si="2"/>
        <v>No Trend</v>
      </c>
      <c r="N62">
        <v>61.720223524178493</v>
      </c>
      <c r="O62" t="str">
        <f t="shared" si="3"/>
        <v>UP</v>
      </c>
      <c r="P62" t="str">
        <f t="shared" si="4"/>
        <v>No Trend + Momentum</v>
      </c>
      <c r="Q62">
        <f t="shared" si="5"/>
        <v>0.40000000000000568</v>
      </c>
      <c r="R62">
        <f t="shared" si="6"/>
        <v>4.2000000000000171</v>
      </c>
      <c r="S62">
        <f t="shared" si="7"/>
        <v>9.5238095238096204E-2</v>
      </c>
      <c r="T62" t="str">
        <f t="shared" si="8"/>
        <v>DOWN</v>
      </c>
      <c r="U62" t="str">
        <f t="shared" si="9"/>
        <v>No T+M+I</v>
      </c>
      <c r="V62">
        <v>162.76597262145731</v>
      </c>
      <c r="W62">
        <v>167.70487337629135</v>
      </c>
      <c r="X62">
        <f t="shared" si="10"/>
        <v>-4.9389007548340373</v>
      </c>
      <c r="Y62">
        <v>-7.3578791360907756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166.55</v>
      </c>
      <c r="D63">
        <v>168.8</v>
      </c>
      <c r="E63">
        <v>162.85</v>
      </c>
      <c r="F63">
        <v>164</v>
      </c>
      <c r="G63">
        <f>_xll.TA_TYPPRICE(D63,E63,F63)</f>
        <v>165.21666666666667</v>
      </c>
      <c r="H63">
        <v>165.68554156181216</v>
      </c>
      <c r="I63" t="str">
        <f t="shared" si="0"/>
        <v>DOWN</v>
      </c>
      <c r="J63">
        <v>166.75846885907856</v>
      </c>
      <c r="K63">
        <v>160.52972393755925</v>
      </c>
      <c r="L63" t="str">
        <f t="shared" si="1"/>
        <v>No Confirmation</v>
      </c>
      <c r="M63" t="str">
        <f t="shared" si="2"/>
        <v>No Trend</v>
      </c>
      <c r="N63">
        <v>53.813951477417163</v>
      </c>
      <c r="O63" t="str">
        <f t="shared" si="3"/>
        <v>No Momentum</v>
      </c>
      <c r="P63" t="str">
        <f t="shared" si="4"/>
        <v>No Trend + Momentum</v>
      </c>
      <c r="Q63">
        <f t="shared" si="5"/>
        <v>1.1500000000000057</v>
      </c>
      <c r="R63">
        <f t="shared" si="6"/>
        <v>5.9500000000000171</v>
      </c>
      <c r="S63">
        <f t="shared" si="7"/>
        <v>0.19327731092437014</v>
      </c>
      <c r="T63" t="str">
        <f t="shared" si="8"/>
        <v>DOWN</v>
      </c>
      <c r="U63" t="str">
        <f t="shared" si="9"/>
        <v>No T+M+I</v>
      </c>
      <c r="V63">
        <v>162.95582298738697</v>
      </c>
      <c r="W63">
        <v>167.43043831138087</v>
      </c>
      <c r="X63">
        <f t="shared" si="10"/>
        <v>-4.4746153239939019</v>
      </c>
      <c r="Y63">
        <v>-6.7812263736714007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163</v>
      </c>
      <c r="D64">
        <v>164.9</v>
      </c>
      <c r="E64">
        <v>157.69999999999999</v>
      </c>
      <c r="F64">
        <v>159.05000000000001</v>
      </c>
      <c r="G64">
        <f>_xll.TA_TYPPRICE(D64,E64,F64)</f>
        <v>160.55000000000001</v>
      </c>
      <c r="H64">
        <v>163.11777078090608</v>
      </c>
      <c r="I64" t="str">
        <f t="shared" si="0"/>
        <v>DOWN</v>
      </c>
      <c r="J64">
        <v>166.34547577928333</v>
      </c>
      <c r="K64">
        <v>159.90089639587941</v>
      </c>
      <c r="L64" t="str">
        <f t="shared" si="1"/>
        <v>DOWN</v>
      </c>
      <c r="M64" t="str">
        <f t="shared" si="2"/>
        <v>DOWN</v>
      </c>
      <c r="N64">
        <v>38.540257321688678</v>
      </c>
      <c r="O64" t="str">
        <f t="shared" si="3"/>
        <v>DOWN</v>
      </c>
      <c r="P64" t="str">
        <f t="shared" si="4"/>
        <v>DOWN</v>
      </c>
      <c r="Q64">
        <f t="shared" si="5"/>
        <v>1.3500000000000227</v>
      </c>
      <c r="R64">
        <f t="shared" si="6"/>
        <v>7.2000000000000171</v>
      </c>
      <c r="S64">
        <f t="shared" si="7"/>
        <v>0.18750000000000272</v>
      </c>
      <c r="T64" t="str">
        <f t="shared" si="8"/>
        <v>DOWN</v>
      </c>
      <c r="U64" t="str">
        <f t="shared" si="9"/>
        <v>DOWN</v>
      </c>
      <c r="V64">
        <v>162.3549271431736</v>
      </c>
      <c r="W64">
        <v>166.80966510313044</v>
      </c>
      <c r="X64">
        <f t="shared" si="10"/>
        <v>-4.4547379599568444</v>
      </c>
      <c r="Y64">
        <v>-6.3159286909284891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159.19999999999999</v>
      </c>
      <c r="D65">
        <v>159.80000000000001</v>
      </c>
      <c r="E65">
        <v>155</v>
      </c>
      <c r="F65">
        <v>155.5</v>
      </c>
      <c r="G65">
        <f>_xll.TA_TYPPRICE(D65,E65,F65)</f>
        <v>156.76666666666668</v>
      </c>
      <c r="H65">
        <v>159.94221872378637</v>
      </c>
      <c r="I65" t="str">
        <f t="shared" si="0"/>
        <v>DOWN</v>
      </c>
      <c r="J65">
        <v>164.89092560610925</v>
      </c>
      <c r="K65">
        <v>158.8118083079062</v>
      </c>
      <c r="L65" t="str">
        <f t="shared" si="1"/>
        <v>DOWN</v>
      </c>
      <c r="M65" t="str">
        <f t="shared" si="2"/>
        <v>DOWN</v>
      </c>
      <c r="N65">
        <v>30.723120713970914</v>
      </c>
      <c r="O65" t="str">
        <f t="shared" si="3"/>
        <v>DOWN</v>
      </c>
      <c r="P65" t="str">
        <f t="shared" si="4"/>
        <v>DOWN</v>
      </c>
      <c r="Q65">
        <f t="shared" si="5"/>
        <v>0.5</v>
      </c>
      <c r="R65">
        <f t="shared" si="6"/>
        <v>4.8000000000000114</v>
      </c>
      <c r="S65">
        <f t="shared" si="7"/>
        <v>0.10416666666666642</v>
      </c>
      <c r="T65" t="str">
        <f t="shared" si="8"/>
        <v>DOWN</v>
      </c>
      <c r="U65" t="str">
        <f t="shared" si="9"/>
        <v>DOWN</v>
      </c>
      <c r="V65">
        <v>161.30032296730073</v>
      </c>
      <c r="W65">
        <v>165.97191213252819</v>
      </c>
      <c r="X65">
        <f t="shared" si="10"/>
        <v>-4.6715891652274593</v>
      </c>
      <c r="Y65">
        <v>-5.9870607857882829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156.4</v>
      </c>
      <c r="D66">
        <v>157.69999999999999</v>
      </c>
      <c r="E66">
        <v>154.75</v>
      </c>
      <c r="F66">
        <v>154.9</v>
      </c>
      <c r="G66">
        <f>_xll.TA_TYPPRICE(D66,E66,F66)</f>
        <v>155.78333333333333</v>
      </c>
      <c r="H66">
        <v>157.86277602855984</v>
      </c>
      <c r="I66" t="str">
        <f t="shared" si="0"/>
        <v>DOWN</v>
      </c>
      <c r="J66">
        <v>163.29294213808498</v>
      </c>
      <c r="K66">
        <v>157.90918423948261</v>
      </c>
      <c r="L66" t="str">
        <f t="shared" si="1"/>
        <v>DOWN</v>
      </c>
      <c r="M66" t="str">
        <f t="shared" si="2"/>
        <v>DOWN</v>
      </c>
      <c r="N66">
        <v>29.460686197791595</v>
      </c>
      <c r="O66" t="str">
        <f t="shared" si="3"/>
        <v>DOWN</v>
      </c>
      <c r="P66" t="str">
        <f t="shared" si="4"/>
        <v>DOWN</v>
      </c>
      <c r="Q66">
        <f t="shared" si="5"/>
        <v>0.15000000000000568</v>
      </c>
      <c r="R66">
        <f t="shared" si="6"/>
        <v>2.9499999999999886</v>
      </c>
      <c r="S66">
        <f t="shared" si="7"/>
        <v>5.0847457627120764E-2</v>
      </c>
      <c r="T66" t="str">
        <f t="shared" si="8"/>
        <v>DOWN</v>
      </c>
      <c r="U66" t="str">
        <f t="shared" si="9"/>
        <v>DOWN</v>
      </c>
      <c r="V66">
        <v>160.31565789540832</v>
      </c>
      <c r="W66">
        <v>165.15177049308167</v>
      </c>
      <c r="X66">
        <f t="shared" si="10"/>
        <v>-4.836112597673349</v>
      </c>
      <c r="Y66">
        <v>-5.7568711481652963</v>
      </c>
      <c r="Z66" t="str">
        <f t="shared" si="11"/>
        <v>UP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156.6</v>
      </c>
      <c r="D67">
        <v>157.4</v>
      </c>
      <c r="E67">
        <v>151.5</v>
      </c>
      <c r="F67">
        <v>153.80000000000001</v>
      </c>
      <c r="G67">
        <f>_xll.TA_TYPPRICE(D67,E67,F67)</f>
        <v>154.23333333333332</v>
      </c>
      <c r="H67">
        <v>156.04805468094656</v>
      </c>
      <c r="I67" t="str">
        <f t="shared" ref="I67:I82" si="20">IF(F67&gt;H67,"UP","DOWN")</f>
        <v>DOWN</v>
      </c>
      <c r="J67">
        <v>161.98339944073277</v>
      </c>
      <c r="K67">
        <v>156.48492107515315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26.925239122548618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2.3000000000000114</v>
      </c>
      <c r="R67">
        <f t="shared" ref="R67:R82" si="26">D67-E67</f>
        <v>5.9000000000000057</v>
      </c>
      <c r="S67">
        <f t="shared" ref="S67:S82" si="27">Q67/R67</f>
        <v>0.38983050847457784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159.31324898842243</v>
      </c>
      <c r="W67">
        <v>164.31089860470524</v>
      </c>
      <c r="X67">
        <f t="shared" ref="X67:X82" si="30">V67-W67</f>
        <v>-4.9976496162828141</v>
      </c>
      <c r="Y67">
        <v>-5.6050268417888001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DOWN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153.94999999999999</v>
      </c>
      <c r="D68">
        <v>164.4</v>
      </c>
      <c r="E68">
        <v>153</v>
      </c>
      <c r="F68">
        <v>163.35</v>
      </c>
      <c r="G68">
        <f>_xll.TA_TYPPRICE(D68,E68,F68)</f>
        <v>160.25</v>
      </c>
      <c r="H68">
        <v>158.14902734047328</v>
      </c>
      <c r="I68" t="str">
        <f t="shared" si="20"/>
        <v>UP</v>
      </c>
      <c r="J68">
        <v>162.52042178723659</v>
      </c>
      <c r="K68">
        <v>155.71049416956356</v>
      </c>
      <c r="L68" t="str">
        <f t="shared" si="21"/>
        <v>UP</v>
      </c>
      <c r="M68" t="str">
        <f t="shared" si="22"/>
        <v>UP</v>
      </c>
      <c r="N68">
        <v>62.215130322651113</v>
      </c>
      <c r="O68" t="str">
        <f t="shared" si="23"/>
        <v>UP</v>
      </c>
      <c r="P68" t="str">
        <f t="shared" si="24"/>
        <v>UP</v>
      </c>
      <c r="Q68">
        <f t="shared" si="25"/>
        <v>10.349999999999994</v>
      </c>
      <c r="R68">
        <f t="shared" si="26"/>
        <v>11.400000000000006</v>
      </c>
      <c r="S68">
        <f t="shared" si="27"/>
        <v>0.90789473684210431</v>
      </c>
      <c r="T68" t="str">
        <f t="shared" si="28"/>
        <v>UP</v>
      </c>
      <c r="U68" t="str">
        <f t="shared" si="29"/>
        <v>UP</v>
      </c>
      <c r="V68">
        <v>159.9342876055882</v>
      </c>
      <c r="W68">
        <v>164.23972093028263</v>
      </c>
      <c r="X68">
        <f t="shared" si="30"/>
        <v>-4.3054333246944338</v>
      </c>
      <c r="Y68">
        <v>-5.3451081383699268</v>
      </c>
      <c r="Z68" t="str">
        <f t="shared" si="31"/>
        <v>UP</v>
      </c>
      <c r="AA68" t="str">
        <f t="shared" si="32"/>
        <v>UP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163.44999999999999</v>
      </c>
      <c r="D69">
        <v>167.3</v>
      </c>
      <c r="E69">
        <v>161.9</v>
      </c>
      <c r="F69">
        <v>165</v>
      </c>
      <c r="G69">
        <f>_xll.TA_TYPPRICE(D69,E69,F69)</f>
        <v>164.73333333333335</v>
      </c>
      <c r="H69">
        <v>161.4411803369033</v>
      </c>
      <c r="I69" t="str">
        <f t="shared" si="20"/>
        <v>UP</v>
      </c>
      <c r="J69">
        <v>163.5825502789618</v>
      </c>
      <c r="K69">
        <v>157.08593990966054</v>
      </c>
      <c r="L69" t="str">
        <f t="shared" si="21"/>
        <v>UP</v>
      </c>
      <c r="M69" t="str">
        <f t="shared" si="22"/>
        <v>UP</v>
      </c>
      <c r="N69">
        <v>65.783792017489645</v>
      </c>
      <c r="O69" t="str">
        <f t="shared" si="23"/>
        <v>UP</v>
      </c>
      <c r="P69" t="str">
        <f t="shared" si="24"/>
        <v>UP</v>
      </c>
      <c r="Q69">
        <f t="shared" si="25"/>
        <v>3.0999999999999943</v>
      </c>
      <c r="R69">
        <f t="shared" si="26"/>
        <v>5.4000000000000057</v>
      </c>
      <c r="S69">
        <f t="shared" si="27"/>
        <v>0.5740740740740724</v>
      </c>
      <c r="T69" t="str">
        <f t="shared" si="28"/>
        <v>No Indication</v>
      </c>
      <c r="U69" t="str">
        <f t="shared" si="29"/>
        <v>No T+M+I</v>
      </c>
      <c r="V69">
        <v>160.71362797395923</v>
      </c>
      <c r="W69">
        <v>164.29603789840985</v>
      </c>
      <c r="X69">
        <f t="shared" si="30"/>
        <v>-3.5824099244506158</v>
      </c>
      <c r="Y69">
        <v>-4.992568495586065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167</v>
      </c>
      <c r="D70">
        <v>168.9</v>
      </c>
      <c r="E70">
        <v>160.69999999999999</v>
      </c>
      <c r="F70">
        <v>164.25</v>
      </c>
      <c r="G70">
        <f>_xll.TA_TYPPRICE(D70,E70,F70)</f>
        <v>164.61666666666667</v>
      </c>
      <c r="H70">
        <v>163.02892350178499</v>
      </c>
      <c r="I70" t="str">
        <f t="shared" si="20"/>
        <v>UP</v>
      </c>
      <c r="J70">
        <v>164.76420577252586</v>
      </c>
      <c r="K70">
        <v>157.88906437418041</v>
      </c>
      <c r="L70" t="str">
        <f t="shared" si="21"/>
        <v>No Confirmation</v>
      </c>
      <c r="M70" t="str">
        <f t="shared" si="22"/>
        <v>No Trend</v>
      </c>
      <c r="N70">
        <v>62.433428232604236</v>
      </c>
      <c r="O70" t="str">
        <f t="shared" si="23"/>
        <v>UP</v>
      </c>
      <c r="P70" t="str">
        <f t="shared" si="24"/>
        <v>No Trend + Momentum</v>
      </c>
      <c r="Q70">
        <f t="shared" si="25"/>
        <v>3.5500000000000114</v>
      </c>
      <c r="R70">
        <f t="shared" si="26"/>
        <v>8.2000000000000171</v>
      </c>
      <c r="S70">
        <f t="shared" si="27"/>
        <v>0.43292682926829318</v>
      </c>
      <c r="T70" t="str">
        <f t="shared" si="28"/>
        <v>No Indication</v>
      </c>
      <c r="U70" t="str">
        <f t="shared" si="29"/>
        <v>No T+M+I</v>
      </c>
      <c r="V70">
        <v>161.25768520873473</v>
      </c>
      <c r="W70">
        <v>164.29262768371282</v>
      </c>
      <c r="X70">
        <f t="shared" si="30"/>
        <v>-3.0349424749780951</v>
      </c>
      <c r="Y70">
        <v>-4.601043291464471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164.75</v>
      </c>
      <c r="D71">
        <v>166.45</v>
      </c>
      <c r="E71">
        <v>158.5</v>
      </c>
      <c r="F71">
        <v>160</v>
      </c>
      <c r="G71">
        <f>_xll.TA_TYPPRICE(D71,E71,F71)</f>
        <v>161.65</v>
      </c>
      <c r="H71">
        <v>162.3394617508925</v>
      </c>
      <c r="I71" t="str">
        <f t="shared" si="20"/>
        <v>DOWN</v>
      </c>
      <c r="J71">
        <v>165.13882671196455</v>
      </c>
      <c r="K71">
        <v>158.02482784658477</v>
      </c>
      <c r="L71" t="str">
        <f t="shared" si="21"/>
        <v>No Confirmation</v>
      </c>
      <c r="M71" t="str">
        <f t="shared" si="22"/>
        <v>No Trend</v>
      </c>
      <c r="N71">
        <v>45.881506881883553</v>
      </c>
      <c r="O71" t="str">
        <f t="shared" si="23"/>
        <v>No Momentum</v>
      </c>
      <c r="P71" t="str">
        <f t="shared" si="24"/>
        <v>No Trend + Momentum</v>
      </c>
      <c r="Q71">
        <f t="shared" si="25"/>
        <v>1.5</v>
      </c>
      <c r="R71">
        <f t="shared" si="26"/>
        <v>7.9499999999999886</v>
      </c>
      <c r="S71">
        <f t="shared" si="27"/>
        <v>0.18867924528301913</v>
      </c>
      <c r="T71" t="str">
        <f t="shared" si="28"/>
        <v>DOWN</v>
      </c>
      <c r="U71" t="str">
        <f t="shared" si="29"/>
        <v>No T+M+I</v>
      </c>
      <c r="V71">
        <v>161.06419517662169</v>
      </c>
      <c r="W71">
        <v>163.97465526269707</v>
      </c>
      <c r="X71">
        <f t="shared" si="30"/>
        <v>-2.9104600860753749</v>
      </c>
      <c r="Y71">
        <v>-4.2629266503866514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160</v>
      </c>
      <c r="D72">
        <v>164</v>
      </c>
      <c r="E72">
        <v>157.4</v>
      </c>
      <c r="F72">
        <v>158.30000000000001</v>
      </c>
      <c r="G72">
        <f>_xll.TA_TYPPRICE(D72,E72,F72)</f>
        <v>159.9</v>
      </c>
      <c r="H72">
        <v>161.11973087544624</v>
      </c>
      <c r="I72" t="str">
        <f t="shared" si="20"/>
        <v>DOWN</v>
      </c>
      <c r="J72">
        <v>164.88575410930576</v>
      </c>
      <c r="K72">
        <v>157.88597721401038</v>
      </c>
      <c r="L72" t="str">
        <f t="shared" si="21"/>
        <v>No Confirmation</v>
      </c>
      <c r="M72" t="str">
        <f t="shared" si="22"/>
        <v>No Trend</v>
      </c>
      <c r="N72">
        <v>40.511448498618833</v>
      </c>
      <c r="O72" t="str">
        <f t="shared" si="23"/>
        <v>No Momentum</v>
      </c>
      <c r="P72" t="str">
        <f t="shared" si="24"/>
        <v>No Trend + Momentum</v>
      </c>
      <c r="Q72">
        <f t="shared" si="25"/>
        <v>0.90000000000000568</v>
      </c>
      <c r="R72">
        <f t="shared" si="26"/>
        <v>6.5999999999999943</v>
      </c>
      <c r="S72">
        <f t="shared" si="27"/>
        <v>0.13636363636363735</v>
      </c>
      <c r="T72" t="str">
        <f t="shared" si="28"/>
        <v>DOWN</v>
      </c>
      <c r="U72" t="str">
        <f t="shared" si="29"/>
        <v>No T+M+I</v>
      </c>
      <c r="V72">
        <v>160.63893438021836</v>
      </c>
      <c r="W72">
        <v>163.55431042842321</v>
      </c>
      <c r="X72">
        <f t="shared" si="30"/>
        <v>-2.9153760482048483</v>
      </c>
      <c r="Y72">
        <v>-3.9934165299502906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157</v>
      </c>
      <c r="D73">
        <v>162</v>
      </c>
      <c r="E73">
        <v>147.6</v>
      </c>
      <c r="F73">
        <v>154.15</v>
      </c>
      <c r="G73">
        <f>_xll.TA_TYPPRICE(D73,E73,F73)</f>
        <v>154.58333333333334</v>
      </c>
      <c r="H73">
        <v>157.85153210438978</v>
      </c>
      <c r="I73" t="str">
        <f t="shared" si="20"/>
        <v>DOWN</v>
      </c>
      <c r="J73">
        <v>164.24447541834894</v>
      </c>
      <c r="K73">
        <v>155.60020449978586</v>
      </c>
      <c r="L73" t="str">
        <f t="shared" si="21"/>
        <v>DOWN</v>
      </c>
      <c r="M73" t="str">
        <f t="shared" si="22"/>
        <v>DOWN</v>
      </c>
      <c r="N73">
        <v>29.850386273870967</v>
      </c>
      <c r="O73" t="str">
        <f t="shared" si="23"/>
        <v>DOWN</v>
      </c>
      <c r="P73" t="str">
        <f t="shared" si="24"/>
        <v>DOWN</v>
      </c>
      <c r="Q73">
        <f t="shared" si="25"/>
        <v>6.5500000000000114</v>
      </c>
      <c r="R73">
        <f t="shared" si="26"/>
        <v>14.400000000000006</v>
      </c>
      <c r="S73">
        <f t="shared" si="27"/>
        <v>0.45486111111111172</v>
      </c>
      <c r="T73" t="str">
        <f t="shared" si="28"/>
        <v>No Indication</v>
      </c>
      <c r="U73" t="str">
        <f t="shared" si="29"/>
        <v>No T+M+I</v>
      </c>
      <c r="V73">
        <v>159.6406367832617</v>
      </c>
      <c r="W73">
        <v>162.8576948411326</v>
      </c>
      <c r="X73">
        <f t="shared" si="30"/>
        <v>-3.2170580578709007</v>
      </c>
      <c r="Y73">
        <v>-3.8381448355344125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150.05000000000001</v>
      </c>
      <c r="D74">
        <v>158.65</v>
      </c>
      <c r="E74">
        <v>148</v>
      </c>
      <c r="F74">
        <v>152.1</v>
      </c>
      <c r="G74">
        <f>_xll.TA_TYPPRICE(D74,E74,F74)</f>
        <v>152.91666666666666</v>
      </c>
      <c r="H74">
        <v>155.3840993855282</v>
      </c>
      <c r="I74" t="str">
        <f t="shared" si="20"/>
        <v>DOWN</v>
      </c>
      <c r="J74">
        <v>163.00125865871584</v>
      </c>
      <c r="K74">
        <v>153.91127016650012</v>
      </c>
      <c r="L74" t="str">
        <f t="shared" si="21"/>
        <v>DOWN</v>
      </c>
      <c r="M74" t="str">
        <f t="shared" si="22"/>
        <v>DOWN</v>
      </c>
      <c r="N74">
        <v>25.677874625352722</v>
      </c>
      <c r="O74" t="str">
        <f t="shared" si="23"/>
        <v>DOWN</v>
      </c>
      <c r="P74" t="str">
        <f t="shared" si="24"/>
        <v>DOWN</v>
      </c>
      <c r="Q74">
        <f t="shared" si="25"/>
        <v>4.0999999999999943</v>
      </c>
      <c r="R74">
        <f t="shared" si="26"/>
        <v>10.650000000000006</v>
      </c>
      <c r="S74">
        <f t="shared" si="27"/>
        <v>0.38497652582159553</v>
      </c>
      <c r="T74" t="str">
        <f t="shared" si="28"/>
        <v>No Indication</v>
      </c>
      <c r="U74" t="str">
        <f t="shared" si="29"/>
        <v>No T+M+I</v>
      </c>
      <c r="V74">
        <v>158.48053881660604</v>
      </c>
      <c r="W74">
        <v>162.06082855660426</v>
      </c>
      <c r="X74">
        <f t="shared" si="30"/>
        <v>-3.5802897399982214</v>
      </c>
      <c r="Y74">
        <v>-3.7865738164271745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153</v>
      </c>
      <c r="D75">
        <v>153.94999999999999</v>
      </c>
      <c r="E75">
        <v>149.35</v>
      </c>
      <c r="F75">
        <v>150.15</v>
      </c>
      <c r="G75">
        <f>_xll.TA_TYPPRICE(D75,E75,F75)</f>
        <v>151.14999999999998</v>
      </c>
      <c r="H75">
        <v>153.26704969276409</v>
      </c>
      <c r="I75" t="str">
        <f t="shared" si="20"/>
        <v>DOWN</v>
      </c>
      <c r="J75">
        <v>160.98986784566787</v>
      </c>
      <c r="K75">
        <v>152.89765457394452</v>
      </c>
      <c r="L75" t="str">
        <f t="shared" si="21"/>
        <v>DOWN</v>
      </c>
      <c r="M75" t="str">
        <f t="shared" si="22"/>
        <v>DOWN</v>
      </c>
      <c r="N75">
        <v>22.018361107859644</v>
      </c>
      <c r="O75" t="str">
        <f t="shared" si="23"/>
        <v>DOWN</v>
      </c>
      <c r="P75" t="str">
        <f t="shared" si="24"/>
        <v>DOWN</v>
      </c>
      <c r="Q75">
        <f t="shared" si="25"/>
        <v>0.80000000000001137</v>
      </c>
      <c r="R75">
        <f t="shared" si="26"/>
        <v>4.5999999999999943</v>
      </c>
      <c r="S75">
        <f t="shared" si="27"/>
        <v>0.17391304347826356</v>
      </c>
      <c r="T75" t="str">
        <f t="shared" si="28"/>
        <v>DOWN</v>
      </c>
      <c r="U75" t="str">
        <f t="shared" si="29"/>
        <v>DOWN</v>
      </c>
      <c r="V75">
        <v>157.19891746020511</v>
      </c>
      <c r="W75">
        <v>161.17854495981877</v>
      </c>
      <c r="X75">
        <f t="shared" si="30"/>
        <v>-3.979627499613656</v>
      </c>
      <c r="Y75">
        <v>-3.8251845530644708</v>
      </c>
      <c r="Z75" t="str">
        <f t="shared" si="31"/>
        <v>DOWN</v>
      </c>
      <c r="AA75" t="str">
        <f t="shared" si="32"/>
        <v>DOWN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151.15</v>
      </c>
      <c r="D76">
        <v>152.69999999999999</v>
      </c>
      <c r="E76">
        <v>149.1</v>
      </c>
      <c r="F76">
        <v>151.1</v>
      </c>
      <c r="G76">
        <f>_xll.TA_TYPPRICE(D76,E76,F76)</f>
        <v>150.96666666666667</v>
      </c>
      <c r="H76">
        <v>152.11685817971539</v>
      </c>
      <c r="I76" t="str">
        <f t="shared" si="20"/>
        <v>DOWN</v>
      </c>
      <c r="J76">
        <v>159.14767499107501</v>
      </c>
      <c r="K76">
        <v>152.05373133529019</v>
      </c>
      <c r="L76" t="str">
        <f t="shared" si="21"/>
        <v>DOWN</v>
      </c>
      <c r="M76" t="str">
        <f t="shared" si="22"/>
        <v>DOWN</v>
      </c>
      <c r="N76">
        <v>28.245815050857171</v>
      </c>
      <c r="O76" t="str">
        <f t="shared" si="23"/>
        <v>DOWN</v>
      </c>
      <c r="P76" t="str">
        <f t="shared" si="24"/>
        <v>DOWN</v>
      </c>
      <c r="Q76">
        <f t="shared" si="25"/>
        <v>2</v>
      </c>
      <c r="R76">
        <f t="shared" si="26"/>
        <v>3.5999999999999943</v>
      </c>
      <c r="S76">
        <f t="shared" si="27"/>
        <v>0.55555555555555647</v>
      </c>
      <c r="T76" t="str">
        <f t="shared" si="28"/>
        <v>No Indication</v>
      </c>
      <c r="U76" t="str">
        <f t="shared" si="29"/>
        <v>No T+M+I</v>
      </c>
      <c r="V76">
        <v>156.26062246632739</v>
      </c>
      <c r="W76">
        <v>160.43198607390627</v>
      </c>
      <c r="X76">
        <f t="shared" si="30"/>
        <v>-4.1713636075788827</v>
      </c>
      <c r="Y76">
        <v>-3.8944203639673534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151</v>
      </c>
      <c r="D77">
        <v>152.85</v>
      </c>
      <c r="E77">
        <v>148.6</v>
      </c>
      <c r="F77">
        <v>150.6</v>
      </c>
      <c r="G77">
        <f>_xll.TA_TYPPRICE(D77,E77,F77)</f>
        <v>150.68333333333331</v>
      </c>
      <c r="H77">
        <v>151.40009575652437</v>
      </c>
      <c r="I77" t="str">
        <f t="shared" si="20"/>
        <v>DOWN</v>
      </c>
      <c r="J77">
        <v>157.74819165972499</v>
      </c>
      <c r="K77">
        <v>151.28623548300348</v>
      </c>
      <c r="L77" t="str">
        <f t="shared" si="21"/>
        <v>DOWN</v>
      </c>
      <c r="M77" t="str">
        <f t="shared" si="22"/>
        <v>DOWN</v>
      </c>
      <c r="N77">
        <v>26.83590679711687</v>
      </c>
      <c r="O77" t="str">
        <f t="shared" si="23"/>
        <v>DOWN</v>
      </c>
      <c r="P77" t="str">
        <f t="shared" si="24"/>
        <v>DOWN</v>
      </c>
      <c r="Q77">
        <f t="shared" si="25"/>
        <v>2</v>
      </c>
      <c r="R77">
        <f t="shared" si="26"/>
        <v>4.25</v>
      </c>
      <c r="S77">
        <f t="shared" si="27"/>
        <v>0.47058823529411764</v>
      </c>
      <c r="T77" t="str">
        <f t="shared" si="28"/>
        <v>No Indication</v>
      </c>
      <c r="U77" t="str">
        <f t="shared" si="29"/>
        <v>No T+M+I</v>
      </c>
      <c r="V77">
        <v>155.38975747150778</v>
      </c>
      <c r="W77">
        <v>159.70369080917249</v>
      </c>
      <c r="X77">
        <f t="shared" si="30"/>
        <v>-4.3139333376647073</v>
      </c>
      <c r="Y77">
        <v>-3.9783229587068241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150</v>
      </c>
      <c r="D78">
        <v>150.85</v>
      </c>
      <c r="E78">
        <v>143</v>
      </c>
      <c r="F78">
        <v>145.69999999999999</v>
      </c>
      <c r="G78">
        <f>_xll.TA_TYPPRICE(D78,E78,F78)</f>
        <v>146.51666666666668</v>
      </c>
      <c r="H78">
        <v>148.95838121159551</v>
      </c>
      <c r="I78" t="str">
        <f t="shared" si="20"/>
        <v>DOWN</v>
      </c>
      <c r="J78">
        <v>156.2152601797861</v>
      </c>
      <c r="K78">
        <v>149.44484982011383</v>
      </c>
      <c r="L78" t="str">
        <f t="shared" si="21"/>
        <v>DOWN</v>
      </c>
      <c r="M78" t="str">
        <f t="shared" si="22"/>
        <v>DOWN</v>
      </c>
      <c r="N78">
        <v>16.653093936808006</v>
      </c>
      <c r="O78" t="str">
        <f t="shared" si="23"/>
        <v>DOWN</v>
      </c>
      <c r="P78" t="str">
        <f t="shared" si="24"/>
        <v>DOWN</v>
      </c>
      <c r="Q78">
        <f t="shared" si="25"/>
        <v>2.6999999999999886</v>
      </c>
      <c r="R78">
        <f t="shared" si="26"/>
        <v>7.8499999999999943</v>
      </c>
      <c r="S78">
        <f t="shared" si="27"/>
        <v>0.34394904458598607</v>
      </c>
      <c r="T78" t="str">
        <f t="shared" si="28"/>
        <v>No Indication</v>
      </c>
      <c r="U78" t="str">
        <f t="shared" si="29"/>
        <v>No T+M+I</v>
      </c>
      <c r="V78">
        <v>153.89902555281427</v>
      </c>
      <c r="W78">
        <v>158.66638037886341</v>
      </c>
      <c r="X78">
        <f t="shared" si="30"/>
        <v>-4.767354826049143</v>
      </c>
      <c r="Y78">
        <v>-4.1361293321752877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145.94999999999999</v>
      </c>
      <c r="D79">
        <v>148.5</v>
      </c>
      <c r="E79">
        <v>143.1</v>
      </c>
      <c r="F79">
        <v>143.35</v>
      </c>
      <c r="G79">
        <f>_xll.TA_TYPPRICE(D79,E79,F79)</f>
        <v>144.98333333333335</v>
      </c>
      <c r="H79">
        <v>146.97085727246443</v>
      </c>
      <c r="I79" t="str">
        <f t="shared" si="20"/>
        <v>DOWN</v>
      </c>
      <c r="J79">
        <v>154.50075791761142</v>
      </c>
      <c r="K79">
        <v>148.03488319342188</v>
      </c>
      <c r="L79" t="str">
        <f t="shared" si="21"/>
        <v>DOWN</v>
      </c>
      <c r="M79" t="str">
        <f t="shared" si="22"/>
        <v>DOWN</v>
      </c>
      <c r="N79">
        <v>13.566953880857119</v>
      </c>
      <c r="O79" t="str">
        <f t="shared" si="23"/>
        <v>DOWN</v>
      </c>
      <c r="P79" t="str">
        <f t="shared" si="24"/>
        <v>DOWN</v>
      </c>
      <c r="Q79">
        <f t="shared" si="25"/>
        <v>0.25</v>
      </c>
      <c r="R79">
        <f t="shared" si="26"/>
        <v>5.4000000000000057</v>
      </c>
      <c r="S79">
        <f t="shared" si="27"/>
        <v>4.6296296296296245E-2</v>
      </c>
      <c r="T79" t="str">
        <f t="shared" si="28"/>
        <v>DOWN</v>
      </c>
      <c r="U79" t="str">
        <f t="shared" si="29"/>
        <v>DOWN</v>
      </c>
      <c r="V79">
        <v>152.27609854468901</v>
      </c>
      <c r="W79">
        <v>157.53183368413278</v>
      </c>
      <c r="X79">
        <f t="shared" si="30"/>
        <v>-5.2557351394437717</v>
      </c>
      <c r="Y79">
        <v>-4.3600504936289841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147.9</v>
      </c>
      <c r="AE79">
        <f t="shared" si="36"/>
        <v>146.45000000000002</v>
      </c>
      <c r="AF79">
        <f t="shared" si="37"/>
        <v>145.80000000000001</v>
      </c>
      <c r="AG79">
        <f t="shared" si="38"/>
        <v>145.15</v>
      </c>
    </row>
    <row r="80" spans="1:33" x14ac:dyDescent="0.25">
      <c r="A80" t="s">
        <v>5</v>
      </c>
      <c r="B80" s="1">
        <v>42969</v>
      </c>
      <c r="C80">
        <v>144.1</v>
      </c>
      <c r="D80">
        <v>145.6</v>
      </c>
      <c r="E80">
        <v>125.55</v>
      </c>
      <c r="F80">
        <v>144.4</v>
      </c>
      <c r="G80">
        <f>_xll.TA_TYPPRICE(D80,E80,F80)</f>
        <v>138.51666666666665</v>
      </c>
      <c r="H80">
        <v>142.74376196956553</v>
      </c>
      <c r="I80" t="str">
        <f t="shared" si="20"/>
        <v>UP</v>
      </c>
      <c r="J80">
        <v>152.52281171369776</v>
      </c>
      <c r="K80">
        <v>143.03824248377256</v>
      </c>
      <c r="L80" t="str">
        <f t="shared" si="21"/>
        <v>No Confirmation</v>
      </c>
      <c r="M80" t="str">
        <f t="shared" si="22"/>
        <v>No Trend</v>
      </c>
      <c r="N80">
        <v>21.673923100272678</v>
      </c>
      <c r="O80" t="str">
        <f t="shared" si="23"/>
        <v>DOWN</v>
      </c>
      <c r="P80" t="str">
        <f t="shared" si="24"/>
        <v>No Trend + Momentum</v>
      </c>
      <c r="Q80">
        <f t="shared" si="25"/>
        <v>18.850000000000009</v>
      </c>
      <c r="R80">
        <f t="shared" si="26"/>
        <v>20.049999999999997</v>
      </c>
      <c r="S80">
        <f t="shared" si="27"/>
        <v>0.9401496259351626</v>
      </c>
      <c r="T80" t="str">
        <f t="shared" si="28"/>
        <v>UP</v>
      </c>
      <c r="U80" t="str">
        <f t="shared" si="29"/>
        <v>No T+M+I</v>
      </c>
      <c r="V80">
        <v>151.06439107627531</v>
      </c>
      <c r="W80">
        <v>156.55910526308591</v>
      </c>
      <c r="X80">
        <f t="shared" si="30"/>
        <v>-5.4947141868105973</v>
      </c>
      <c r="Y80">
        <v>-4.5869832322653066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149.69999999999999</v>
      </c>
      <c r="D81">
        <v>154.30000000000001</v>
      </c>
      <c r="E81">
        <v>146.6</v>
      </c>
      <c r="F81">
        <v>152.15</v>
      </c>
      <c r="G81">
        <f>_xll.TA_TYPPRICE(D81,E81,F81)</f>
        <v>151.01666666666665</v>
      </c>
      <c r="H81">
        <v>146.88021431811609</v>
      </c>
      <c r="I81" t="str">
        <f t="shared" si="20"/>
        <v>UP</v>
      </c>
      <c r="J81">
        <v>152.91774244398715</v>
      </c>
      <c r="K81">
        <v>143.82974415404533</v>
      </c>
      <c r="L81" t="str">
        <f t="shared" si="21"/>
        <v>No Confirmation</v>
      </c>
      <c r="M81" t="str">
        <f t="shared" si="22"/>
        <v>No Trend</v>
      </c>
      <c r="N81">
        <v>58.010401896943819</v>
      </c>
      <c r="O81" t="str">
        <f t="shared" si="23"/>
        <v>No Momentum</v>
      </c>
      <c r="P81" t="str">
        <f t="shared" si="24"/>
        <v>No Trend + Momentum</v>
      </c>
      <c r="Q81">
        <f t="shared" si="25"/>
        <v>5.5500000000000114</v>
      </c>
      <c r="R81">
        <f t="shared" si="26"/>
        <v>7.7000000000000171</v>
      </c>
      <c r="S81">
        <f t="shared" si="27"/>
        <v>0.72077922077922063</v>
      </c>
      <c r="T81" t="str">
        <f t="shared" si="28"/>
        <v>No Indication</v>
      </c>
      <c r="U81" t="str">
        <f t="shared" si="29"/>
        <v>No T+M+I</v>
      </c>
      <c r="V81">
        <v>151.23140783377141</v>
      </c>
      <c r="W81">
        <v>156.2325048732277</v>
      </c>
      <c r="X81">
        <f t="shared" si="30"/>
        <v>-5.0010970394562833</v>
      </c>
      <c r="Y81">
        <v>-4.6698059937035019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153.9</v>
      </c>
      <c r="D82">
        <v>155.4</v>
      </c>
      <c r="E82">
        <v>150.65</v>
      </c>
      <c r="F82">
        <v>151.80000000000001</v>
      </c>
      <c r="G82">
        <f>_xll.TA_TYPPRICE(D82,E82,F82)</f>
        <v>152.61666666666667</v>
      </c>
      <c r="H82">
        <v>149.74844049239138</v>
      </c>
      <c r="I82" t="str">
        <f t="shared" si="20"/>
        <v>UP</v>
      </c>
      <c r="J82">
        <v>153.46935523421223</v>
      </c>
      <c r="K82">
        <v>145.34535656425749</v>
      </c>
      <c r="L82" t="str">
        <f t="shared" si="21"/>
        <v>No Confirmation</v>
      </c>
      <c r="M82" t="str">
        <f t="shared" si="22"/>
        <v>No Trend</v>
      </c>
      <c r="N82">
        <v>56.529959566251279</v>
      </c>
      <c r="O82" t="str">
        <f t="shared" si="23"/>
        <v>No Momentum</v>
      </c>
      <c r="P82" t="str">
        <f t="shared" si="24"/>
        <v>No Trend + Momentum</v>
      </c>
      <c r="Q82">
        <f t="shared" si="25"/>
        <v>1.1500000000000057</v>
      </c>
      <c r="R82">
        <f t="shared" si="26"/>
        <v>4.75</v>
      </c>
      <c r="S82">
        <f t="shared" si="27"/>
        <v>0.24210526315789593</v>
      </c>
      <c r="T82" t="str">
        <f t="shared" si="28"/>
        <v>No Indication</v>
      </c>
      <c r="U82" t="str">
        <f t="shared" si="29"/>
        <v>No T+M+I</v>
      </c>
      <c r="V82">
        <v>151.31888355165273</v>
      </c>
      <c r="W82">
        <v>155.90417117891454</v>
      </c>
      <c r="X82">
        <f t="shared" si="30"/>
        <v>-4.5852876272618062</v>
      </c>
      <c r="Y82">
        <v>-4.6529023204151629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2017-07-05T05:37:11Z</dcterms:created>
  <dcterms:modified xsi:type="dcterms:W3CDTF">2017-08-26T06:07:15Z</dcterms:modified>
</cp:coreProperties>
</file>