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7" i="1"/>
  <c r="V33" i="1"/>
  <c r="V43" i="1"/>
  <c r="V57" i="1"/>
  <c r="V7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5" i="1"/>
  <c r="V29" i="1"/>
  <c r="V31" i="1"/>
  <c r="V35" i="1"/>
  <c r="V37" i="1"/>
  <c r="V39" i="1"/>
  <c r="V41" i="1"/>
  <c r="V45" i="1"/>
  <c r="V47" i="1"/>
  <c r="V49" i="1"/>
  <c r="V51" i="1"/>
  <c r="V53" i="1"/>
  <c r="V55" i="1"/>
  <c r="V59" i="1"/>
  <c r="V61" i="1"/>
  <c r="V63" i="1"/>
  <c r="V65" i="1"/>
  <c r="V67" i="1"/>
  <c r="V69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74" i="1"/>
  <c r="J80" i="1"/>
  <c r="J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6" i="1"/>
  <c r="J78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0" i="1"/>
  <c r="G24" i="1"/>
  <c r="G28" i="1"/>
  <c r="G32" i="1"/>
  <c r="G36" i="1"/>
  <c r="G38" i="1"/>
  <c r="G42" i="1"/>
  <c r="G46" i="1"/>
  <c r="G50" i="1"/>
  <c r="G54" i="1"/>
  <c r="G58" i="1"/>
  <c r="G60" i="1"/>
  <c r="G64" i="1"/>
  <c r="G66" i="1"/>
  <c r="G70" i="1"/>
  <c r="G72" i="1"/>
  <c r="G76" i="1"/>
  <c r="G80" i="1"/>
  <c r="G82" i="1"/>
  <c r="G4" i="1"/>
  <c r="G6" i="1"/>
  <c r="G8" i="1"/>
  <c r="G10" i="1"/>
  <c r="G12" i="1"/>
  <c r="G14" i="1"/>
  <c r="G16" i="1"/>
  <c r="G18" i="1"/>
  <c r="G22" i="1"/>
  <c r="G26" i="1"/>
  <c r="G30" i="1"/>
  <c r="G34" i="1"/>
  <c r="G40" i="1"/>
  <c r="G44" i="1"/>
  <c r="G48" i="1"/>
  <c r="G52" i="1"/>
  <c r="G56" i="1"/>
  <c r="G62" i="1"/>
  <c r="G68" i="1"/>
  <c r="G74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5" i="1" l="1"/>
  <c r="AH26" i="1"/>
  <c r="AH20" i="1"/>
  <c r="AH9" i="1"/>
  <c r="AH38" i="1"/>
  <c r="AH7" i="1"/>
  <c r="AH23" i="1"/>
  <c r="AH31" i="1"/>
  <c r="AH39" i="1"/>
  <c r="AH43" i="1"/>
  <c r="AH47" i="1"/>
  <c r="AH51" i="1"/>
  <c r="AH55" i="1"/>
  <c r="AH42" i="1"/>
  <c r="AH32" i="1"/>
  <c r="AH13" i="1"/>
  <c r="AH5" i="1"/>
  <c r="AH6" i="1"/>
  <c r="AH46" i="1"/>
  <c r="AH40" i="1"/>
  <c r="AH56" i="1"/>
  <c r="AH24" i="1"/>
  <c r="AH10" i="1"/>
  <c r="AH30" i="1"/>
  <c r="AH22" i="1"/>
  <c r="AH12" i="1"/>
  <c r="AH41" i="1"/>
  <c r="AH21" i="1"/>
  <c r="AH4" i="1"/>
  <c r="AH54" i="1"/>
  <c r="AH14" i="1"/>
  <c r="AH49" i="1"/>
  <c r="AH29" i="1"/>
  <c r="AH27" i="1"/>
  <c r="AH15" i="1"/>
  <c r="AH37" i="1" l="1"/>
  <c r="AH18" i="1"/>
  <c r="AH52" i="1"/>
  <c r="AH25" i="1"/>
  <c r="AH50" i="1"/>
  <c r="AH17" i="1"/>
  <c r="AH8" i="1"/>
  <c r="AH34" i="1"/>
  <c r="AH36" i="1"/>
  <c r="AH28" i="1"/>
  <c r="AH19" i="1"/>
  <c r="AH3" i="1"/>
  <c r="AH2" i="1"/>
  <c r="AH44" i="1"/>
  <c r="AH53" i="1"/>
  <c r="AH35" i="1"/>
  <c r="AH11" i="1"/>
  <c r="AH48" i="1"/>
  <c r="AH33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<sst xmlns="http://schemas.openxmlformats.org/spreadsheetml/2006/main" count="115" uniqueCount="35">
  <si>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</si>
  <si>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</si>
  <si>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</si>
  <si>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</si>
  <si>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</si>
  <si>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GILLETTE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</si>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</sst>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4310</v>
      </c>
      <c r="D2">
        <v>4350</v>
      </c>
      <c r="E2">
        <v>4251</v>
      </c>
      <c r="F2">
        <v>4303</v>
      </c>
      <c r="G2">
        <f>_xll.TA_TYPPRICE(D2,E2,F2)</f>
        <v>4301.333333333333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52</v>
      </c>
      <c r="R2">
        <f>D2-E2</f>
        <v>99</v>
      </c>
      <c r="S2">
        <f>Q2/R2</f>
        <v>0.5252525252525253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4295</v>
      </c>
      <c r="D3">
        <v>4411.8500000000004</v>
      </c>
      <c r="E3">
        <v>4290.05</v>
      </c>
      <c r="F3">
        <v>4410</v>
      </c>
      <c r="G3">
        <f>_xll.TA_TYPPRICE(D3,E3,F3)</f>
        <v>4370.6333333333341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119.94999999999982</v>
      </c>
      <c r="R3">
        <f t="shared" ref="R3:R66" si="6">D3-E3</f>
        <v>121.80000000000018</v>
      </c>
      <c r="S3">
        <f t="shared" ref="S3:S66" si="7">Q3/R3</f>
        <v>0.98481116584564565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4375</v>
      </c>
      <c r="D4">
        <v>4470</v>
      </c>
      <c r="E4">
        <v>4370.05</v>
      </c>
      <c r="F4">
        <v>4420</v>
      </c>
      <c r="G4">
        <f>_xll.TA_TYPPRICE(D4,E4,F4)</f>
        <v>4420.0166666666664</v>
      </c>
      <c r="H4">
        <v>4363.9944444444445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49.949999999999818</v>
      </c>
      <c r="R4">
        <f t="shared" si="6"/>
        <v>99.949999999999818</v>
      </c>
      <c r="S4">
        <f t="shared" si="7"/>
        <v>0.49974987493746781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4430</v>
      </c>
      <c r="D5">
        <v>4458</v>
      </c>
      <c r="E5">
        <v>4383.3999999999996</v>
      </c>
      <c r="F5">
        <v>4400</v>
      </c>
      <c r="G5">
        <f>_xll.TA_TYPPRICE(D5,E5,F5)</f>
        <v>4413.8</v>
      </c>
      <c r="H5">
        <v>4388.8972222222219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16.600000000000364</v>
      </c>
      <c r="R5">
        <f t="shared" si="6"/>
        <v>74.600000000000364</v>
      </c>
      <c r="S5">
        <f t="shared" si="7"/>
        <v>0.22252010723860968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4800</v>
      </c>
      <c r="D6">
        <v>4965</v>
      </c>
      <c r="E6">
        <v>4711</v>
      </c>
      <c r="F6">
        <v>4820</v>
      </c>
      <c r="G6">
        <f>_xll.TA_TYPPRICE(D6,E6,F6)</f>
        <v>4832</v>
      </c>
      <c r="H6">
        <v>4610.4486111111109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109</v>
      </c>
      <c r="R6">
        <f t="shared" si="6"/>
        <v>254</v>
      </c>
      <c r="S6">
        <f t="shared" si="7"/>
        <v>0.42913385826771655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4843</v>
      </c>
      <c r="D7">
        <v>5025.95</v>
      </c>
      <c r="E7">
        <v>4802.1000000000004</v>
      </c>
      <c r="F7">
        <v>4960</v>
      </c>
      <c r="G7">
        <f>_xll.TA_TYPPRICE(D7,E7,F7)</f>
        <v>4929.3499999999995</v>
      </c>
      <c r="H7">
        <v>4769.8993055555547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97.130559540889521</v>
      </c>
      <c r="O7" t="str">
        <f t="shared" si="3"/>
        <v>UP</v>
      </c>
      <c r="P7" t="e">
        <f t="shared" si="4"/>
        <v>#N/A</v>
      </c>
      <c r="Q7">
        <f t="shared" si="5"/>
        <v>157.89999999999964</v>
      </c>
      <c r="R7">
        <f t="shared" si="6"/>
        <v>223.84999999999945</v>
      </c>
      <c r="S7">
        <f t="shared" si="7"/>
        <v>0.70538306901943271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4995</v>
      </c>
      <c r="D8">
        <v>5074</v>
      </c>
      <c r="E8">
        <v>4980.2</v>
      </c>
      <c r="F8">
        <v>5030</v>
      </c>
      <c r="G8">
        <f>_xll.TA_TYPPRICE(D8,E8,F8)</f>
        <v>5028.0666666666666</v>
      </c>
      <c r="H8">
        <v>4898.9829861111102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97.45060548119821</v>
      </c>
      <c r="O8" t="str">
        <f t="shared" si="3"/>
        <v>UP</v>
      </c>
      <c r="P8" t="e">
        <f t="shared" si="4"/>
        <v>#N/A</v>
      </c>
      <c r="Q8">
        <f t="shared" si="5"/>
        <v>49.800000000000182</v>
      </c>
      <c r="R8">
        <f t="shared" si="6"/>
        <v>93.800000000000182</v>
      </c>
      <c r="S8">
        <f t="shared" si="7"/>
        <v>0.53091684434968112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5018.8999999999996</v>
      </c>
      <c r="D9">
        <v>5024.95</v>
      </c>
      <c r="E9">
        <v>4901</v>
      </c>
      <c r="F9">
        <v>4930</v>
      </c>
      <c r="G9">
        <f>_xll.TA_TYPPRICE(D9,E9,F9)</f>
        <v>4951.9833333333336</v>
      </c>
      <c r="H9">
        <v>4925.4831597222219</v>
      </c>
      <c r="I9" t="str">
        <f t="shared" si="0"/>
        <v>UP</v>
      </c>
      <c r="J9">
        <v>4722.46875</v>
      </c>
      <c r="K9">
        <v>4586.1000000000004</v>
      </c>
      <c r="L9" t="str">
        <f t="shared" si="1"/>
        <v>UP</v>
      </c>
      <c r="M9" t="str">
        <f t="shared" si="2"/>
        <v>UP</v>
      </c>
      <c r="N9">
        <v>81.264948179643909</v>
      </c>
      <c r="O9" t="str">
        <f t="shared" si="3"/>
        <v>UP</v>
      </c>
      <c r="P9" t="str">
        <f t="shared" si="4"/>
        <v>UP</v>
      </c>
      <c r="Q9">
        <f t="shared" si="5"/>
        <v>29</v>
      </c>
      <c r="R9">
        <f t="shared" si="6"/>
        <v>123.94999999999982</v>
      </c>
      <c r="S9">
        <f t="shared" si="7"/>
        <v>0.2339653085921746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4927</v>
      </c>
      <c r="D10">
        <v>4985</v>
      </c>
      <c r="E10">
        <v>4901.1000000000004</v>
      </c>
      <c r="F10">
        <v>4958</v>
      </c>
      <c r="G10">
        <f>_xll.TA_TYPPRICE(D10,E10,F10)</f>
        <v>4948.0333333333338</v>
      </c>
      <c r="H10">
        <v>4936.7582465277774</v>
      </c>
      <c r="I10" t="str">
        <f t="shared" si="0"/>
        <v>UP</v>
      </c>
      <c r="J10">
        <v>4780.8090277777774</v>
      </c>
      <c r="K10">
        <v>4656.1000000000004</v>
      </c>
      <c r="L10" t="str">
        <f t="shared" si="1"/>
        <v>UP</v>
      </c>
      <c r="M10" t="str">
        <f t="shared" si="2"/>
        <v>UP</v>
      </c>
      <c r="N10">
        <v>82.294217366735737</v>
      </c>
      <c r="O10" t="str">
        <f t="shared" si="3"/>
        <v>UP</v>
      </c>
      <c r="P10" t="str">
        <f t="shared" si="4"/>
        <v>UP</v>
      </c>
      <c r="Q10">
        <f t="shared" si="5"/>
        <v>56.899999999999636</v>
      </c>
      <c r="R10">
        <f t="shared" si="6"/>
        <v>83.899999999999636</v>
      </c>
      <c r="S10">
        <f t="shared" si="7"/>
        <v>0.67818831942788893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4988.95</v>
      </c>
      <c r="D11">
        <v>4989</v>
      </c>
      <c r="E11">
        <v>4862.3500000000004</v>
      </c>
      <c r="F11">
        <v>4915</v>
      </c>
      <c r="G11">
        <f>_xll.TA_TYPPRICE(D11,E11,F11)</f>
        <v>4922.1166666666668</v>
      </c>
      <c r="H11">
        <v>4929.4374565972221</v>
      </c>
      <c r="I11" t="str">
        <f t="shared" si="0"/>
        <v>DOWN</v>
      </c>
      <c r="J11">
        <v>4827.0736882716046</v>
      </c>
      <c r="K11">
        <v>4701.9333333333334</v>
      </c>
      <c r="L11" t="str">
        <f t="shared" si="1"/>
        <v>UP</v>
      </c>
      <c r="M11" t="str">
        <f t="shared" si="2"/>
        <v>No Trend</v>
      </c>
      <c r="N11">
        <v>74.443304568221606</v>
      </c>
      <c r="O11" t="str">
        <f t="shared" si="3"/>
        <v>UP</v>
      </c>
      <c r="P11" t="str">
        <f t="shared" si="4"/>
        <v>No Trend + Momentum</v>
      </c>
      <c r="Q11">
        <f t="shared" si="5"/>
        <v>52.649999999999636</v>
      </c>
      <c r="R11">
        <f t="shared" si="6"/>
        <v>126.64999999999964</v>
      </c>
      <c r="S11">
        <f t="shared" si="7"/>
        <v>0.41571259376233549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4977</v>
      </c>
      <c r="D12">
        <v>4977</v>
      </c>
      <c r="E12">
        <v>4900</v>
      </c>
      <c r="F12">
        <v>4915</v>
      </c>
      <c r="G12">
        <f>_xll.TA_TYPPRICE(D12,E12,F12)</f>
        <v>4930.666666666667</v>
      </c>
      <c r="H12">
        <v>4930.0520616319445</v>
      </c>
      <c r="I12" t="str">
        <f t="shared" si="0"/>
        <v>DOWN</v>
      </c>
      <c r="J12">
        <v>4860.3906464334705</v>
      </c>
      <c r="K12">
        <v>4745.948148148148</v>
      </c>
      <c r="L12" t="str">
        <f t="shared" si="1"/>
        <v>UP</v>
      </c>
      <c r="M12" t="str">
        <f t="shared" si="2"/>
        <v>No Trend</v>
      </c>
      <c r="N12">
        <v>74.443304568221592</v>
      </c>
      <c r="O12" t="str">
        <f t="shared" si="3"/>
        <v>UP</v>
      </c>
      <c r="P12" t="str">
        <f t="shared" si="4"/>
        <v>No Trend + Momentum</v>
      </c>
      <c r="Q12">
        <f t="shared" si="5"/>
        <v>15</v>
      </c>
      <c r="R12">
        <f t="shared" si="6"/>
        <v>77</v>
      </c>
      <c r="S12">
        <f t="shared" si="7"/>
        <v>0.19480519480519481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4840</v>
      </c>
      <c r="D13">
        <v>4840</v>
      </c>
      <c r="E13">
        <v>4750</v>
      </c>
      <c r="F13">
        <v>4767</v>
      </c>
      <c r="G13">
        <f>_xll.TA_TYPPRICE(D13,E13,F13)</f>
        <v>4785.666666666667</v>
      </c>
      <c r="H13">
        <v>4857.8593641493062</v>
      </c>
      <c r="I13" t="str">
        <f t="shared" si="0"/>
        <v>DOWN</v>
      </c>
      <c r="J13">
        <v>4855.8593916704767</v>
      </c>
      <c r="K13">
        <v>4746.8485596707815</v>
      </c>
      <c r="L13" t="str">
        <f t="shared" si="1"/>
        <v>No Confirmation</v>
      </c>
      <c r="M13" t="str">
        <f t="shared" si="2"/>
        <v>No Trend</v>
      </c>
      <c r="N13">
        <v>49.200652452003077</v>
      </c>
      <c r="O13" t="str">
        <f t="shared" si="3"/>
        <v>No Momentum</v>
      </c>
      <c r="P13" t="str">
        <f t="shared" si="4"/>
        <v>No Trend + Momentum</v>
      </c>
      <c r="Q13">
        <f t="shared" si="5"/>
        <v>17</v>
      </c>
      <c r="R13">
        <f t="shared" si="6"/>
        <v>90</v>
      </c>
      <c r="S13">
        <f t="shared" si="7"/>
        <v>0.18888888888888888</v>
      </c>
      <c r="T13" t="str">
        <f t="shared" si="8"/>
        <v>DOWN</v>
      </c>
      <c r="U13" t="str">
        <f t="shared" si="9"/>
        <v>No T+M+I</v>
      </c>
      <c r="V13">
        <v>4735.666666666667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4770</v>
      </c>
      <c r="D14">
        <v>4774.3999999999996</v>
      </c>
      <c r="E14">
        <v>4668.05</v>
      </c>
      <c r="F14">
        <v>4706</v>
      </c>
      <c r="G14">
        <f>_xll.TA_TYPPRICE(D14,E14,F14)</f>
        <v>4716.1500000000005</v>
      </c>
      <c r="H14">
        <v>4787.0046820746538</v>
      </c>
      <c r="I14" t="str">
        <f t="shared" si="0"/>
        <v>DOWN</v>
      </c>
      <c r="J14">
        <v>4837.7573046325933</v>
      </c>
      <c r="K14">
        <v>4729.3377686328304</v>
      </c>
      <c r="L14" t="str">
        <f t="shared" si="1"/>
        <v>DOWN</v>
      </c>
      <c r="M14" t="str">
        <f t="shared" si="2"/>
        <v>DOWN</v>
      </c>
      <c r="N14">
        <v>41.883667318637833</v>
      </c>
      <c r="O14" t="str">
        <f t="shared" si="3"/>
        <v>No Momentum</v>
      </c>
      <c r="P14" t="str">
        <f t="shared" si="4"/>
        <v>No Trend + Momentum</v>
      </c>
      <c r="Q14">
        <f t="shared" si="5"/>
        <v>37.949999999999818</v>
      </c>
      <c r="R14">
        <f t="shared" si="6"/>
        <v>106.34999999999945</v>
      </c>
      <c r="S14">
        <f t="shared" si="7"/>
        <v>0.35684062059238375</v>
      </c>
      <c r="T14" t="str">
        <f t="shared" si="8"/>
        <v>No Indication</v>
      </c>
      <c r="U14" t="str">
        <f t="shared" si="9"/>
        <v>No T+M+I</v>
      </c>
      <c r="V14">
        <v>4731.1025641025644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4705.45</v>
      </c>
      <c r="D15">
        <v>4800</v>
      </c>
      <c r="E15">
        <v>4671.8500000000004</v>
      </c>
      <c r="F15">
        <v>4765</v>
      </c>
      <c r="G15">
        <f>_xll.TA_TYPPRICE(D15,E15,F15)</f>
        <v>4745.6166666666668</v>
      </c>
      <c r="H15">
        <v>4766.3106743706603</v>
      </c>
      <c r="I15" t="str">
        <f t="shared" si="0"/>
        <v>DOWN</v>
      </c>
      <c r="J15">
        <v>4829.3667924920173</v>
      </c>
      <c r="K15">
        <v>4716.5627089366462</v>
      </c>
      <c r="L15" t="str">
        <f t="shared" si="1"/>
        <v>No Confirmation</v>
      </c>
      <c r="M15" t="str">
        <f t="shared" si="2"/>
        <v>No Trend</v>
      </c>
      <c r="N15">
        <v>50.740587453244842</v>
      </c>
      <c r="O15" t="str">
        <f t="shared" si="3"/>
        <v>No Momentum</v>
      </c>
      <c r="P15" t="str">
        <f t="shared" si="4"/>
        <v>No Trend + Momentum</v>
      </c>
      <c r="Q15">
        <f t="shared" si="5"/>
        <v>93.149999999999636</v>
      </c>
      <c r="R15">
        <f t="shared" si="6"/>
        <v>128.14999999999964</v>
      </c>
      <c r="S15">
        <f t="shared" si="7"/>
        <v>0.72688255950058445</v>
      </c>
      <c r="T15" t="str">
        <f t="shared" si="8"/>
        <v>No Indication</v>
      </c>
      <c r="U15" t="str">
        <f t="shared" si="9"/>
        <v>No T+M+I</v>
      </c>
      <c r="V15">
        <v>4736.3175542406316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4700.05</v>
      </c>
      <c r="D16">
        <v>4760</v>
      </c>
      <c r="E16">
        <v>4661</v>
      </c>
      <c r="F16">
        <v>4670</v>
      </c>
      <c r="G16">
        <f>_xll.TA_TYPPRICE(D16,E16,F16)</f>
        <v>4697</v>
      </c>
      <c r="H16">
        <v>4731.6553371853297</v>
      </c>
      <c r="I16" t="str">
        <f t="shared" si="0"/>
        <v>DOWN</v>
      </c>
      <c r="J16">
        <v>4813.9519497160136</v>
      </c>
      <c r="K16">
        <v>4704.2154402840579</v>
      </c>
      <c r="L16" t="str">
        <f t="shared" si="1"/>
        <v>DOWN</v>
      </c>
      <c r="M16" t="str">
        <f t="shared" si="2"/>
        <v>DOWN</v>
      </c>
      <c r="N16">
        <v>38.829992815898329</v>
      </c>
      <c r="O16" t="str">
        <f t="shared" si="3"/>
        <v>DOWN</v>
      </c>
      <c r="P16" t="str">
        <f t="shared" si="4"/>
        <v>DOWN</v>
      </c>
      <c r="Q16">
        <f t="shared" si="5"/>
        <v>9</v>
      </c>
      <c r="R16">
        <f t="shared" si="6"/>
        <v>99</v>
      </c>
      <c r="S16">
        <f t="shared" si="7"/>
        <v>9.0909090909090912E-2</v>
      </c>
      <c r="T16" t="str">
        <f t="shared" si="8"/>
        <v>DOWN</v>
      </c>
      <c r="U16" t="str">
        <f t="shared" si="9"/>
        <v>DOWN</v>
      </c>
      <c r="V16">
        <v>4726.1148535882267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4670.05</v>
      </c>
      <c r="D17">
        <v>4670.05</v>
      </c>
      <c r="E17">
        <v>4556.05</v>
      </c>
      <c r="F17">
        <v>4638</v>
      </c>
      <c r="G17">
        <f>_xll.TA_TYPPRICE(D17,E17,F17)</f>
        <v>4621.3666666666668</v>
      </c>
      <c r="H17">
        <v>4676.5110019259982</v>
      </c>
      <c r="I17" t="str">
        <f t="shared" si="0"/>
        <v>DOWN</v>
      </c>
      <c r="J17">
        <v>4781.9737386680108</v>
      </c>
      <c r="K17">
        <v>4671.2897868876007</v>
      </c>
      <c r="L17" t="str">
        <f t="shared" si="1"/>
        <v>DOWN</v>
      </c>
      <c r="M17" t="str">
        <f t="shared" si="2"/>
        <v>DOWN</v>
      </c>
      <c r="N17">
        <v>35.337392861282595</v>
      </c>
      <c r="O17" t="str">
        <f t="shared" si="3"/>
        <v>DOWN</v>
      </c>
      <c r="P17" t="str">
        <f t="shared" si="4"/>
        <v>DOWN</v>
      </c>
      <c r="Q17">
        <f t="shared" si="5"/>
        <v>81.949999999999818</v>
      </c>
      <c r="R17">
        <f t="shared" si="6"/>
        <v>114</v>
      </c>
      <c r="S17">
        <f t="shared" si="7"/>
        <v>0.71885964912280542</v>
      </c>
      <c r="T17" t="str">
        <f t="shared" si="8"/>
        <v>No Indication</v>
      </c>
      <c r="U17" t="str">
        <f t="shared" si="9"/>
        <v>No T+M+I</v>
      </c>
      <c r="V17">
        <v>4712.558722266961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4612.1000000000004</v>
      </c>
      <c r="D18">
        <v>4669</v>
      </c>
      <c r="E18">
        <v>4556</v>
      </c>
      <c r="F18">
        <v>4570</v>
      </c>
      <c r="G18">
        <f>_xll.TA_TYPPRICE(D18,E18,F18)</f>
        <v>4598.333333333333</v>
      </c>
      <c r="H18">
        <v>4637.4221676296656</v>
      </c>
      <c r="I18" t="str">
        <f t="shared" si="0"/>
        <v>DOWN</v>
      </c>
      <c r="J18">
        <v>4756.868463408453</v>
      </c>
      <c r="K18">
        <v>4645.6698342459113</v>
      </c>
      <c r="L18" t="str">
        <f t="shared" si="1"/>
        <v>DOWN</v>
      </c>
      <c r="M18" t="str">
        <f t="shared" si="2"/>
        <v>DOWN</v>
      </c>
      <c r="N18">
        <v>28.522765500450021</v>
      </c>
      <c r="O18" t="str">
        <f t="shared" si="3"/>
        <v>DOWN</v>
      </c>
      <c r="P18" t="str">
        <f t="shared" si="4"/>
        <v>DOWN</v>
      </c>
      <c r="Q18">
        <f t="shared" si="5"/>
        <v>14</v>
      </c>
      <c r="R18">
        <f t="shared" si="6"/>
        <v>113</v>
      </c>
      <c r="S18">
        <f t="shared" si="7"/>
        <v>0.12389380530973451</v>
      </c>
      <c r="T18" t="str">
        <f t="shared" si="8"/>
        <v>DOWN</v>
      </c>
      <c r="U18" t="str">
        <f t="shared" si="9"/>
        <v>DOWN</v>
      </c>
      <c r="V18">
        <v>4690.6266111489667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4556.8500000000004</v>
      </c>
      <c r="D19">
        <v>4720</v>
      </c>
      <c r="E19">
        <v>4550.1000000000004</v>
      </c>
      <c r="F19">
        <v>4683</v>
      </c>
      <c r="G19">
        <f>_xll.TA_TYPPRICE(D19,E19,F19)</f>
        <v>4651.0333333333338</v>
      </c>
      <c r="H19">
        <v>4644.2277504814992</v>
      </c>
      <c r="I19" t="str">
        <f t="shared" si="0"/>
        <v>UP</v>
      </c>
      <c r="J19">
        <v>4748.6754715399074</v>
      </c>
      <c r="K19">
        <v>4624.4320933023755</v>
      </c>
      <c r="L19" t="str">
        <f t="shared" si="1"/>
        <v>No Confirmation</v>
      </c>
      <c r="M19" t="str">
        <f t="shared" si="2"/>
        <v>No Trend</v>
      </c>
      <c r="N19">
        <v>48.965904233088935</v>
      </c>
      <c r="O19" t="str">
        <f t="shared" si="3"/>
        <v>No Momentum</v>
      </c>
      <c r="P19" t="str">
        <f t="shared" si="4"/>
        <v>No Trend + Momentum</v>
      </c>
      <c r="Q19">
        <f t="shared" si="5"/>
        <v>132.89999999999964</v>
      </c>
      <c r="R19">
        <f t="shared" si="6"/>
        <v>169.89999999999964</v>
      </c>
      <c r="S19">
        <f t="shared" si="7"/>
        <v>0.78222483814008192</v>
      </c>
      <c r="T19" t="str">
        <f t="shared" si="8"/>
        <v>No Indication</v>
      </c>
      <c r="U19" t="str">
        <f t="shared" si="9"/>
        <v>No T+M+I</v>
      </c>
      <c r="V19">
        <v>4689.4532863568184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4662.8</v>
      </c>
      <c r="D20">
        <v>4799</v>
      </c>
      <c r="E20">
        <v>4628.05</v>
      </c>
      <c r="F20">
        <v>4652</v>
      </c>
      <c r="G20">
        <f>_xll.TA_TYPPRICE(D20,E20,F20)</f>
        <v>4693.0166666666664</v>
      </c>
      <c r="H20">
        <v>4668.6222085740828</v>
      </c>
      <c r="I20" t="str">
        <f t="shared" si="0"/>
        <v>DOWN</v>
      </c>
      <c r="J20">
        <v>4759.8587000865946</v>
      </c>
      <c r="K20">
        <v>4625.2360725685139</v>
      </c>
      <c r="L20" t="str">
        <f t="shared" si="1"/>
        <v>No Confirmation</v>
      </c>
      <c r="M20" t="str">
        <f t="shared" si="2"/>
        <v>No Trend</v>
      </c>
      <c r="N20">
        <v>44.592359702163463</v>
      </c>
      <c r="O20" t="str">
        <f t="shared" si="3"/>
        <v>No Momentum</v>
      </c>
      <c r="P20" t="str">
        <f t="shared" si="4"/>
        <v>No Trend + Momentum</v>
      </c>
      <c r="Q20">
        <f t="shared" si="5"/>
        <v>23.949999999999818</v>
      </c>
      <c r="R20">
        <f t="shared" si="6"/>
        <v>170.94999999999982</v>
      </c>
      <c r="S20">
        <f t="shared" si="7"/>
        <v>0.14009944428195287</v>
      </c>
      <c r="T20" t="str">
        <f t="shared" si="8"/>
        <v>DOWN</v>
      </c>
      <c r="U20" t="str">
        <f t="shared" si="9"/>
        <v>No T+M+I</v>
      </c>
      <c r="V20">
        <v>4683.691242301923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4652.05</v>
      </c>
      <c r="D21">
        <v>4788</v>
      </c>
      <c r="E21">
        <v>4626</v>
      </c>
      <c r="F21">
        <v>4740</v>
      </c>
      <c r="G21">
        <f>_xll.TA_TYPPRICE(D21,E21,F21)</f>
        <v>4718</v>
      </c>
      <c r="H21">
        <v>4693.3111042870414</v>
      </c>
      <c r="I21" t="str">
        <f t="shared" si="0"/>
        <v>UP</v>
      </c>
      <c r="J21">
        <v>4766.112322289574</v>
      </c>
      <c r="K21">
        <v>4625.4058342199551</v>
      </c>
      <c r="L21" t="str">
        <f t="shared" si="1"/>
        <v>No Confirmation</v>
      </c>
      <c r="M21" t="str">
        <f t="shared" si="2"/>
        <v>No Trend</v>
      </c>
      <c r="N21">
        <v>57.926835411143429</v>
      </c>
      <c r="O21" t="str">
        <f t="shared" si="3"/>
        <v>No Momentum</v>
      </c>
      <c r="P21" t="str">
        <f t="shared" si="4"/>
        <v>No Trend + Momentum</v>
      </c>
      <c r="Q21">
        <f t="shared" si="5"/>
        <v>114</v>
      </c>
      <c r="R21">
        <f t="shared" si="6"/>
        <v>162</v>
      </c>
      <c r="S21">
        <f t="shared" si="7"/>
        <v>0.70370370370370372</v>
      </c>
      <c r="T21" t="str">
        <f t="shared" si="8"/>
        <v>No Indication</v>
      </c>
      <c r="U21" t="str">
        <f t="shared" si="9"/>
        <v>No T+M+I</v>
      </c>
      <c r="V21">
        <v>4692.3541281016269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4704.8999999999996</v>
      </c>
      <c r="D22">
        <v>4799.8999999999996</v>
      </c>
      <c r="E22">
        <v>4700</v>
      </c>
      <c r="F22">
        <v>4799</v>
      </c>
      <c r="G22">
        <f>_xll.TA_TYPPRICE(D22,E22,F22)</f>
        <v>4766.3</v>
      </c>
      <c r="H22">
        <v>4729.8055521435208</v>
      </c>
      <c r="I22" t="str">
        <f t="shared" si="0"/>
        <v>UP</v>
      </c>
      <c r="J22">
        <v>4773.620695114113</v>
      </c>
      <c r="K22">
        <v>4641.9823155044096</v>
      </c>
      <c r="L22" t="str">
        <f t="shared" si="1"/>
        <v>UP</v>
      </c>
      <c r="M22" t="str">
        <f t="shared" si="2"/>
        <v>UP</v>
      </c>
      <c r="N22">
        <v>64.988354869615847</v>
      </c>
      <c r="O22" t="str">
        <f t="shared" si="3"/>
        <v>UP</v>
      </c>
      <c r="P22" t="str">
        <f t="shared" si="4"/>
        <v>UP</v>
      </c>
      <c r="Q22">
        <f t="shared" si="5"/>
        <v>99</v>
      </c>
      <c r="R22">
        <f t="shared" si="6"/>
        <v>99.899999999999636</v>
      </c>
      <c r="S22">
        <f t="shared" si="7"/>
        <v>0.99099099099099464</v>
      </c>
      <c r="T22" t="str">
        <f t="shared" si="8"/>
        <v>UP</v>
      </c>
      <c r="U22" t="str">
        <f t="shared" si="9"/>
        <v>UP</v>
      </c>
      <c r="V22">
        <v>4708.7611853167609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4770.25</v>
      </c>
      <c r="D23">
        <v>4865</v>
      </c>
      <c r="E23">
        <v>4724.05</v>
      </c>
      <c r="F23">
        <v>4800</v>
      </c>
      <c r="G23">
        <f>_xll.TA_TYPPRICE(D23,E23,F23)</f>
        <v>4796.3499999999995</v>
      </c>
      <c r="H23">
        <v>4763.0777760717601</v>
      </c>
      <c r="I23" t="str">
        <f t="shared" si="0"/>
        <v>UP</v>
      </c>
      <c r="J23">
        <v>4793.9272073109769</v>
      </c>
      <c r="K23">
        <v>4660.2195787256524</v>
      </c>
      <c r="L23" t="str">
        <f t="shared" si="1"/>
        <v>UP</v>
      </c>
      <c r="M23" t="str">
        <f t="shared" si="2"/>
        <v>UP</v>
      </c>
      <c r="N23">
        <v>65.112412055822617</v>
      </c>
      <c r="O23" t="str">
        <f t="shared" si="3"/>
        <v>UP</v>
      </c>
      <c r="P23" t="str">
        <f t="shared" si="4"/>
        <v>UP</v>
      </c>
      <c r="Q23">
        <f t="shared" si="5"/>
        <v>75.949999999999818</v>
      </c>
      <c r="R23">
        <f t="shared" si="6"/>
        <v>140.94999999999982</v>
      </c>
      <c r="S23">
        <f t="shared" si="7"/>
        <v>0.53884356154664714</v>
      </c>
      <c r="T23" t="str">
        <f t="shared" si="8"/>
        <v>No Indication</v>
      </c>
      <c r="U23" t="str">
        <f t="shared" si="9"/>
        <v>No T+M+I</v>
      </c>
      <c r="V23">
        <v>4722.7979260372595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4730.1499999999996</v>
      </c>
      <c r="D24">
        <v>4811.8999999999996</v>
      </c>
      <c r="E24">
        <v>4730.1000000000004</v>
      </c>
      <c r="F24">
        <v>4731</v>
      </c>
      <c r="G24">
        <f>_xll.TA_TYPPRICE(D24,E24,F24)</f>
        <v>4757.666666666667</v>
      </c>
      <c r="H24">
        <v>4760.3722213692135</v>
      </c>
      <c r="I24" t="str">
        <f t="shared" si="0"/>
        <v>DOWN</v>
      </c>
      <c r="J24">
        <v>4797.9211612418712</v>
      </c>
      <c r="K24">
        <v>4675.7485612310629</v>
      </c>
      <c r="L24" t="str">
        <f t="shared" si="1"/>
        <v>No Confirmation</v>
      </c>
      <c r="M24" t="str">
        <f t="shared" si="2"/>
        <v>No Trend</v>
      </c>
      <c r="N24">
        <v>49.87123158106597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0.8999999999996362</v>
      </c>
      <c r="R24">
        <f t="shared" si="6"/>
        <v>81.799999999999272</v>
      </c>
      <c r="S24">
        <f t="shared" si="7"/>
        <v>1.1002444987770711E-2</v>
      </c>
      <c r="T24" t="str">
        <f t="shared" si="8"/>
        <v>DOWN</v>
      </c>
      <c r="U24" t="str">
        <f t="shared" si="9"/>
        <v>No T+M+I</v>
      </c>
      <c r="V24">
        <v>4724.0597835699891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4768.7</v>
      </c>
      <c r="D25">
        <v>4845</v>
      </c>
      <c r="E25">
        <v>4742.05</v>
      </c>
      <c r="F25">
        <v>4790</v>
      </c>
      <c r="G25">
        <f>_xll.TA_TYPPRICE(D25,E25,F25)</f>
        <v>4792.3499999999995</v>
      </c>
      <c r="H25">
        <v>4776.3611106846065</v>
      </c>
      <c r="I25" t="str">
        <f t="shared" si="0"/>
        <v>UP</v>
      </c>
      <c r="J25">
        <v>4808.3831254103443</v>
      </c>
      <c r="K25">
        <v>4690.482214290827</v>
      </c>
      <c r="L25" t="str">
        <f t="shared" si="1"/>
        <v>No Confirmation</v>
      </c>
      <c r="M25" t="str">
        <f t="shared" si="2"/>
        <v>No Trend</v>
      </c>
      <c r="N25">
        <v>59.90303950801119</v>
      </c>
      <c r="O25" t="str">
        <f t="shared" si="3"/>
        <v>No Momentum</v>
      </c>
      <c r="P25" t="str">
        <f t="shared" si="4"/>
        <v>No Trend + Momentum</v>
      </c>
      <c r="Q25">
        <f t="shared" si="5"/>
        <v>47.949999999999818</v>
      </c>
      <c r="R25">
        <f t="shared" si="6"/>
        <v>102.94999999999982</v>
      </c>
      <c r="S25">
        <f t="shared" si="7"/>
        <v>0.46576007770762412</v>
      </c>
      <c r="T25" t="str">
        <f t="shared" si="8"/>
        <v>No Indication</v>
      </c>
      <c r="U25" t="str">
        <f t="shared" si="9"/>
        <v>No T+M+I</v>
      </c>
      <c r="V25">
        <v>4734.2044322515294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4849.95</v>
      </c>
      <c r="D26">
        <v>4849.95</v>
      </c>
      <c r="E26">
        <v>4748</v>
      </c>
      <c r="F26">
        <v>4844</v>
      </c>
      <c r="G26">
        <f>_xll.TA_TYPPRICE(D26,E26,F26)</f>
        <v>4813.9833333333336</v>
      </c>
      <c r="H26">
        <v>4795.1722220089705</v>
      </c>
      <c r="I26" t="str">
        <f t="shared" si="0"/>
        <v>UP</v>
      </c>
      <c r="J26">
        <v>4817.62020865249</v>
      </c>
      <c r="K26">
        <v>4703.2639444484212</v>
      </c>
      <c r="L26" t="str">
        <f t="shared" si="1"/>
        <v>UP</v>
      </c>
      <c r="M26" t="str">
        <f t="shared" si="2"/>
        <v>UP</v>
      </c>
      <c r="N26">
        <v>67.373038807874025</v>
      </c>
      <c r="O26" t="str">
        <f t="shared" si="3"/>
        <v>UP</v>
      </c>
      <c r="P26" t="str">
        <f t="shared" si="4"/>
        <v>UP</v>
      </c>
      <c r="Q26">
        <f t="shared" si="5"/>
        <v>96</v>
      </c>
      <c r="R26">
        <f t="shared" si="6"/>
        <v>101.94999999999982</v>
      </c>
      <c r="S26">
        <f t="shared" si="7"/>
        <v>0.94163805787150734</v>
      </c>
      <c r="T26" t="str">
        <f t="shared" si="8"/>
        <v>UP</v>
      </c>
      <c r="U26" t="str">
        <f t="shared" si="9"/>
        <v>UP</v>
      </c>
      <c r="V26">
        <v>4751.0960580589863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4835.8500000000004</v>
      </c>
      <c r="D27">
        <v>4835.8999999999996</v>
      </c>
      <c r="E27">
        <v>4783.45</v>
      </c>
      <c r="F27">
        <v>4800</v>
      </c>
      <c r="G27">
        <f>_xll.TA_TYPPRICE(D27,E27,F27)</f>
        <v>4806.45</v>
      </c>
      <c r="H27">
        <v>4800.8111110044847</v>
      </c>
      <c r="I27" t="str">
        <f t="shared" si="0"/>
        <v>DOWN</v>
      </c>
      <c r="J27">
        <v>4821.6823845074923</v>
      </c>
      <c r="K27">
        <v>4721.0830679043274</v>
      </c>
      <c r="L27" t="str">
        <f t="shared" si="1"/>
        <v>No Confirmation</v>
      </c>
      <c r="M27" t="str">
        <f t="shared" si="2"/>
        <v>No Trend</v>
      </c>
      <c r="N27">
        <v>56.62797352381407</v>
      </c>
      <c r="O27" t="str">
        <f t="shared" si="3"/>
        <v>No Momentum</v>
      </c>
      <c r="P27" t="str">
        <f t="shared" si="4"/>
        <v>No Trend + Momentum</v>
      </c>
      <c r="Q27">
        <f t="shared" si="5"/>
        <v>16.550000000000182</v>
      </c>
      <c r="R27">
        <f t="shared" si="6"/>
        <v>52.449999999999818</v>
      </c>
      <c r="S27">
        <f t="shared" si="7"/>
        <v>0.31553860819828866</v>
      </c>
      <c r="T27" t="str">
        <f t="shared" si="8"/>
        <v>No Indication</v>
      </c>
      <c r="U27" t="str">
        <f t="shared" si="9"/>
        <v>No T+M+I</v>
      </c>
      <c r="V27">
        <v>4758.619741434527</v>
      </c>
      <c r="W27">
        <v>4731.3846153846152</v>
      </c>
      <c r="X27">
        <f t="shared" si="10"/>
        <v>27.235126049911742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4770.3500000000004</v>
      </c>
      <c r="D28">
        <v>4895</v>
      </c>
      <c r="E28">
        <v>4770.3500000000004</v>
      </c>
      <c r="F28">
        <v>4861</v>
      </c>
      <c r="G28">
        <f>_xll.TA_TYPPRICE(D28,E28,F28)</f>
        <v>4842.1166666666668</v>
      </c>
      <c r="H28">
        <v>4821.4638888355757</v>
      </c>
      <c r="I28" t="str">
        <f t="shared" si="0"/>
        <v>UP</v>
      </c>
      <c r="J28">
        <v>4837.9751879502719</v>
      </c>
      <c r="K28">
        <v>4732.0312750366993</v>
      </c>
      <c r="L28" t="str">
        <f t="shared" si="1"/>
        <v>UP</v>
      </c>
      <c r="M28" t="str">
        <f t="shared" si="2"/>
        <v>UP</v>
      </c>
      <c r="N28">
        <v>66.019562203039115</v>
      </c>
      <c r="O28" t="str">
        <f t="shared" si="3"/>
        <v>UP</v>
      </c>
      <c r="P28" t="str">
        <f t="shared" si="4"/>
        <v>UP</v>
      </c>
      <c r="Q28">
        <f t="shared" si="5"/>
        <v>90.649999999999636</v>
      </c>
      <c r="R28">
        <f t="shared" si="6"/>
        <v>124.64999999999964</v>
      </c>
      <c r="S28">
        <f t="shared" si="7"/>
        <v>0.7272362615322896</v>
      </c>
      <c r="T28" t="str">
        <f t="shared" si="8"/>
        <v>No Indication</v>
      </c>
      <c r="U28" t="str">
        <f t="shared" si="9"/>
        <v>No T+M+I</v>
      </c>
      <c r="V28">
        <v>4774.3705504445998</v>
      </c>
      <c r="W28">
        <v>4740.9857549857552</v>
      </c>
      <c r="X28">
        <f t="shared" si="10"/>
        <v>33.384795458844565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4789.6499999999996</v>
      </c>
      <c r="D29">
        <v>4867.8999999999996</v>
      </c>
      <c r="E29">
        <v>4785.05</v>
      </c>
      <c r="F29">
        <v>4850</v>
      </c>
      <c r="G29">
        <f>_xll.TA_TYPPRICE(D29,E29,F29)</f>
        <v>4834.3166666666666</v>
      </c>
      <c r="H29">
        <v>4827.8902777511212</v>
      </c>
      <c r="I29" t="str">
        <f t="shared" si="0"/>
        <v>UP</v>
      </c>
      <c r="J29">
        <v>4844.6251461835445</v>
      </c>
      <c r="K29">
        <v>4743.8132139174331</v>
      </c>
      <c r="L29" t="str">
        <f t="shared" si="1"/>
        <v>UP</v>
      </c>
      <c r="M29" t="str">
        <f t="shared" si="2"/>
        <v>UP</v>
      </c>
      <c r="N29">
        <v>62.94715807440825</v>
      </c>
      <c r="O29" t="str">
        <f t="shared" si="3"/>
        <v>UP</v>
      </c>
      <c r="P29" t="str">
        <f t="shared" si="4"/>
        <v>UP</v>
      </c>
      <c r="Q29">
        <f t="shared" si="5"/>
        <v>64.949999999999818</v>
      </c>
      <c r="R29">
        <f t="shared" si="6"/>
        <v>82.849999999999454</v>
      </c>
      <c r="S29">
        <f t="shared" si="7"/>
        <v>0.78394689197344891</v>
      </c>
      <c r="T29" t="str">
        <f t="shared" si="8"/>
        <v>No Indication</v>
      </c>
      <c r="U29" t="str">
        <f t="shared" si="9"/>
        <v>No T+M+I</v>
      </c>
      <c r="V29">
        <v>4786.0058503762002</v>
      </c>
      <c r="W29">
        <v>4749.0608842460697</v>
      </c>
      <c r="X29">
        <f t="shared" si="10"/>
        <v>36.944966130130524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4850.05</v>
      </c>
      <c r="D30">
        <v>4923.95</v>
      </c>
      <c r="E30">
        <v>4792.05</v>
      </c>
      <c r="F30">
        <v>4856</v>
      </c>
      <c r="G30">
        <f>_xll.TA_TYPPRICE(D30,E30,F30)</f>
        <v>4857.333333333333</v>
      </c>
      <c r="H30">
        <v>4842.6118055422266</v>
      </c>
      <c r="I30" t="str">
        <f t="shared" si="0"/>
        <v>UP</v>
      </c>
      <c r="J30">
        <v>4862.2528914760906</v>
      </c>
      <c r="K30">
        <v>4754.5324997135594</v>
      </c>
      <c r="L30" t="str">
        <f t="shared" si="1"/>
        <v>No Confirmation</v>
      </c>
      <c r="M30" t="str">
        <f t="shared" si="2"/>
        <v>No Trend</v>
      </c>
      <c r="N30">
        <v>64.086698177544662</v>
      </c>
      <c r="O30" t="str">
        <f t="shared" si="3"/>
        <v>UP</v>
      </c>
      <c r="P30" t="str">
        <f t="shared" si="4"/>
        <v>No Trend + Momentum</v>
      </c>
      <c r="Q30">
        <f t="shared" si="5"/>
        <v>63.949999999999818</v>
      </c>
      <c r="R30">
        <f t="shared" si="6"/>
        <v>131.89999999999964</v>
      </c>
      <c r="S30">
        <f t="shared" si="7"/>
        <v>0.48483699772554961</v>
      </c>
      <c r="T30" t="str">
        <f t="shared" si="8"/>
        <v>No Indication</v>
      </c>
      <c r="U30" t="str">
        <f t="shared" si="9"/>
        <v>No T+M+I</v>
      </c>
      <c r="V30">
        <v>4796.7741810875541</v>
      </c>
      <c r="W30">
        <v>4756.9823002278426</v>
      </c>
      <c r="X30">
        <f t="shared" si="10"/>
        <v>39.791880859711455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4850</v>
      </c>
      <c r="D31">
        <v>4887</v>
      </c>
      <c r="E31">
        <v>4811.45</v>
      </c>
      <c r="F31">
        <v>4867</v>
      </c>
      <c r="G31">
        <f>_xll.TA_TYPPRICE(D31,E31,F31)</f>
        <v>4855.1500000000005</v>
      </c>
      <c r="H31">
        <v>4848.8809027711141</v>
      </c>
      <c r="I31" t="str">
        <f t="shared" si="0"/>
        <v>UP</v>
      </c>
      <c r="J31">
        <v>4867.7522489258481</v>
      </c>
      <c r="K31">
        <v>4767.1808331105458</v>
      </c>
      <c r="L31" t="str">
        <f t="shared" si="1"/>
        <v>No Confirmation</v>
      </c>
      <c r="M31" t="str">
        <f t="shared" si="2"/>
        <v>No Trend</v>
      </c>
      <c r="N31">
        <v>66.451184107682053</v>
      </c>
      <c r="O31" t="str">
        <f t="shared" si="3"/>
        <v>UP</v>
      </c>
      <c r="P31" t="str">
        <f t="shared" si="4"/>
        <v>No Trend + Momentum</v>
      </c>
      <c r="Q31">
        <f t="shared" si="5"/>
        <v>55.550000000000182</v>
      </c>
      <c r="R31">
        <f t="shared" si="6"/>
        <v>75.550000000000182</v>
      </c>
      <c r="S31">
        <f t="shared" si="7"/>
        <v>0.73527465254798208</v>
      </c>
      <c r="T31" t="str">
        <f t="shared" si="8"/>
        <v>No Indication</v>
      </c>
      <c r="U31" t="str">
        <f t="shared" si="9"/>
        <v>No T+M+I</v>
      </c>
      <c r="V31">
        <v>4807.5781532279307</v>
      </c>
      <c r="W31">
        <v>4765.131759470225</v>
      </c>
      <c r="X31">
        <f t="shared" si="10"/>
        <v>42.446393757705664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4874.95</v>
      </c>
      <c r="D32">
        <v>4899</v>
      </c>
      <c r="E32">
        <v>4811.1499999999996</v>
      </c>
      <c r="F32">
        <v>4842</v>
      </c>
      <c r="G32">
        <f>_xll.TA_TYPPRICE(D32,E32,F32)</f>
        <v>4850.7166666666662</v>
      </c>
      <c r="H32">
        <v>4849.7987847188906</v>
      </c>
      <c r="I32" t="str">
        <f t="shared" si="0"/>
        <v>DOWN</v>
      </c>
      <c r="J32">
        <v>4874.6961936089929</v>
      </c>
      <c r="K32">
        <v>4776.9517590859796</v>
      </c>
      <c r="L32" t="str">
        <f t="shared" si="1"/>
        <v>No Confirmation</v>
      </c>
      <c r="M32" t="str">
        <f t="shared" si="2"/>
        <v>No Trend</v>
      </c>
      <c r="N32">
        <v>55.980490843083828</v>
      </c>
      <c r="O32" t="str">
        <f t="shared" si="3"/>
        <v>No Momentum</v>
      </c>
      <c r="P32" t="str">
        <f t="shared" si="4"/>
        <v>No Trend + Momentum</v>
      </c>
      <c r="Q32">
        <f t="shared" si="5"/>
        <v>30.850000000000364</v>
      </c>
      <c r="R32">
        <f t="shared" si="6"/>
        <v>87.850000000000364</v>
      </c>
      <c r="S32">
        <f t="shared" si="7"/>
        <v>0.35116676152532994</v>
      </c>
      <c r="T32" t="str">
        <f t="shared" si="8"/>
        <v>No Indication</v>
      </c>
      <c r="U32" t="str">
        <f t="shared" si="9"/>
        <v>No T+M+I</v>
      </c>
      <c r="V32">
        <v>4812.8738219620955</v>
      </c>
      <c r="W32">
        <v>4770.8257032131714</v>
      </c>
      <c r="X32">
        <f t="shared" si="10"/>
        <v>42.048118748924026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4887.95</v>
      </c>
      <c r="D33">
        <v>4889</v>
      </c>
      <c r="E33">
        <v>4781.5</v>
      </c>
      <c r="F33">
        <v>4850</v>
      </c>
      <c r="G33">
        <f>_xll.TA_TYPPRICE(D33,E33,F33)</f>
        <v>4840.166666666667</v>
      </c>
      <c r="H33">
        <v>4844.9827256927783</v>
      </c>
      <c r="I33" t="str">
        <f t="shared" si="0"/>
        <v>UP</v>
      </c>
      <c r="J33">
        <v>4877.8748172514388</v>
      </c>
      <c r="K33">
        <v>4777.9624792890954</v>
      </c>
      <c r="L33" t="str">
        <f t="shared" si="1"/>
        <v>No Confirmation</v>
      </c>
      <c r="M33" t="str">
        <f t="shared" si="2"/>
        <v>No Trend</v>
      </c>
      <c r="N33">
        <v>58.590447197887052</v>
      </c>
      <c r="O33" t="str">
        <f t="shared" si="3"/>
        <v>No Momentum</v>
      </c>
      <c r="P33" t="str">
        <f t="shared" si="4"/>
        <v>No Trend + Momentum</v>
      </c>
      <c r="Q33">
        <f t="shared" si="5"/>
        <v>68.5</v>
      </c>
      <c r="R33">
        <f t="shared" si="6"/>
        <v>107.5</v>
      </c>
      <c r="S33">
        <f t="shared" si="7"/>
        <v>0.63720930232558137</v>
      </c>
      <c r="T33" t="str">
        <f t="shared" si="8"/>
        <v>No Indication</v>
      </c>
      <c r="U33" t="str">
        <f t="shared" si="9"/>
        <v>No T+M+I</v>
      </c>
      <c r="V33">
        <v>4818.5855416602344</v>
      </c>
      <c r="W33">
        <v>4776.6904659381216</v>
      </c>
      <c r="X33">
        <f t="shared" si="10"/>
        <v>41.895075722112779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4847.95</v>
      </c>
      <c r="D34">
        <v>4850.05</v>
      </c>
      <c r="E34">
        <v>4801</v>
      </c>
      <c r="F34">
        <v>4820</v>
      </c>
      <c r="G34">
        <f>_xll.TA_TYPPRICE(D34,E34,F34)</f>
        <v>4823.6833333333334</v>
      </c>
      <c r="H34">
        <v>4834.3330295130563</v>
      </c>
      <c r="I34" t="str">
        <f t="shared" si="0"/>
        <v>DOWN</v>
      </c>
      <c r="J34">
        <v>4871.6915245288965</v>
      </c>
      <c r="K34">
        <v>4783.0819283359633</v>
      </c>
      <c r="L34" t="str">
        <f t="shared" si="1"/>
        <v>No Confirmation</v>
      </c>
      <c r="M34" t="str">
        <f t="shared" si="2"/>
        <v>No Trend</v>
      </c>
      <c r="N34">
        <v>45.848071568780824</v>
      </c>
      <c r="O34" t="str">
        <f t="shared" si="3"/>
        <v>No Momentum</v>
      </c>
      <c r="P34" t="str">
        <f t="shared" si="4"/>
        <v>No Trend + Momentum</v>
      </c>
      <c r="Q34">
        <f t="shared" si="5"/>
        <v>19</v>
      </c>
      <c r="R34">
        <f t="shared" si="6"/>
        <v>49.050000000000182</v>
      </c>
      <c r="S34">
        <f t="shared" si="7"/>
        <v>0.38735983690111986</v>
      </c>
      <c r="T34" t="str">
        <f t="shared" si="8"/>
        <v>No Indication</v>
      </c>
      <c r="U34" t="str">
        <f t="shared" si="9"/>
        <v>No T+M+I</v>
      </c>
      <c r="V34">
        <v>4818.8031506355828</v>
      </c>
      <c r="W34">
        <v>4779.8985795723347</v>
      </c>
      <c r="X34">
        <f t="shared" si="10"/>
        <v>38.904571063248113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4854.7</v>
      </c>
      <c r="D35">
        <v>4854.7</v>
      </c>
      <c r="E35">
        <v>4794</v>
      </c>
      <c r="F35">
        <v>4810</v>
      </c>
      <c r="G35">
        <f>_xll.TA_TYPPRICE(D35,E35,F35)</f>
        <v>4819.5666666666666</v>
      </c>
      <c r="H35">
        <v>4826.9498480898619</v>
      </c>
      <c r="I35" t="str">
        <f t="shared" si="0"/>
        <v>DOWN</v>
      </c>
      <c r="J35">
        <v>4867.9156301891417</v>
      </c>
      <c r="K35">
        <v>4785.508166483527</v>
      </c>
      <c r="L35" t="str">
        <f t="shared" si="1"/>
        <v>No Confirmation</v>
      </c>
      <c r="M35" t="str">
        <f t="shared" si="2"/>
        <v>No Trend</v>
      </c>
      <c r="N35">
        <v>42.038633324352048</v>
      </c>
      <c r="O35" t="str">
        <f t="shared" si="3"/>
        <v>No Momentum</v>
      </c>
      <c r="P35" t="str">
        <f t="shared" si="4"/>
        <v>No Trend + Momentum</v>
      </c>
      <c r="Q35">
        <f t="shared" si="5"/>
        <v>16</v>
      </c>
      <c r="R35">
        <f t="shared" si="6"/>
        <v>60.699999999999818</v>
      </c>
      <c r="S35">
        <f t="shared" si="7"/>
        <v>0.26359143327841922</v>
      </c>
      <c r="T35" t="str">
        <f t="shared" si="8"/>
        <v>No Indication</v>
      </c>
      <c r="U35" t="str">
        <f t="shared" si="9"/>
        <v>No T+M+I</v>
      </c>
      <c r="V35">
        <v>4817.4488197685705</v>
      </c>
      <c r="W35">
        <v>4782.1283144188283</v>
      </c>
      <c r="X35">
        <f t="shared" si="10"/>
        <v>35.320505349742234</v>
      </c>
      <c r="Y35">
        <v>37.552381460036791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4810.2</v>
      </c>
      <c r="D36">
        <v>4825</v>
      </c>
      <c r="E36">
        <v>4792</v>
      </c>
      <c r="F36">
        <v>4792</v>
      </c>
      <c r="G36">
        <f>_xll.TA_TYPPRICE(D36,E36,F36)</f>
        <v>4803</v>
      </c>
      <c r="H36">
        <v>4814.974924044931</v>
      </c>
      <c r="I36" t="str">
        <f t="shared" si="0"/>
        <v>DOWN</v>
      </c>
      <c r="J36">
        <v>4858.3788234804433</v>
      </c>
      <c r="K36">
        <v>4786.9507961538548</v>
      </c>
      <c r="L36" t="str">
        <f t="shared" si="1"/>
        <v>No Confirmation</v>
      </c>
      <c r="M36" t="str">
        <f t="shared" si="2"/>
        <v>No Trend</v>
      </c>
      <c r="N36">
        <v>35.417397862017431</v>
      </c>
      <c r="O36" t="str">
        <f t="shared" si="3"/>
        <v>DOWN</v>
      </c>
      <c r="P36" t="str">
        <f t="shared" si="4"/>
        <v>No Trend + Momentum</v>
      </c>
      <c r="Q36">
        <f t="shared" si="5"/>
        <v>0</v>
      </c>
      <c r="R36">
        <f t="shared" si="6"/>
        <v>33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4813.5336167272517</v>
      </c>
      <c r="W36">
        <v>4782.8595503878041</v>
      </c>
      <c r="X36">
        <f t="shared" si="10"/>
        <v>30.674066339447563</v>
      </c>
      <c r="Y36">
        <v>36.176718435918943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4820.05</v>
      </c>
      <c r="D37">
        <v>4895</v>
      </c>
      <c r="E37">
        <v>4809.6499999999996</v>
      </c>
      <c r="F37">
        <v>4872</v>
      </c>
      <c r="G37">
        <f>_xll.TA_TYPPRICE(D37,E37,F37)</f>
        <v>4858.8833333333332</v>
      </c>
      <c r="H37">
        <v>4836.9291286891321</v>
      </c>
      <c r="I37" t="str">
        <f t="shared" si="0"/>
        <v>UP</v>
      </c>
      <c r="J37">
        <v>4866.5168627070116</v>
      </c>
      <c r="K37">
        <v>4791.9950636752201</v>
      </c>
      <c r="L37" t="str">
        <f t="shared" si="1"/>
        <v>UP</v>
      </c>
      <c r="M37" t="str">
        <f t="shared" si="2"/>
        <v>UP</v>
      </c>
      <c r="N37">
        <v>65.556311407665731</v>
      </c>
      <c r="O37" t="str">
        <f t="shared" si="3"/>
        <v>UP</v>
      </c>
      <c r="P37" t="str">
        <f t="shared" si="4"/>
        <v>UP</v>
      </c>
      <c r="Q37">
        <f t="shared" si="5"/>
        <v>62.350000000000364</v>
      </c>
      <c r="R37">
        <f t="shared" si="6"/>
        <v>85.350000000000364</v>
      </c>
      <c r="S37">
        <f t="shared" si="7"/>
        <v>0.73052138254247334</v>
      </c>
      <c r="T37" t="str">
        <f t="shared" si="8"/>
        <v>No Indication</v>
      </c>
      <c r="U37" t="str">
        <f t="shared" si="9"/>
        <v>No T+M+I</v>
      </c>
      <c r="V37">
        <v>4822.5284449230594</v>
      </c>
      <c r="W37">
        <v>4789.4625466553744</v>
      </c>
      <c r="X37">
        <f t="shared" si="10"/>
        <v>33.065898267685043</v>
      </c>
      <c r="Y37">
        <v>35.55455440227216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4902</v>
      </c>
      <c r="D38">
        <v>4902</v>
      </c>
      <c r="E38">
        <v>4820.1499999999996</v>
      </c>
      <c r="F38">
        <v>4899</v>
      </c>
      <c r="G38">
        <f>_xll.TA_TYPPRICE(D38,E38,F38)</f>
        <v>4873.7166666666662</v>
      </c>
      <c r="H38">
        <v>4855.3228976778992</v>
      </c>
      <c r="I38" t="str">
        <f t="shared" si="0"/>
        <v>UP</v>
      </c>
      <c r="J38">
        <v>4874.402004327676</v>
      </c>
      <c r="K38">
        <v>4798.2517161918377</v>
      </c>
      <c r="L38" t="str">
        <f t="shared" si="1"/>
        <v>UP</v>
      </c>
      <c r="M38" t="str">
        <f t="shared" si="2"/>
        <v>UP</v>
      </c>
      <c r="N38">
        <v>71.222040888691581</v>
      </c>
      <c r="O38" t="str">
        <f t="shared" si="3"/>
        <v>UP</v>
      </c>
      <c r="P38" t="str">
        <f t="shared" si="4"/>
        <v>UP</v>
      </c>
      <c r="Q38">
        <f t="shared" si="5"/>
        <v>78.850000000000364</v>
      </c>
      <c r="R38">
        <f t="shared" si="6"/>
        <v>81.850000000000364</v>
      </c>
      <c r="S38">
        <f t="shared" si="7"/>
        <v>0.96334758704948087</v>
      </c>
      <c r="T38" t="str">
        <f t="shared" si="8"/>
        <v>UP</v>
      </c>
      <c r="U38" t="str">
        <f t="shared" si="9"/>
        <v>UP</v>
      </c>
      <c r="V38">
        <v>4834.2932995502806</v>
      </c>
      <c r="W38">
        <v>4797.57643208831</v>
      </c>
      <c r="X38">
        <f t="shared" si="10"/>
        <v>36.716867461970651</v>
      </c>
      <c r="Y38">
        <v>35.787017014211855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4899.8999999999996</v>
      </c>
      <c r="D39">
        <v>4923.95</v>
      </c>
      <c r="E39">
        <v>4863</v>
      </c>
      <c r="F39">
        <v>4909</v>
      </c>
      <c r="G39">
        <f>_xll.TA_TYPPRICE(D39,E39,F39)</f>
        <v>4898.6500000000005</v>
      </c>
      <c r="H39">
        <v>4876.9864488389503</v>
      </c>
      <c r="I39" t="str">
        <f t="shared" si="0"/>
        <v>UP</v>
      </c>
      <c r="J39">
        <v>4885.4126700326369</v>
      </c>
      <c r="K39">
        <v>4812.6402237047623</v>
      </c>
      <c r="L39" t="str">
        <f t="shared" si="1"/>
        <v>UP</v>
      </c>
      <c r="M39" t="str">
        <f t="shared" si="2"/>
        <v>UP</v>
      </c>
      <c r="N39">
        <v>73.258510889290974</v>
      </c>
      <c r="O39" t="str">
        <f t="shared" si="3"/>
        <v>UP</v>
      </c>
      <c r="P39" t="str">
        <f t="shared" si="4"/>
        <v>UP</v>
      </c>
      <c r="Q39">
        <f t="shared" si="5"/>
        <v>46</v>
      </c>
      <c r="R39">
        <f t="shared" si="6"/>
        <v>60.949999999999818</v>
      </c>
      <c r="S39">
        <f t="shared" si="7"/>
        <v>0.75471698113207775</v>
      </c>
      <c r="T39" t="str">
        <f t="shared" si="8"/>
        <v>No Indication</v>
      </c>
      <c r="U39" t="str">
        <f t="shared" si="9"/>
        <v>No T+M+I</v>
      </c>
      <c r="V39">
        <v>4845.7866380810065</v>
      </c>
      <c r="W39">
        <v>4805.8300297113983</v>
      </c>
      <c r="X39">
        <f t="shared" si="10"/>
        <v>39.956608369608148</v>
      </c>
      <c r="Y39">
        <v>36.620935285291111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4897.95</v>
      </c>
      <c r="D40">
        <v>4950</v>
      </c>
      <c r="E40">
        <v>4842</v>
      </c>
      <c r="F40">
        <v>4950</v>
      </c>
      <c r="G40">
        <f>_xll.TA_TYPPRICE(D40,E40,F40)</f>
        <v>4914</v>
      </c>
      <c r="H40">
        <v>4895.4932244194752</v>
      </c>
      <c r="I40" t="str">
        <f t="shared" si="0"/>
        <v>UP</v>
      </c>
      <c r="J40">
        <v>4899.765410025384</v>
      </c>
      <c r="K40">
        <v>4819.1646184370375</v>
      </c>
      <c r="L40" t="str">
        <f t="shared" si="1"/>
        <v>UP</v>
      </c>
      <c r="M40" t="str">
        <f t="shared" si="2"/>
        <v>UP</v>
      </c>
      <c r="N40">
        <v>80.375670705689231</v>
      </c>
      <c r="O40" t="str">
        <f t="shared" si="3"/>
        <v>UP</v>
      </c>
      <c r="P40" t="str">
        <f t="shared" si="4"/>
        <v>UP</v>
      </c>
      <c r="Q40">
        <f t="shared" si="5"/>
        <v>108</v>
      </c>
      <c r="R40">
        <f t="shared" si="6"/>
        <v>108</v>
      </c>
      <c r="S40">
        <f t="shared" si="7"/>
        <v>1</v>
      </c>
      <c r="T40" t="str">
        <f t="shared" si="8"/>
        <v>UP</v>
      </c>
      <c r="U40" t="str">
        <f t="shared" si="9"/>
        <v>UP</v>
      </c>
      <c r="V40">
        <v>4861.8194629916206</v>
      </c>
      <c r="W40">
        <v>4816.5092867698131</v>
      </c>
      <c r="X40">
        <f t="shared" si="10"/>
        <v>45.310176221807524</v>
      </c>
      <c r="Y40">
        <v>38.358783472594396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4936.5</v>
      </c>
      <c r="D41">
        <v>4963.95</v>
      </c>
      <c r="E41">
        <v>4852.7</v>
      </c>
      <c r="F41">
        <v>4890</v>
      </c>
      <c r="G41">
        <f>_xll.TA_TYPPRICE(D41,E41,F41)</f>
        <v>4902.2166666666662</v>
      </c>
      <c r="H41">
        <v>4898.8549455430712</v>
      </c>
      <c r="I41" t="str">
        <f t="shared" si="0"/>
        <v>DOWN</v>
      </c>
      <c r="J41">
        <v>4914.0286522419656</v>
      </c>
      <c r="K41">
        <v>4826.6169254510287</v>
      </c>
      <c r="L41" t="str">
        <f t="shared" si="1"/>
        <v>No Confirmation</v>
      </c>
      <c r="M41" t="str">
        <f t="shared" si="2"/>
        <v>No Trend</v>
      </c>
      <c r="N41">
        <v>54.05754912366897</v>
      </c>
      <c r="O41" t="str">
        <f t="shared" si="3"/>
        <v>No Momentum</v>
      </c>
      <c r="P41" t="str">
        <f t="shared" si="4"/>
        <v>No Trend + Momentum</v>
      </c>
      <c r="Q41">
        <f t="shared" si="5"/>
        <v>37.300000000000182</v>
      </c>
      <c r="R41">
        <f t="shared" si="6"/>
        <v>111.25</v>
      </c>
      <c r="S41">
        <f t="shared" si="7"/>
        <v>0.33528089887640611</v>
      </c>
      <c r="T41" t="str">
        <f t="shared" si="8"/>
        <v>No Indication</v>
      </c>
      <c r="U41" t="str">
        <f t="shared" si="9"/>
        <v>No T+M+I</v>
      </c>
      <c r="V41">
        <v>4866.154930223679</v>
      </c>
      <c r="W41">
        <v>4821.9530433053824</v>
      </c>
      <c r="X41">
        <f t="shared" si="10"/>
        <v>44.201886918296623</v>
      </c>
      <c r="Y41">
        <v>39.527404161734843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4901.1000000000004</v>
      </c>
      <c r="D42">
        <v>4918.7</v>
      </c>
      <c r="E42">
        <v>4870</v>
      </c>
      <c r="F42">
        <v>4900</v>
      </c>
      <c r="G42">
        <f>_xll.TA_TYPPRICE(D42,E42,F42)</f>
        <v>4896.2333333333336</v>
      </c>
      <c r="H42">
        <v>4897.5441394382024</v>
      </c>
      <c r="I42" t="str">
        <f t="shared" si="0"/>
        <v>UP</v>
      </c>
      <c r="J42">
        <v>4915.0667295215289</v>
      </c>
      <c r="K42">
        <v>4836.2576086841336</v>
      </c>
      <c r="L42" t="str">
        <f t="shared" si="1"/>
        <v>No Confirmation</v>
      </c>
      <c r="M42" t="str">
        <f t="shared" si="2"/>
        <v>No Trend</v>
      </c>
      <c r="N42">
        <v>56.99143991684015</v>
      </c>
      <c r="O42" t="str">
        <f t="shared" si="3"/>
        <v>No Momentum</v>
      </c>
      <c r="P42" t="str">
        <f t="shared" si="4"/>
        <v>No Trend + Momentum</v>
      </c>
      <c r="Q42">
        <f t="shared" si="5"/>
        <v>30</v>
      </c>
      <c r="R42">
        <f t="shared" si="6"/>
        <v>48.699999999999818</v>
      </c>
      <c r="S42">
        <f t="shared" si="7"/>
        <v>0.61601642710472504</v>
      </c>
      <c r="T42" t="str">
        <f t="shared" si="8"/>
        <v>No Indication</v>
      </c>
      <c r="U42" t="str">
        <f t="shared" si="9"/>
        <v>No T+M+I</v>
      </c>
      <c r="V42">
        <v>4871.3618640354207</v>
      </c>
      <c r="W42">
        <v>4827.7342993568354</v>
      </c>
      <c r="X42">
        <f t="shared" si="10"/>
        <v>43.627564678585259</v>
      </c>
      <c r="Y42">
        <v>40.347436265104925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4931.1499999999996</v>
      </c>
      <c r="D43">
        <v>4950</v>
      </c>
      <c r="E43">
        <v>4905</v>
      </c>
      <c r="F43">
        <v>4928</v>
      </c>
      <c r="G43">
        <f>_xll.TA_TYPPRICE(D43,E43,F43)</f>
        <v>4927.666666666667</v>
      </c>
      <c r="H43">
        <v>4912.6054030524347</v>
      </c>
      <c r="I43" t="str">
        <f t="shared" si="0"/>
        <v>UP</v>
      </c>
      <c r="J43">
        <v>4922.8296785167449</v>
      </c>
      <c r="K43">
        <v>4851.5336956432147</v>
      </c>
      <c r="L43" t="str">
        <f t="shared" si="1"/>
        <v>UP</v>
      </c>
      <c r="M43" t="str">
        <f t="shared" si="2"/>
        <v>UP</v>
      </c>
      <c r="N43">
        <v>64.84822818260227</v>
      </c>
      <c r="O43" t="str">
        <f t="shared" si="3"/>
        <v>UP</v>
      </c>
      <c r="P43" t="str">
        <f t="shared" si="4"/>
        <v>UP</v>
      </c>
      <c r="Q43">
        <f t="shared" si="5"/>
        <v>23</v>
      </c>
      <c r="R43">
        <f t="shared" si="6"/>
        <v>45</v>
      </c>
      <c r="S43">
        <f t="shared" si="7"/>
        <v>0.51111111111111107</v>
      </c>
      <c r="T43" t="str">
        <f t="shared" si="8"/>
        <v>No Indication</v>
      </c>
      <c r="U43" t="str">
        <f t="shared" si="9"/>
        <v>No T+M+I</v>
      </c>
      <c r="V43">
        <v>4880.075423414587</v>
      </c>
      <c r="W43">
        <v>4835.1613882933661</v>
      </c>
      <c r="X43">
        <f t="shared" si="10"/>
        <v>44.914035121220877</v>
      </c>
      <c r="Y43">
        <v>41.260756036328118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4906</v>
      </c>
      <c r="D44">
        <v>5177</v>
      </c>
      <c r="E44">
        <v>4906</v>
      </c>
      <c r="F44">
        <v>5075</v>
      </c>
      <c r="G44">
        <f>_xll.TA_TYPPRICE(D44,E44,F44)</f>
        <v>5052.666666666667</v>
      </c>
      <c r="H44">
        <v>4982.6360348595508</v>
      </c>
      <c r="I44" t="str">
        <f t="shared" si="0"/>
        <v>UP</v>
      </c>
      <c r="J44">
        <v>4979.3119721796902</v>
      </c>
      <c r="K44">
        <v>4863.6373188336111</v>
      </c>
      <c r="L44" t="str">
        <f t="shared" si="1"/>
        <v>UP</v>
      </c>
      <c r="M44" t="str">
        <f t="shared" si="2"/>
        <v>UP</v>
      </c>
      <c r="N44">
        <v>84.013457291391077</v>
      </c>
      <c r="O44" t="str">
        <f t="shared" si="3"/>
        <v>UP</v>
      </c>
      <c r="P44" t="str">
        <f t="shared" si="4"/>
        <v>UP</v>
      </c>
      <c r="Q44">
        <f t="shared" si="5"/>
        <v>169</v>
      </c>
      <c r="R44">
        <f t="shared" si="6"/>
        <v>271</v>
      </c>
      <c r="S44">
        <f t="shared" si="7"/>
        <v>0.62361623616236161</v>
      </c>
      <c r="T44" t="str">
        <f t="shared" si="8"/>
        <v>No Indication</v>
      </c>
      <c r="U44" t="str">
        <f t="shared" si="9"/>
        <v>No T+M+I</v>
      </c>
      <c r="V44">
        <v>4910.0638198123424</v>
      </c>
      <c r="W44">
        <v>4852.9272113827465</v>
      </c>
      <c r="X44">
        <f t="shared" si="10"/>
        <v>57.136608429595981</v>
      </c>
      <c r="Y44">
        <v>44.435926514981688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5109</v>
      </c>
      <c r="D45">
        <v>5175</v>
      </c>
      <c r="E45">
        <v>5036.6000000000004</v>
      </c>
      <c r="F45">
        <v>5140</v>
      </c>
      <c r="G45">
        <f>_xll.TA_TYPPRICE(D45,E45,F45)</f>
        <v>5117.2</v>
      </c>
      <c r="H45">
        <v>5049.9180174297753</v>
      </c>
      <c r="I45" t="str">
        <f t="shared" si="0"/>
        <v>UP</v>
      </c>
      <c r="J45">
        <v>5022.7982005842032</v>
      </c>
      <c r="K45">
        <v>4902.0734702039199</v>
      </c>
      <c r="L45" t="str">
        <f t="shared" si="1"/>
        <v>UP</v>
      </c>
      <c r="M45" t="str">
        <f t="shared" si="2"/>
        <v>UP</v>
      </c>
      <c r="N45">
        <v>87.71542722553059</v>
      </c>
      <c r="O45" t="str">
        <f t="shared" si="3"/>
        <v>UP</v>
      </c>
      <c r="P45" t="str">
        <f t="shared" si="4"/>
        <v>UP</v>
      </c>
      <c r="Q45">
        <f t="shared" si="5"/>
        <v>103.39999999999964</v>
      </c>
      <c r="R45">
        <f t="shared" si="6"/>
        <v>138.39999999999964</v>
      </c>
      <c r="S45">
        <f t="shared" si="7"/>
        <v>0.74710982658959468</v>
      </c>
      <c r="T45" t="str">
        <f t="shared" si="8"/>
        <v>No Indication</v>
      </c>
      <c r="U45" t="str">
        <f t="shared" si="9"/>
        <v>No T+M+I</v>
      </c>
      <c r="V45">
        <v>4945.4386167642897</v>
      </c>
      <c r="W45">
        <v>4874.1918623914316</v>
      </c>
      <c r="X45">
        <f t="shared" si="10"/>
        <v>71.246754372858049</v>
      </c>
      <c r="Y45">
        <v>49.798092086556963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5111.05</v>
      </c>
      <c r="D46">
        <v>5205</v>
      </c>
      <c r="E46">
        <v>5108</v>
      </c>
      <c r="F46">
        <v>5146</v>
      </c>
      <c r="G46">
        <f>_xll.TA_TYPPRICE(D46,E46,F46)</f>
        <v>5153</v>
      </c>
      <c r="H46">
        <v>5101.4590087148881</v>
      </c>
      <c r="I46" t="str">
        <f t="shared" si="0"/>
        <v>UP</v>
      </c>
      <c r="J46">
        <v>5063.287489343269</v>
      </c>
      <c r="K46">
        <v>4947.8349212697158</v>
      </c>
      <c r="L46" t="str">
        <f t="shared" si="1"/>
        <v>UP</v>
      </c>
      <c r="M46" t="str">
        <f t="shared" si="2"/>
        <v>UP</v>
      </c>
      <c r="N46">
        <v>88.035121267859893</v>
      </c>
      <c r="O46" t="str">
        <f t="shared" si="3"/>
        <v>UP</v>
      </c>
      <c r="P46" t="str">
        <f t="shared" si="4"/>
        <v>UP</v>
      </c>
      <c r="Q46">
        <f t="shared" si="5"/>
        <v>38</v>
      </c>
      <c r="R46">
        <f t="shared" si="6"/>
        <v>97</v>
      </c>
      <c r="S46">
        <f t="shared" si="7"/>
        <v>0.39175257731958762</v>
      </c>
      <c r="T46" t="str">
        <f t="shared" si="8"/>
        <v>No Indication</v>
      </c>
      <c r="U46" t="str">
        <f t="shared" si="9"/>
        <v>No T+M+I</v>
      </c>
      <c r="V46">
        <v>4976.2942141851681</v>
      </c>
      <c r="W46">
        <v>4894.3257985105847</v>
      </c>
      <c r="X46">
        <f t="shared" si="10"/>
        <v>81.968415674583412</v>
      </c>
      <c r="Y46">
        <v>56.232156804162251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5152.25</v>
      </c>
      <c r="D47">
        <v>5199</v>
      </c>
      <c r="E47">
        <v>5121</v>
      </c>
      <c r="F47">
        <v>5180</v>
      </c>
      <c r="G47">
        <f>_xll.TA_TYPPRICE(D47,E47,F47)</f>
        <v>5166.666666666667</v>
      </c>
      <c r="H47">
        <v>5134.0628376907771</v>
      </c>
      <c r="I47" t="str">
        <f t="shared" si="0"/>
        <v>UP</v>
      </c>
      <c r="J47">
        <v>5093.4458250447651</v>
      </c>
      <c r="K47">
        <v>4986.3160498764455</v>
      </c>
      <c r="L47" t="str">
        <f t="shared" si="1"/>
        <v>UP</v>
      </c>
      <c r="M47" t="str">
        <f t="shared" si="2"/>
        <v>UP</v>
      </c>
      <c r="N47">
        <v>89.89740231622568</v>
      </c>
      <c r="O47" t="str">
        <f t="shared" si="3"/>
        <v>UP</v>
      </c>
      <c r="P47" t="str">
        <f t="shared" si="4"/>
        <v>UP</v>
      </c>
      <c r="Q47">
        <f t="shared" si="5"/>
        <v>59</v>
      </c>
      <c r="R47">
        <f t="shared" si="6"/>
        <v>78</v>
      </c>
      <c r="S47">
        <f t="shared" si="7"/>
        <v>0.75641025641025639</v>
      </c>
      <c r="T47" t="str">
        <f t="shared" si="8"/>
        <v>No Indication</v>
      </c>
      <c r="U47" t="str">
        <f t="shared" si="9"/>
        <v>No T+M+I</v>
      </c>
      <c r="V47">
        <v>5007.6335658489888</v>
      </c>
      <c r="W47">
        <v>4915.4868504727638</v>
      </c>
      <c r="X47">
        <f t="shared" si="10"/>
        <v>92.146715376225075</v>
      </c>
      <c r="Y47">
        <v>63.415068518574813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5165</v>
      </c>
      <c r="D48">
        <v>5198.95</v>
      </c>
      <c r="E48">
        <v>5105.05</v>
      </c>
      <c r="F48">
        <v>5199</v>
      </c>
      <c r="G48">
        <f>_xll.TA_TYPPRICE(D48,E48,F48)</f>
        <v>5167.666666666667</v>
      </c>
      <c r="H48">
        <v>5150.8647521787225</v>
      </c>
      <c r="I48" t="str">
        <f t="shared" si="0"/>
        <v>UP</v>
      </c>
      <c r="J48">
        <v>5116.8911972570395</v>
      </c>
      <c r="K48">
        <v>5012.7013721261246</v>
      </c>
      <c r="L48" t="str">
        <f t="shared" si="1"/>
        <v>UP</v>
      </c>
      <c r="M48" t="str">
        <f t="shared" si="2"/>
        <v>UP</v>
      </c>
      <c r="N48">
        <v>90.888078225142237</v>
      </c>
      <c r="O48" t="str">
        <f t="shared" si="3"/>
        <v>UP</v>
      </c>
      <c r="P48" t="str">
        <f t="shared" si="4"/>
        <v>UP</v>
      </c>
      <c r="Q48">
        <f t="shared" si="5"/>
        <v>93.949999999999818</v>
      </c>
      <c r="R48">
        <f t="shared" si="6"/>
        <v>93.899999999999636</v>
      </c>
      <c r="S48">
        <f t="shared" si="7"/>
        <v>1.0005324813631542</v>
      </c>
      <c r="T48" t="str">
        <f t="shared" si="8"/>
        <v>UP</v>
      </c>
      <c r="U48" t="str">
        <f t="shared" si="9"/>
        <v>UP</v>
      </c>
      <c r="V48">
        <v>5037.0745557183754</v>
      </c>
      <c r="W48">
        <v>4936.487824511818</v>
      </c>
      <c r="X48">
        <f t="shared" si="10"/>
        <v>100.58673120655749</v>
      </c>
      <c r="Y48">
        <v>70.849401056171345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5115.75</v>
      </c>
      <c r="AE48">
        <f t="shared" si="16"/>
        <v>5140.9000000000005</v>
      </c>
      <c r="AF48">
        <f t="shared" si="17"/>
        <v>5152</v>
      </c>
      <c r="AG48">
        <f t="shared" si="18"/>
        <v>5163.1000000000004</v>
      </c>
      <c r="AH48">
        <f t="shared" si="19"/>
        <v>5163.1000000000004</v>
      </c>
    </row>
    <row r="49" spans="1:34" x14ac:dyDescent="0.25">
      <c r="A49" t="s">
        <v>5</v>
      </c>
      <c r="B49" s="1">
        <v>42923</v>
      </c>
      <c r="C49">
        <v>5120.7</v>
      </c>
      <c r="D49">
        <v>5188.95</v>
      </c>
      <c r="E49">
        <v>5120.55</v>
      </c>
      <c r="F49">
        <v>5165</v>
      </c>
      <c r="G49">
        <f>_xll.TA_TYPPRICE(D49,E49,F49)</f>
        <v>5158.166666666667</v>
      </c>
      <c r="H49">
        <v>5154.5157094226943</v>
      </c>
      <c r="I49" t="str">
        <f t="shared" si="0"/>
        <v>UP</v>
      </c>
      <c r="J49">
        <v>5132.9042645332529</v>
      </c>
      <c r="K49">
        <v>5036.6677338758745</v>
      </c>
      <c r="L49" t="str">
        <f t="shared" si="1"/>
        <v>UP</v>
      </c>
      <c r="M49" t="str">
        <f t="shared" si="2"/>
        <v>UP</v>
      </c>
      <c r="N49">
        <v>74.538253991657172</v>
      </c>
      <c r="O49" t="str">
        <f t="shared" si="3"/>
        <v>UP</v>
      </c>
      <c r="P49" t="str">
        <f t="shared" si="4"/>
        <v>UP</v>
      </c>
      <c r="Q49">
        <f t="shared" si="5"/>
        <v>44.449999999999818</v>
      </c>
      <c r="R49">
        <f t="shared" si="6"/>
        <v>68.399999999999636</v>
      </c>
      <c r="S49">
        <f t="shared" si="7"/>
        <v>0.64985380116959146</v>
      </c>
      <c r="T49" t="str">
        <f t="shared" si="8"/>
        <v>No Indication</v>
      </c>
      <c r="U49" t="str">
        <f t="shared" si="9"/>
        <v>No T+M+I</v>
      </c>
      <c r="V49">
        <v>5056.7553933001636</v>
      </c>
      <c r="W49">
        <v>4953.4146523257577</v>
      </c>
      <c r="X49">
        <f t="shared" si="10"/>
        <v>103.34074097440589</v>
      </c>
      <c r="Y49">
        <v>77.347669039818257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5169</v>
      </c>
      <c r="D50">
        <v>5256</v>
      </c>
      <c r="E50">
        <v>5027</v>
      </c>
      <c r="F50">
        <v>5223</v>
      </c>
      <c r="G50">
        <f>_xll.TA_TYPPRICE(D50,E50,F50)</f>
        <v>5168.666666666667</v>
      </c>
      <c r="H50">
        <v>5161.5911880446802</v>
      </c>
      <c r="I50" t="str">
        <f t="shared" si="0"/>
        <v>UP</v>
      </c>
      <c r="J50">
        <v>5160.2588724147527</v>
      </c>
      <c r="K50">
        <v>5034.5193485701247</v>
      </c>
      <c r="L50" t="str">
        <f t="shared" si="1"/>
        <v>UP</v>
      </c>
      <c r="M50" t="str">
        <f t="shared" si="2"/>
        <v>UP</v>
      </c>
      <c r="N50">
        <v>81.597309291964706</v>
      </c>
      <c r="O50" t="str">
        <f t="shared" si="3"/>
        <v>UP</v>
      </c>
      <c r="P50" t="str">
        <f t="shared" si="4"/>
        <v>UP</v>
      </c>
      <c r="Q50">
        <f t="shared" si="5"/>
        <v>196</v>
      </c>
      <c r="R50">
        <f t="shared" si="6"/>
        <v>229</v>
      </c>
      <c r="S50">
        <f t="shared" si="7"/>
        <v>0.85589519650655022</v>
      </c>
      <c r="T50" t="str">
        <f t="shared" si="8"/>
        <v>UP</v>
      </c>
      <c r="U50" t="str">
        <f t="shared" si="9"/>
        <v>UP</v>
      </c>
      <c r="V50">
        <v>5082.3314866385999</v>
      </c>
      <c r="W50">
        <v>4973.3839373386645</v>
      </c>
      <c r="X50">
        <f t="shared" si="10"/>
        <v>108.94754929993542</v>
      </c>
      <c r="Y50">
        <v>83.667645091841692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5053.1000000000004</v>
      </c>
      <c r="AE50">
        <f t="shared" si="16"/>
        <v>5114.5</v>
      </c>
      <c r="AF50">
        <f t="shared" si="17"/>
        <v>5141.5</v>
      </c>
      <c r="AG50">
        <f t="shared" si="18"/>
        <v>5168.5</v>
      </c>
      <c r="AH50">
        <f t="shared" si="19"/>
        <v>5168.5</v>
      </c>
    </row>
    <row r="51" spans="1:34" x14ac:dyDescent="0.25">
      <c r="A51" t="s">
        <v>5</v>
      </c>
      <c r="B51" s="1">
        <v>42927</v>
      </c>
      <c r="C51">
        <v>5199.8999999999996</v>
      </c>
      <c r="D51">
        <v>5215.95</v>
      </c>
      <c r="E51">
        <v>5132.3</v>
      </c>
      <c r="F51">
        <v>5132</v>
      </c>
      <c r="G51">
        <f>_xll.TA_TYPPRICE(D51,E51,F51)</f>
        <v>5160.083333333333</v>
      </c>
      <c r="H51">
        <v>5160.8372606890061</v>
      </c>
      <c r="I51" t="str">
        <f t="shared" si="0"/>
        <v>DOWN</v>
      </c>
      <c r="J51">
        <v>5172.6346785448077</v>
      </c>
      <c r="K51">
        <v>5056.248382221208</v>
      </c>
      <c r="L51" t="str">
        <f t="shared" si="1"/>
        <v>No Confirmation</v>
      </c>
      <c r="M51" t="str">
        <f t="shared" si="2"/>
        <v>No Trend</v>
      </c>
      <c r="N51">
        <v>52.857304914889568</v>
      </c>
      <c r="O51" t="str">
        <f t="shared" si="3"/>
        <v>No Momentum</v>
      </c>
      <c r="P51" t="str">
        <f t="shared" si="4"/>
        <v>No Trend + Momentum</v>
      </c>
      <c r="Q51">
        <f t="shared" si="5"/>
        <v>-0.3000000000001819</v>
      </c>
      <c r="R51">
        <f t="shared" si="6"/>
        <v>83.649999999999636</v>
      </c>
      <c r="S51">
        <f t="shared" si="7"/>
        <v>-3.5863717872107975E-3</v>
      </c>
      <c r="T51" t="str">
        <f t="shared" si="8"/>
        <v>DOWN</v>
      </c>
      <c r="U51" t="str">
        <f t="shared" si="9"/>
        <v>No T+M+I</v>
      </c>
      <c r="V51">
        <v>5089.972796386508</v>
      </c>
      <c r="W51">
        <v>4985.1332753135785</v>
      </c>
      <c r="X51">
        <f t="shared" si="10"/>
        <v>104.83952107292953</v>
      </c>
      <c r="Y51">
        <v>87.902020288059262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5180</v>
      </c>
      <c r="D52">
        <v>5220</v>
      </c>
      <c r="E52">
        <v>5125</v>
      </c>
      <c r="F52">
        <v>5155</v>
      </c>
      <c r="G52">
        <f>_xll.TA_TYPPRICE(D52,E52,F52)</f>
        <v>5166.666666666667</v>
      </c>
      <c r="H52">
        <v>5163.7519636778361</v>
      </c>
      <c r="I52" t="str">
        <f t="shared" si="0"/>
        <v>DOWN</v>
      </c>
      <c r="J52">
        <v>5183.1603055348505</v>
      </c>
      <c r="K52">
        <v>5071.5265195053844</v>
      </c>
      <c r="L52" t="str">
        <f t="shared" si="1"/>
        <v>No Confirmation</v>
      </c>
      <c r="M52" t="str">
        <f t="shared" si="2"/>
        <v>No Trend</v>
      </c>
      <c r="N52">
        <v>57.577927995748304</v>
      </c>
      <c r="O52" t="str">
        <f t="shared" si="3"/>
        <v>No Momentum</v>
      </c>
      <c r="P52" t="str">
        <f t="shared" si="4"/>
        <v>No Trend + Momentum</v>
      </c>
      <c r="Q52">
        <f t="shared" si="5"/>
        <v>30</v>
      </c>
      <c r="R52">
        <f t="shared" si="6"/>
        <v>95</v>
      </c>
      <c r="S52">
        <f t="shared" si="7"/>
        <v>0.31578947368421051</v>
      </c>
      <c r="T52" t="str">
        <f t="shared" si="8"/>
        <v>No Indication</v>
      </c>
      <c r="U52" t="str">
        <f t="shared" si="9"/>
        <v>No T+M+I</v>
      </c>
      <c r="V52">
        <v>5099.9769815578147</v>
      </c>
      <c r="W52">
        <v>4997.7159956607211</v>
      </c>
      <c r="X52">
        <f t="shared" si="10"/>
        <v>102.26098589709363</v>
      </c>
      <c r="Y52">
        <v>90.773813409866136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5102</v>
      </c>
      <c r="D53">
        <v>5186</v>
      </c>
      <c r="E53">
        <v>5051.25</v>
      </c>
      <c r="F53">
        <v>5051</v>
      </c>
      <c r="G53">
        <f>_xll.TA_TYPPRICE(D53,E53,F53)</f>
        <v>5096.083333333333</v>
      </c>
      <c r="H53">
        <v>5129.917648505585</v>
      </c>
      <c r="I53" t="str">
        <f t="shared" si="0"/>
        <v>DOWN</v>
      </c>
      <c r="J53">
        <v>5183.7913487493279</v>
      </c>
      <c r="K53">
        <v>5067.0206262819656</v>
      </c>
      <c r="L53" t="str">
        <f t="shared" si="1"/>
        <v>DOWN</v>
      </c>
      <c r="M53" t="str">
        <f t="shared" si="2"/>
        <v>DOWN</v>
      </c>
      <c r="N53">
        <v>36.768004151363442</v>
      </c>
      <c r="O53" t="str">
        <f t="shared" si="3"/>
        <v>DOWN</v>
      </c>
      <c r="P53" t="str">
        <f t="shared" si="4"/>
        <v>DOWN</v>
      </c>
      <c r="Q53">
        <f t="shared" si="5"/>
        <v>-0.25</v>
      </c>
      <c r="R53">
        <f t="shared" si="6"/>
        <v>134.75</v>
      </c>
      <c r="S53">
        <f t="shared" si="7"/>
        <v>-1.8552875695732839E-3</v>
      </c>
      <c r="T53" t="str">
        <f t="shared" si="8"/>
        <v>DOWN</v>
      </c>
      <c r="U53" t="str">
        <f t="shared" si="9"/>
        <v>DOWN</v>
      </c>
      <c r="V53">
        <v>5092.442061318151</v>
      </c>
      <c r="W53">
        <v>5001.6629589451122</v>
      </c>
      <c r="X53">
        <f t="shared" si="10"/>
        <v>90.779102373038768</v>
      </c>
      <c r="Y53">
        <v>90.774871202500663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5079.95</v>
      </c>
      <c r="D54">
        <v>5140</v>
      </c>
      <c r="E54">
        <v>5005.25</v>
      </c>
      <c r="F54">
        <v>5120</v>
      </c>
      <c r="G54">
        <f>_xll.TA_TYPPRICE(D54,E54,F54)</f>
        <v>5088.416666666667</v>
      </c>
      <c r="H54">
        <v>5109.1671575861255</v>
      </c>
      <c r="I54" t="str">
        <f t="shared" si="0"/>
        <v>UP</v>
      </c>
      <c r="J54">
        <v>5174.059937916144</v>
      </c>
      <c r="K54">
        <v>5053.2938204415286</v>
      </c>
      <c r="L54" t="str">
        <f t="shared" si="1"/>
        <v>No Confirmation</v>
      </c>
      <c r="M54" t="str">
        <f t="shared" si="2"/>
        <v>No Trend</v>
      </c>
      <c r="N54">
        <v>51.350157516224073</v>
      </c>
      <c r="O54" t="str">
        <f t="shared" si="3"/>
        <v>No Momentum</v>
      </c>
      <c r="P54" t="str">
        <f t="shared" si="4"/>
        <v>No Trend + Momentum</v>
      </c>
      <c r="Q54">
        <f t="shared" si="5"/>
        <v>114.75</v>
      </c>
      <c r="R54">
        <f t="shared" si="6"/>
        <v>134.75</v>
      </c>
      <c r="S54">
        <f t="shared" si="7"/>
        <v>0.85157699443413726</v>
      </c>
      <c r="T54" t="str">
        <f t="shared" si="8"/>
        <v>UP</v>
      </c>
      <c r="U54" t="str">
        <f t="shared" si="9"/>
        <v>No T+M+I</v>
      </c>
      <c r="V54">
        <v>5096.6817441922813</v>
      </c>
      <c r="W54">
        <v>5010.4286656899185</v>
      </c>
      <c r="X54">
        <f t="shared" si="10"/>
        <v>86.253078502362769</v>
      </c>
      <c r="Y54">
        <v>89.870512662473089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5177.95</v>
      </c>
      <c r="D55">
        <v>5177.95</v>
      </c>
      <c r="E55">
        <v>5062</v>
      </c>
      <c r="F55">
        <v>5155</v>
      </c>
      <c r="G55">
        <f>_xll.TA_TYPPRICE(D55,E55,F55)</f>
        <v>5131.6500000000005</v>
      </c>
      <c r="H55">
        <v>5120.4085787930635</v>
      </c>
      <c r="I55" t="str">
        <f t="shared" si="0"/>
        <v>UP</v>
      </c>
      <c r="J55">
        <v>5174.924396157001</v>
      </c>
      <c r="K55">
        <v>5055.2285270100774</v>
      </c>
      <c r="L55" t="str">
        <f t="shared" si="1"/>
        <v>No Confirmation</v>
      </c>
      <c r="M55" t="str">
        <f t="shared" si="2"/>
        <v>No Trend</v>
      </c>
      <c r="N55">
        <v>57.556365230882776</v>
      </c>
      <c r="O55" t="str">
        <f t="shared" si="3"/>
        <v>No Momentum</v>
      </c>
      <c r="P55" t="str">
        <f t="shared" si="4"/>
        <v>No Trend + Momentum</v>
      </c>
      <c r="Q55">
        <f t="shared" si="5"/>
        <v>93</v>
      </c>
      <c r="R55">
        <f t="shared" si="6"/>
        <v>115.94999999999982</v>
      </c>
      <c r="S55">
        <f t="shared" si="7"/>
        <v>0.80206985769728456</v>
      </c>
      <c r="T55" t="str">
        <f t="shared" si="8"/>
        <v>UP</v>
      </c>
      <c r="U55" t="str">
        <f t="shared" si="9"/>
        <v>No T+M+I</v>
      </c>
      <c r="V55">
        <v>5105.6537835473146</v>
      </c>
      <c r="W55">
        <v>5021.1376534165911</v>
      </c>
      <c r="X55">
        <f t="shared" si="10"/>
        <v>84.516130130723468</v>
      </c>
      <c r="Y55">
        <v>88.799636156123171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5120.1000000000004</v>
      </c>
      <c r="D56">
        <v>5137</v>
      </c>
      <c r="E56">
        <v>5071.3</v>
      </c>
      <c r="F56">
        <v>5110</v>
      </c>
      <c r="G56">
        <f>_xll.TA_TYPPRICE(D56,E56,F56)</f>
        <v>5106.0999999999995</v>
      </c>
      <c r="H56">
        <v>5113.254289396531</v>
      </c>
      <c r="I56" t="str">
        <f t="shared" si="0"/>
        <v>DOWN</v>
      </c>
      <c r="J56">
        <v>5166.4967525665561</v>
      </c>
      <c r="K56">
        <v>5058.7999654522828</v>
      </c>
      <c r="L56" t="str">
        <f t="shared" si="1"/>
        <v>No Confirmation</v>
      </c>
      <c r="M56" t="str">
        <f t="shared" si="2"/>
        <v>No Trend</v>
      </c>
      <c r="N56">
        <v>47.763767276980509</v>
      </c>
      <c r="O56" t="str">
        <f t="shared" si="3"/>
        <v>No Momentum</v>
      </c>
      <c r="P56" t="str">
        <f t="shared" si="4"/>
        <v>No Trend + Momentum</v>
      </c>
      <c r="Q56">
        <f t="shared" si="5"/>
        <v>38.699999999999818</v>
      </c>
      <c r="R56">
        <f t="shared" si="6"/>
        <v>65.699999999999818</v>
      </c>
      <c r="S56">
        <f t="shared" si="7"/>
        <v>0.58904109589040987</v>
      </c>
      <c r="T56" t="str">
        <f t="shared" si="8"/>
        <v>No Indication</v>
      </c>
      <c r="U56" t="str">
        <f t="shared" si="9"/>
        <v>No T+M+I</v>
      </c>
      <c r="V56">
        <v>5106.3224322323431</v>
      </c>
      <c r="W56">
        <v>5027.7200494598064</v>
      </c>
      <c r="X56">
        <f t="shared" si="10"/>
        <v>78.602382772536657</v>
      </c>
      <c r="Y56">
        <v>86.760185479405862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5126</v>
      </c>
      <c r="D57">
        <v>5146.1000000000004</v>
      </c>
      <c r="E57">
        <v>5104.8500000000004</v>
      </c>
      <c r="F57">
        <v>5108</v>
      </c>
      <c r="G57">
        <f>_xll.TA_TYPPRICE(D57,E57,F57)</f>
        <v>5119.6500000000005</v>
      </c>
      <c r="H57">
        <v>5116.4521446982653</v>
      </c>
      <c r="I57" t="str">
        <f t="shared" si="0"/>
        <v>DOWN</v>
      </c>
      <c r="J57">
        <v>5161.9641408850994</v>
      </c>
      <c r="K57">
        <v>5069.0333064628867</v>
      </c>
      <c r="L57" t="str">
        <f t="shared" si="1"/>
        <v>No Confirmation</v>
      </c>
      <c r="M57" t="str">
        <f t="shared" si="2"/>
        <v>No Trend</v>
      </c>
      <c r="N57">
        <v>47.316522907099561</v>
      </c>
      <c r="O57" t="str">
        <f t="shared" si="3"/>
        <v>No Momentum</v>
      </c>
      <c r="P57" t="str">
        <f t="shared" si="4"/>
        <v>No Trend + Momentum</v>
      </c>
      <c r="Q57">
        <f t="shared" si="5"/>
        <v>3.1499999999996362</v>
      </c>
      <c r="R57">
        <f t="shared" si="6"/>
        <v>41.25</v>
      </c>
      <c r="S57">
        <f t="shared" si="7"/>
        <v>7.6363636363627543E-2</v>
      </c>
      <c r="T57" t="str">
        <f t="shared" si="8"/>
        <v>DOWN</v>
      </c>
      <c r="U57" t="str">
        <f t="shared" si="9"/>
        <v>No T+M+I</v>
      </c>
      <c r="V57">
        <v>5106.5805195812136</v>
      </c>
      <c r="W57">
        <v>5033.6667124627838</v>
      </c>
      <c r="X57">
        <f t="shared" si="10"/>
        <v>72.913807118429759</v>
      </c>
      <c r="Y57">
        <v>83.990909807210642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5115.05</v>
      </c>
      <c r="D58">
        <v>5122.1000000000004</v>
      </c>
      <c r="E58">
        <v>5082</v>
      </c>
      <c r="F58">
        <v>5110</v>
      </c>
      <c r="G58">
        <f>_xll.TA_TYPPRICE(D58,E58,F58)</f>
        <v>5104.7</v>
      </c>
      <c r="H58">
        <v>5110.576072349133</v>
      </c>
      <c r="I58" t="str">
        <f t="shared" si="0"/>
        <v>DOWN</v>
      </c>
      <c r="J58">
        <v>5153.1054429106325</v>
      </c>
      <c r="K58">
        <v>5071.9147939155782</v>
      </c>
      <c r="L58" t="str">
        <f t="shared" si="1"/>
        <v>No Confirmation</v>
      </c>
      <c r="M58" t="str">
        <f t="shared" si="2"/>
        <v>No Trend</v>
      </c>
      <c r="N58">
        <v>47.926027567109145</v>
      </c>
      <c r="O58" t="str">
        <f t="shared" si="3"/>
        <v>No Momentum</v>
      </c>
      <c r="P58" t="str">
        <f t="shared" si="4"/>
        <v>No Trend + Momentum</v>
      </c>
      <c r="Q58">
        <f t="shared" si="5"/>
        <v>28</v>
      </c>
      <c r="R58">
        <f t="shared" si="6"/>
        <v>40.100000000000364</v>
      </c>
      <c r="S58">
        <f t="shared" si="7"/>
        <v>0.69825436408976926</v>
      </c>
      <c r="T58" t="str">
        <f t="shared" si="8"/>
        <v>No Indication</v>
      </c>
      <c r="U58" t="str">
        <f t="shared" si="9"/>
        <v>No T+M+I</v>
      </c>
      <c r="V58">
        <v>5107.106593491796</v>
      </c>
      <c r="W58">
        <v>5039.3210300581331</v>
      </c>
      <c r="X58">
        <f t="shared" si="10"/>
        <v>67.785563433662901</v>
      </c>
      <c r="Y58">
        <v>80.749840532501096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5066.6000000000004</v>
      </c>
      <c r="D59">
        <v>5169.5</v>
      </c>
      <c r="E59">
        <v>5066.6000000000004</v>
      </c>
      <c r="F59">
        <v>5170</v>
      </c>
      <c r="G59">
        <f>_xll.TA_TYPPRICE(D59,E59,F59)</f>
        <v>5135.3666666666668</v>
      </c>
      <c r="H59">
        <v>5122.9713695078999</v>
      </c>
      <c r="I59" t="str">
        <f t="shared" si="0"/>
        <v>UP</v>
      </c>
      <c r="J59">
        <v>5156.7486778193806</v>
      </c>
      <c r="K59">
        <v>5070.7337286010052</v>
      </c>
      <c r="L59" t="str">
        <f t="shared" si="1"/>
        <v>UP</v>
      </c>
      <c r="M59" t="str">
        <f t="shared" si="2"/>
        <v>UP</v>
      </c>
      <c r="N59">
        <v>63.682267690829363</v>
      </c>
      <c r="O59" t="str">
        <f t="shared" si="3"/>
        <v>UP</v>
      </c>
      <c r="P59" t="str">
        <f t="shared" si="4"/>
        <v>UP</v>
      </c>
      <c r="Q59">
        <f t="shared" si="5"/>
        <v>103.39999999999964</v>
      </c>
      <c r="R59">
        <f t="shared" si="6"/>
        <v>102.89999999999964</v>
      </c>
      <c r="S59">
        <f t="shared" si="7"/>
        <v>1.0048590864917395</v>
      </c>
      <c r="T59" t="str">
        <f t="shared" si="8"/>
        <v>UP</v>
      </c>
      <c r="U59" t="str">
        <f t="shared" si="9"/>
        <v>UP</v>
      </c>
      <c r="V59">
        <v>5116.782502185366</v>
      </c>
      <c r="W59">
        <v>5049.0009537575306</v>
      </c>
      <c r="X59">
        <f t="shared" si="10"/>
        <v>67.781548427835332</v>
      </c>
      <c r="Y59">
        <v>78.156182111567944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5161.75</v>
      </c>
      <c r="D60">
        <v>5161.75</v>
      </c>
      <c r="E60">
        <v>5078.1000000000004</v>
      </c>
      <c r="F60">
        <v>5125</v>
      </c>
      <c r="G60">
        <f>_xll.TA_TYPPRICE(D60,E60,F60)</f>
        <v>5121.6166666666668</v>
      </c>
      <c r="H60">
        <v>5122.2940180872829</v>
      </c>
      <c r="I60" t="str">
        <f t="shared" si="0"/>
        <v>UP</v>
      </c>
      <c r="J60">
        <v>5157.860082748407</v>
      </c>
      <c r="K60">
        <v>5072.3706778007818</v>
      </c>
      <c r="L60" t="str">
        <f t="shared" si="1"/>
        <v>No Confirmation</v>
      </c>
      <c r="M60" t="str">
        <f t="shared" si="2"/>
        <v>No Trend</v>
      </c>
      <c r="N60">
        <v>49.60979055112719</v>
      </c>
      <c r="O60" t="str">
        <f t="shared" si="3"/>
        <v>No Momentum</v>
      </c>
      <c r="P60" t="str">
        <f t="shared" si="4"/>
        <v>No Trend + Momentum</v>
      </c>
      <c r="Q60">
        <f t="shared" si="5"/>
        <v>46.899999999999636</v>
      </c>
      <c r="R60">
        <f t="shared" si="6"/>
        <v>83.649999999999636</v>
      </c>
      <c r="S60">
        <f t="shared" si="7"/>
        <v>0.56066945606694374</v>
      </c>
      <c r="T60" t="str">
        <f t="shared" si="8"/>
        <v>No Indication</v>
      </c>
      <c r="U60" t="str">
        <f t="shared" si="9"/>
        <v>No T+M+I</v>
      </c>
      <c r="V60">
        <v>5118.0467326183862</v>
      </c>
      <c r="W60">
        <v>5054.6305127384539</v>
      </c>
      <c r="X60">
        <f t="shared" si="10"/>
        <v>63.416219879932214</v>
      </c>
      <c r="Y60">
        <v>75.208189665240795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5124.05</v>
      </c>
      <c r="D61">
        <v>5150</v>
      </c>
      <c r="E61">
        <v>5050.05</v>
      </c>
      <c r="F61">
        <v>5149</v>
      </c>
      <c r="G61">
        <f>_xll.TA_TYPPRICE(D61,E61,F61)</f>
        <v>5116.3499999999995</v>
      </c>
      <c r="H61">
        <v>5119.3220090436407</v>
      </c>
      <c r="I61" t="str">
        <f t="shared" si="0"/>
        <v>UP</v>
      </c>
      <c r="J61">
        <v>5156.1133976932051</v>
      </c>
      <c r="K61">
        <v>5067.4105271783856</v>
      </c>
      <c r="L61" t="str">
        <f t="shared" si="1"/>
        <v>No Confirmation</v>
      </c>
      <c r="M61" t="str">
        <f t="shared" si="2"/>
        <v>No Trend</v>
      </c>
      <c r="N61">
        <v>56.080061870642616</v>
      </c>
      <c r="O61" t="str">
        <f t="shared" si="3"/>
        <v>No Momentum</v>
      </c>
      <c r="P61" t="str">
        <f t="shared" si="4"/>
        <v>No Trend + Momentum</v>
      </c>
      <c r="Q61">
        <f t="shared" si="5"/>
        <v>98.949999999999818</v>
      </c>
      <c r="R61">
        <f t="shared" si="6"/>
        <v>99.949999999999818</v>
      </c>
      <c r="S61">
        <f t="shared" si="7"/>
        <v>0.98999499749874931</v>
      </c>
      <c r="T61" t="str">
        <f t="shared" si="8"/>
        <v>UP</v>
      </c>
      <c r="U61" t="str">
        <f t="shared" si="9"/>
        <v>No T+M+I</v>
      </c>
      <c r="V61">
        <v>5122.8087737540191</v>
      </c>
      <c r="W61">
        <v>5061.6208451281982</v>
      </c>
      <c r="X61">
        <f t="shared" si="10"/>
        <v>61.187928625820859</v>
      </c>
      <c r="Y61">
        <v>72.404137457356811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5161</v>
      </c>
      <c r="D62">
        <v>5170</v>
      </c>
      <c r="E62">
        <v>5105.1000000000004</v>
      </c>
      <c r="F62">
        <v>5150</v>
      </c>
      <c r="G62">
        <f>_xll.TA_TYPPRICE(D62,E62,F62)</f>
        <v>5141.7</v>
      </c>
      <c r="H62">
        <v>5130.5110045218207</v>
      </c>
      <c r="I62" t="str">
        <f t="shared" si="0"/>
        <v>UP</v>
      </c>
      <c r="J62">
        <v>5159.1993093169376</v>
      </c>
      <c r="K62">
        <v>5075.785965583189</v>
      </c>
      <c r="L62" t="str">
        <f t="shared" si="1"/>
        <v>No Confirmation</v>
      </c>
      <c r="M62" t="str">
        <f t="shared" si="2"/>
        <v>No Trend</v>
      </c>
      <c r="N62">
        <v>56.371832833596883</v>
      </c>
      <c r="O62" t="str">
        <f t="shared" si="3"/>
        <v>No Momentum</v>
      </c>
      <c r="P62" t="str">
        <f t="shared" si="4"/>
        <v>No Trend + Momentum</v>
      </c>
      <c r="Q62">
        <f t="shared" si="5"/>
        <v>44.899999999999636</v>
      </c>
      <c r="R62">
        <f t="shared" si="6"/>
        <v>64.899999999999636</v>
      </c>
      <c r="S62">
        <f t="shared" si="7"/>
        <v>0.69183359013867318</v>
      </c>
      <c r="T62" t="str">
        <f t="shared" si="8"/>
        <v>No Indication</v>
      </c>
      <c r="U62" t="str">
        <f t="shared" si="9"/>
        <v>No T+M+I</v>
      </c>
      <c r="V62">
        <v>5126.9920393303237</v>
      </c>
      <c r="W62">
        <v>5068.1674491927761</v>
      </c>
      <c r="X62">
        <f t="shared" si="10"/>
        <v>58.824590137547602</v>
      </c>
      <c r="Y62">
        <v>69.688227993394975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5149.3999999999996</v>
      </c>
      <c r="D63">
        <v>5250</v>
      </c>
      <c r="E63">
        <v>5120</v>
      </c>
      <c r="F63">
        <v>5235</v>
      </c>
      <c r="G63">
        <f>_xll.TA_TYPPRICE(D63,E63,F63)</f>
        <v>5201.666666666667</v>
      </c>
      <c r="H63">
        <v>5166.0888355942443</v>
      </c>
      <c r="I63" t="str">
        <f t="shared" si="0"/>
        <v>UP</v>
      </c>
      <c r="J63">
        <v>5179.37724057984</v>
      </c>
      <c r="K63">
        <v>5085.6113065647023</v>
      </c>
      <c r="L63" t="str">
        <f t="shared" si="1"/>
        <v>UP</v>
      </c>
      <c r="M63" t="str">
        <f t="shared" si="2"/>
        <v>UP</v>
      </c>
      <c r="N63">
        <v>74.424306167194658</v>
      </c>
      <c r="O63" t="str">
        <f t="shared" si="3"/>
        <v>UP</v>
      </c>
      <c r="P63" t="str">
        <f t="shared" si="4"/>
        <v>UP</v>
      </c>
      <c r="Q63">
        <f t="shared" si="5"/>
        <v>115</v>
      </c>
      <c r="R63">
        <f t="shared" si="6"/>
        <v>130</v>
      </c>
      <c r="S63">
        <f t="shared" si="7"/>
        <v>0.88461538461538458</v>
      </c>
      <c r="T63" t="str">
        <f t="shared" si="8"/>
        <v>UP</v>
      </c>
      <c r="U63" t="str">
        <f t="shared" si="9"/>
        <v>UP</v>
      </c>
      <c r="V63">
        <v>5143.6086486641198</v>
      </c>
      <c r="W63">
        <v>5080.5254159192373</v>
      </c>
      <c r="X63">
        <f t="shared" si="10"/>
        <v>63.08323274488248</v>
      </c>
      <c r="Y63">
        <v>68.367228943692481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5278</v>
      </c>
      <c r="D64">
        <v>5278</v>
      </c>
      <c r="E64">
        <v>5135.05</v>
      </c>
      <c r="F64">
        <v>5167</v>
      </c>
      <c r="G64">
        <f>_xll.TA_TYPPRICE(D64,E64,F64)</f>
        <v>5193.3499999999995</v>
      </c>
      <c r="H64">
        <v>5179.7194177971214</v>
      </c>
      <c r="I64" t="str">
        <f t="shared" si="0"/>
        <v>DOWN</v>
      </c>
      <c r="J64">
        <v>5201.2934093398753</v>
      </c>
      <c r="K64">
        <v>5096.5976828836574</v>
      </c>
      <c r="L64" t="str">
        <f t="shared" si="1"/>
        <v>No Confirmation</v>
      </c>
      <c r="M64" t="str">
        <f t="shared" si="2"/>
        <v>No Trend</v>
      </c>
      <c r="N64">
        <v>52.642061502358885</v>
      </c>
      <c r="O64" t="str">
        <f t="shared" si="3"/>
        <v>No Momentum</v>
      </c>
      <c r="P64" t="str">
        <f t="shared" si="4"/>
        <v>No Trend + Momentum</v>
      </c>
      <c r="Q64">
        <f t="shared" si="5"/>
        <v>31.949999999999818</v>
      </c>
      <c r="R64">
        <f t="shared" si="6"/>
        <v>142.94999999999982</v>
      </c>
      <c r="S64">
        <f t="shared" si="7"/>
        <v>0.22350472193074403</v>
      </c>
      <c r="T64" t="str">
        <f t="shared" si="8"/>
        <v>No Indication</v>
      </c>
      <c r="U64" t="str">
        <f t="shared" si="9"/>
        <v>No T+M+I</v>
      </c>
      <c r="V64">
        <v>5147.2073181004089</v>
      </c>
      <c r="W64">
        <v>5086.9309406659604</v>
      </c>
      <c r="X64">
        <f t="shared" si="10"/>
        <v>60.276377434448477</v>
      </c>
      <c r="Y64">
        <v>66.749058641843675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5279.95</v>
      </c>
      <c r="D65">
        <v>5279.95</v>
      </c>
      <c r="E65">
        <v>5170</v>
      </c>
      <c r="F65">
        <v>5250</v>
      </c>
      <c r="G65">
        <f>_xll.TA_TYPPRICE(D65,E65,F65)</f>
        <v>5233.3166666666666</v>
      </c>
      <c r="H65">
        <v>5206.5180422318936</v>
      </c>
      <c r="I65" t="str">
        <f t="shared" si="0"/>
        <v>UP</v>
      </c>
      <c r="J65">
        <v>5218.7726517087922</v>
      </c>
      <c r="K65">
        <v>5112.9093089095113</v>
      </c>
      <c r="L65" t="str">
        <f t="shared" si="1"/>
        <v>UP</v>
      </c>
      <c r="M65" t="str">
        <f t="shared" si="2"/>
        <v>UP</v>
      </c>
      <c r="N65">
        <v>67.26138631252347</v>
      </c>
      <c r="O65" t="str">
        <f t="shared" si="3"/>
        <v>UP</v>
      </c>
      <c r="P65" t="str">
        <f t="shared" si="4"/>
        <v>UP</v>
      </c>
      <c r="Q65">
        <f t="shared" si="5"/>
        <v>80</v>
      </c>
      <c r="R65">
        <f t="shared" si="6"/>
        <v>109.94999999999982</v>
      </c>
      <c r="S65">
        <f t="shared" si="7"/>
        <v>0.72760345611641775</v>
      </c>
      <c r="T65" t="str">
        <f t="shared" si="8"/>
        <v>No Indication</v>
      </c>
      <c r="U65" t="str">
        <f t="shared" si="9"/>
        <v>No T+M+I</v>
      </c>
      <c r="V65">
        <v>5163.0215768541921</v>
      </c>
      <c r="W65">
        <v>5099.0101302462599</v>
      </c>
      <c r="X65">
        <f t="shared" si="10"/>
        <v>64.011446607932157</v>
      </c>
      <c r="Y65">
        <v>66.201536235061369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5293.1</v>
      </c>
      <c r="D66">
        <v>5293.1</v>
      </c>
      <c r="E66">
        <v>5211.95</v>
      </c>
      <c r="F66">
        <v>5251</v>
      </c>
      <c r="G66">
        <f>_xll.TA_TYPPRICE(D66,E66,F66)</f>
        <v>5252.0166666666664</v>
      </c>
      <c r="H66">
        <v>5229.26735444928</v>
      </c>
      <c r="I66" t="str">
        <f t="shared" si="0"/>
        <v>UP</v>
      </c>
      <c r="J66">
        <v>5235.2898402179499</v>
      </c>
      <c r="K66">
        <v>5134.9183513740645</v>
      </c>
      <c r="L66" t="str">
        <f t="shared" si="1"/>
        <v>UP</v>
      </c>
      <c r="M66" t="str">
        <f t="shared" si="2"/>
        <v>UP</v>
      </c>
      <c r="N66">
        <v>67.412886211710216</v>
      </c>
      <c r="O66" t="str">
        <f t="shared" si="3"/>
        <v>UP</v>
      </c>
      <c r="P66" t="str">
        <f t="shared" si="4"/>
        <v>UP</v>
      </c>
      <c r="Q66">
        <f t="shared" si="5"/>
        <v>39.050000000000182</v>
      </c>
      <c r="R66">
        <f t="shared" si="6"/>
        <v>81.150000000000546</v>
      </c>
      <c r="S66">
        <f t="shared" si="7"/>
        <v>0.48120764017251905</v>
      </c>
      <c r="T66" t="str">
        <f t="shared" si="8"/>
        <v>No Indication</v>
      </c>
      <c r="U66" t="str">
        <f t="shared" si="9"/>
        <v>No T+M+I</v>
      </c>
      <c r="V66">
        <v>5176.5567188766245</v>
      </c>
      <c r="W66">
        <v>5110.2686391169073</v>
      </c>
      <c r="X66">
        <f t="shared" si="10"/>
        <v>66.28807975971722</v>
      </c>
      <c r="Y66">
        <v>66.218844939992536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5293.15</v>
      </c>
      <c r="D67">
        <v>5293.15</v>
      </c>
      <c r="E67">
        <v>5185.05</v>
      </c>
      <c r="F67">
        <v>5287.9</v>
      </c>
      <c r="G67">
        <f>_xll.TA_TYPPRICE(D67,E67,F67)</f>
        <v>5255.3666666666668</v>
      </c>
      <c r="H67">
        <v>5242.3170105579738</v>
      </c>
      <c r="I67" t="str">
        <f t="shared" ref="I67:I82" si="20">IF(F67&gt;H67,"UP","DOWN")</f>
        <v>UP</v>
      </c>
      <c r="J67">
        <v>5248.1476535028496</v>
      </c>
      <c r="K67">
        <v>5146.0587177353837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73.144986854104147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102.84999999999945</v>
      </c>
      <c r="R67">
        <f t="shared" ref="R67:R82" si="26">D67-E67</f>
        <v>108.09999999999945</v>
      </c>
      <c r="S67">
        <f t="shared" ref="S67:S82" si="27">Q67/R67</f>
        <v>0.9514338575393152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5193.6864544340669</v>
      </c>
      <c r="W67">
        <v>5123.4265177008401</v>
      </c>
      <c r="X67">
        <f t="shared" ref="X67:X82" si="30">V67-W67</f>
        <v>70.259936733226823</v>
      </c>
      <c r="Y67">
        <v>67.027063298639391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5205</v>
      </c>
      <c r="D68">
        <v>5299</v>
      </c>
      <c r="E68">
        <v>5185.05</v>
      </c>
      <c r="F68">
        <v>5289.9</v>
      </c>
      <c r="G68">
        <f>_xll.TA_TYPPRICE(D68,E68,F68)</f>
        <v>5257.9833333333327</v>
      </c>
      <c r="H68">
        <v>5250.1501719456537</v>
      </c>
      <c r="I68" t="str">
        <f t="shared" si="20"/>
        <v>UP</v>
      </c>
      <c r="J68">
        <v>5259.4481749466604</v>
      </c>
      <c r="K68">
        <v>5154.7234471275206</v>
      </c>
      <c r="L68" t="str">
        <f t="shared" si="21"/>
        <v>UP</v>
      </c>
      <c r="M68" t="str">
        <f t="shared" si="22"/>
        <v>UP</v>
      </c>
      <c r="N68">
        <v>73.461259664401979</v>
      </c>
      <c r="O68" t="str">
        <f t="shared" si="23"/>
        <v>UP</v>
      </c>
      <c r="P68" t="str">
        <f t="shared" si="24"/>
        <v>UP</v>
      </c>
      <c r="Q68">
        <f t="shared" si="25"/>
        <v>104.84999999999945</v>
      </c>
      <c r="R68">
        <f t="shared" si="26"/>
        <v>113.94999999999982</v>
      </c>
      <c r="S68">
        <f t="shared" si="27"/>
        <v>0.92014041246160261</v>
      </c>
      <c r="T68" t="str">
        <f t="shared" si="28"/>
        <v>UP</v>
      </c>
      <c r="U68" t="str">
        <f t="shared" si="29"/>
        <v>UP</v>
      </c>
      <c r="V68">
        <v>5208.4885383672872</v>
      </c>
      <c r="W68">
        <v>5135.7578867600369</v>
      </c>
      <c r="X68">
        <f t="shared" si="30"/>
        <v>72.730651607250365</v>
      </c>
      <c r="Y68">
        <v>68.167780960361583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5262.05</v>
      </c>
      <c r="D69">
        <v>5394</v>
      </c>
      <c r="E69">
        <v>5201.5</v>
      </c>
      <c r="F69">
        <v>5394</v>
      </c>
      <c r="G69">
        <f>_xll.TA_TYPPRICE(D69,E69,F69)</f>
        <v>5329.833333333333</v>
      </c>
      <c r="H69">
        <v>5289.9917526394929</v>
      </c>
      <c r="I69" t="str">
        <f t="shared" si="20"/>
        <v>UP</v>
      </c>
      <c r="J69">
        <v>5289.348580514069</v>
      </c>
      <c r="K69">
        <v>5165.1182366547382</v>
      </c>
      <c r="L69" t="str">
        <f t="shared" si="21"/>
        <v>UP</v>
      </c>
      <c r="M69" t="str">
        <f t="shared" si="22"/>
        <v>UP</v>
      </c>
      <c r="N69">
        <v>84.974478948586508</v>
      </c>
      <c r="O69" t="str">
        <f t="shared" si="23"/>
        <v>UP</v>
      </c>
      <c r="P69" t="str">
        <f t="shared" si="24"/>
        <v>UP</v>
      </c>
      <c r="Q69">
        <f t="shared" si="25"/>
        <v>192.5</v>
      </c>
      <c r="R69">
        <f t="shared" si="26"/>
        <v>192.5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5237.0287632338586</v>
      </c>
      <c r="W69">
        <v>5154.8869321852189</v>
      </c>
      <c r="X69">
        <f t="shared" si="30"/>
        <v>82.141831048639688</v>
      </c>
      <c r="Y69">
        <v>70.962590978017204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5223.4500000000007</v>
      </c>
      <c r="AE69">
        <f t="shared" si="36"/>
        <v>5275.05</v>
      </c>
      <c r="AF69">
        <f t="shared" si="37"/>
        <v>5297.75</v>
      </c>
      <c r="AG69">
        <f t="shared" si="38"/>
        <v>5320.4500000000007</v>
      </c>
    </row>
    <row r="70" spans="1:33" x14ac:dyDescent="0.25">
      <c r="A70" t="s">
        <v>5</v>
      </c>
      <c r="B70" s="1">
        <v>42954</v>
      </c>
      <c r="C70">
        <v>5255.05</v>
      </c>
      <c r="D70">
        <v>5370</v>
      </c>
      <c r="E70">
        <v>5255.05</v>
      </c>
      <c r="F70">
        <v>5350</v>
      </c>
      <c r="G70">
        <f>_xll.TA_TYPPRICE(D70,E70,F70)</f>
        <v>5325.0166666666664</v>
      </c>
      <c r="H70">
        <v>5307.5042096530797</v>
      </c>
      <c r="I70" t="str">
        <f t="shared" si="20"/>
        <v>UP</v>
      </c>
      <c r="J70">
        <v>5307.2711181776094</v>
      </c>
      <c r="K70">
        <v>5185.1030729536851</v>
      </c>
      <c r="L70" t="str">
        <f t="shared" si="21"/>
        <v>UP</v>
      </c>
      <c r="M70" t="str">
        <f t="shared" si="22"/>
        <v>UP</v>
      </c>
      <c r="N70">
        <v>69.129494644167679</v>
      </c>
      <c r="O70" t="str">
        <f t="shared" si="23"/>
        <v>UP</v>
      </c>
      <c r="P70" t="str">
        <f t="shared" si="24"/>
        <v>UP</v>
      </c>
      <c r="Q70">
        <f t="shared" si="25"/>
        <v>94.949999999999818</v>
      </c>
      <c r="R70">
        <f t="shared" si="26"/>
        <v>114.94999999999982</v>
      </c>
      <c r="S70">
        <f t="shared" si="27"/>
        <v>0.82601130926489752</v>
      </c>
      <c r="T70" t="str">
        <f t="shared" si="28"/>
        <v>UP</v>
      </c>
      <c r="U70" t="str">
        <f t="shared" si="29"/>
        <v>UP</v>
      </c>
      <c r="V70">
        <v>5254.4089535055728</v>
      </c>
      <c r="W70">
        <v>5169.3397520233511</v>
      </c>
      <c r="X70">
        <f t="shared" si="30"/>
        <v>85.069201482221615</v>
      </c>
      <c r="Y70">
        <v>73.783913078858092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5268.1500000000005</v>
      </c>
      <c r="AE70">
        <f t="shared" si="36"/>
        <v>5298.9500000000007</v>
      </c>
      <c r="AF70">
        <f t="shared" si="37"/>
        <v>5312.5</v>
      </c>
      <c r="AG70">
        <f t="shared" si="38"/>
        <v>5326.1</v>
      </c>
    </row>
    <row r="71" spans="1:33" x14ac:dyDescent="0.25">
      <c r="A71" t="s">
        <v>5</v>
      </c>
      <c r="B71" s="1">
        <v>42955</v>
      </c>
      <c r="C71">
        <v>5350</v>
      </c>
      <c r="D71">
        <v>5375</v>
      </c>
      <c r="E71">
        <v>5222.3500000000004</v>
      </c>
      <c r="F71">
        <v>5293</v>
      </c>
      <c r="G71">
        <f>_xll.TA_TYPPRICE(D71,E71,F71)</f>
        <v>5296.7833333333338</v>
      </c>
      <c r="H71">
        <v>5302.1437714932072</v>
      </c>
      <c r="I71" t="str">
        <f t="shared" si="20"/>
        <v>DOWN</v>
      </c>
      <c r="J71">
        <v>5322.321980804807</v>
      </c>
      <c r="K71">
        <v>5193.3801678528662</v>
      </c>
      <c r="L71" t="str">
        <f t="shared" si="21"/>
        <v>No Confirmation</v>
      </c>
      <c r="M71" t="str">
        <f t="shared" si="22"/>
        <v>No Trend</v>
      </c>
      <c r="N71">
        <v>53.096875926817667</v>
      </c>
      <c r="O71" t="str">
        <f t="shared" si="23"/>
        <v>No Momentum</v>
      </c>
      <c r="P71" t="str">
        <f t="shared" si="24"/>
        <v>No Trend + Momentum</v>
      </c>
      <c r="Q71">
        <f t="shared" si="25"/>
        <v>70.649999999999636</v>
      </c>
      <c r="R71">
        <f t="shared" si="26"/>
        <v>152.64999999999964</v>
      </c>
      <c r="S71">
        <f t="shared" si="27"/>
        <v>0.46282345234195743</v>
      </c>
      <c r="T71" t="str">
        <f t="shared" si="28"/>
        <v>No Indication</v>
      </c>
      <c r="U71" t="str">
        <f t="shared" si="29"/>
        <v>No T+M+I</v>
      </c>
      <c r="V71">
        <v>5260.3460375816385</v>
      </c>
      <c r="W71">
        <v>5178.4997703919917</v>
      </c>
      <c r="X71">
        <f t="shared" si="30"/>
        <v>81.846267189646824</v>
      </c>
      <c r="Y71">
        <v>75.396383901015838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5272.75</v>
      </c>
      <c r="D72">
        <v>5348</v>
      </c>
      <c r="E72">
        <v>5165</v>
      </c>
      <c r="F72">
        <v>5219.8999999999996</v>
      </c>
      <c r="G72">
        <f>_xll.TA_TYPPRICE(D72,E72,F72)</f>
        <v>5244.3</v>
      </c>
      <c r="H72">
        <v>5273.2218857466032</v>
      </c>
      <c r="I72" t="str">
        <f t="shared" si="20"/>
        <v>DOWN</v>
      </c>
      <c r="J72">
        <v>5328.0282072926275</v>
      </c>
      <c r="K72">
        <v>5187.0734638855629</v>
      </c>
      <c r="L72" t="str">
        <f t="shared" si="21"/>
        <v>No Confirmation</v>
      </c>
      <c r="M72" t="str">
        <f t="shared" si="22"/>
        <v>No Trend</v>
      </c>
      <c r="N72">
        <v>38.706370054476771</v>
      </c>
      <c r="O72" t="str">
        <f t="shared" si="23"/>
        <v>DOWN</v>
      </c>
      <c r="P72" t="str">
        <f t="shared" si="24"/>
        <v>No Trend + Momentum</v>
      </c>
      <c r="Q72">
        <f t="shared" si="25"/>
        <v>54.899999999999636</v>
      </c>
      <c r="R72">
        <f t="shared" si="26"/>
        <v>183</v>
      </c>
      <c r="S72">
        <f t="shared" si="27"/>
        <v>0.29999999999999799</v>
      </c>
      <c r="T72" t="str">
        <f t="shared" si="28"/>
        <v>No Indication</v>
      </c>
      <c r="U72" t="str">
        <f t="shared" si="29"/>
        <v>No T+M+I</v>
      </c>
      <c r="V72">
        <v>5254.1235702613867</v>
      </c>
      <c r="W72">
        <v>5181.5664540666585</v>
      </c>
      <c r="X72">
        <f t="shared" si="30"/>
        <v>72.557116194728223</v>
      </c>
      <c r="Y72">
        <v>74.828530359758318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5210</v>
      </c>
      <c r="D73">
        <v>5210</v>
      </c>
      <c r="E73">
        <v>5083</v>
      </c>
      <c r="F73">
        <v>5148</v>
      </c>
      <c r="G73">
        <f>_xll.TA_TYPPRICE(D73,E73,F73)</f>
        <v>5147</v>
      </c>
      <c r="H73">
        <v>5210.1109428733016</v>
      </c>
      <c r="I73" t="str">
        <f t="shared" si="20"/>
        <v>DOWN</v>
      </c>
      <c r="J73">
        <v>5301.7997167831545</v>
      </c>
      <c r="K73">
        <v>5163.9460274665489</v>
      </c>
      <c r="L73" t="str">
        <f t="shared" si="21"/>
        <v>DOWN</v>
      </c>
      <c r="M73" t="str">
        <f t="shared" si="22"/>
        <v>DOWN</v>
      </c>
      <c r="N73">
        <v>29.032286077969825</v>
      </c>
      <c r="O73" t="str">
        <f t="shared" si="23"/>
        <v>DOWN</v>
      </c>
      <c r="P73" t="str">
        <f t="shared" si="24"/>
        <v>DOWN</v>
      </c>
      <c r="Q73">
        <f t="shared" si="25"/>
        <v>65</v>
      </c>
      <c r="R73">
        <f t="shared" si="26"/>
        <v>127</v>
      </c>
      <c r="S73">
        <f t="shared" si="27"/>
        <v>0.51181102362204722</v>
      </c>
      <c r="T73" t="str">
        <f t="shared" si="28"/>
        <v>No Indication</v>
      </c>
      <c r="U73" t="str">
        <f t="shared" si="29"/>
        <v>No T+M+I</v>
      </c>
      <c r="V73">
        <v>5237.7968671442504</v>
      </c>
      <c r="W73">
        <v>5179.0800500617206</v>
      </c>
      <c r="X73">
        <f t="shared" si="30"/>
        <v>58.716817082529815</v>
      </c>
      <c r="Y73">
        <v>71.606187704312617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5061</v>
      </c>
      <c r="D74">
        <v>5197.95</v>
      </c>
      <c r="E74">
        <v>5012.55</v>
      </c>
      <c r="F74">
        <v>5151.1000000000004</v>
      </c>
      <c r="G74">
        <f>_xll.TA_TYPPRICE(D74,E74,F74)</f>
        <v>5120.5333333333338</v>
      </c>
      <c r="H74">
        <v>5165.3221381033181</v>
      </c>
      <c r="I74" t="str">
        <f t="shared" si="20"/>
        <v>DOWN</v>
      </c>
      <c r="J74">
        <v>5278.7220019424531</v>
      </c>
      <c r="K74">
        <v>5130.3024658073155</v>
      </c>
      <c r="L74" t="str">
        <f t="shared" si="21"/>
        <v>No Confirmation</v>
      </c>
      <c r="M74" t="str">
        <f t="shared" si="22"/>
        <v>No Trend</v>
      </c>
      <c r="N74">
        <v>29.975521513754444</v>
      </c>
      <c r="O74" t="str">
        <f t="shared" si="23"/>
        <v>DOWN</v>
      </c>
      <c r="P74" t="str">
        <f t="shared" si="24"/>
        <v>No Trend + Momentum</v>
      </c>
      <c r="Q74">
        <f t="shared" si="25"/>
        <v>138.55000000000018</v>
      </c>
      <c r="R74">
        <f t="shared" si="26"/>
        <v>185.39999999999964</v>
      </c>
      <c r="S74">
        <f t="shared" si="27"/>
        <v>0.74730312837109203</v>
      </c>
      <c r="T74" t="str">
        <f t="shared" si="28"/>
        <v>No Indication</v>
      </c>
      <c r="U74" t="str">
        <f t="shared" si="29"/>
        <v>No T+M+I</v>
      </c>
      <c r="V74">
        <v>5224.4588875835962</v>
      </c>
      <c r="W74">
        <v>5177.0074537608525</v>
      </c>
      <c r="X74">
        <f t="shared" si="30"/>
        <v>47.451433822743638</v>
      </c>
      <c r="Y74">
        <v>66.775236927998819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5252</v>
      </c>
      <c r="D75">
        <v>5371.95</v>
      </c>
      <c r="E75">
        <v>5161.1000000000004</v>
      </c>
      <c r="F75">
        <v>5330</v>
      </c>
      <c r="G75">
        <f>_xll.TA_TYPPRICE(D75,E75,F75)</f>
        <v>5287.6833333333334</v>
      </c>
      <c r="H75">
        <v>5226.5027357183262</v>
      </c>
      <c r="I75" t="str">
        <f t="shared" si="20"/>
        <v>UP</v>
      </c>
      <c r="J75">
        <v>5299.4393348441299</v>
      </c>
      <c r="K75">
        <v>5137.1463622945785</v>
      </c>
      <c r="L75" t="str">
        <f t="shared" si="21"/>
        <v>UP</v>
      </c>
      <c r="M75" t="str">
        <f t="shared" si="22"/>
        <v>UP</v>
      </c>
      <c r="N75">
        <v>64.250932467703237</v>
      </c>
      <c r="O75" t="str">
        <f t="shared" si="23"/>
        <v>UP</v>
      </c>
      <c r="P75" t="str">
        <f t="shared" si="24"/>
        <v>UP</v>
      </c>
      <c r="Q75">
        <f t="shared" si="25"/>
        <v>168.89999999999964</v>
      </c>
      <c r="R75">
        <f t="shared" si="26"/>
        <v>210.84999999999945</v>
      </c>
      <c r="S75">
        <f t="shared" si="27"/>
        <v>0.8010433957789902</v>
      </c>
      <c r="T75" t="str">
        <f t="shared" si="28"/>
        <v>UP</v>
      </c>
      <c r="U75" t="str">
        <f t="shared" si="29"/>
        <v>UP</v>
      </c>
      <c r="V75">
        <v>5240.6959818015048</v>
      </c>
      <c r="W75">
        <v>5188.3402349637527</v>
      </c>
      <c r="X75">
        <f t="shared" si="30"/>
        <v>52.355746837752122</v>
      </c>
      <c r="Y75">
        <v>63.891338909949482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5370.7</v>
      </c>
      <c r="D76">
        <v>5440.45</v>
      </c>
      <c r="E76">
        <v>5300</v>
      </c>
      <c r="F76">
        <v>5350</v>
      </c>
      <c r="G76">
        <f>_xll.TA_TYPPRICE(D76,E76,F76)</f>
        <v>5363.4833333333336</v>
      </c>
      <c r="H76">
        <v>5294.9930345258299</v>
      </c>
      <c r="I76" t="str">
        <f t="shared" si="20"/>
        <v>UP</v>
      </c>
      <c r="J76">
        <v>5330.7750382121012</v>
      </c>
      <c r="K76">
        <v>5173.3360595624499</v>
      </c>
      <c r="L76" t="str">
        <f t="shared" si="21"/>
        <v>UP</v>
      </c>
      <c r="M76" t="str">
        <f t="shared" si="22"/>
        <v>UP</v>
      </c>
      <c r="N76">
        <v>66.539653643183556</v>
      </c>
      <c r="O76" t="str">
        <f t="shared" si="23"/>
        <v>UP</v>
      </c>
      <c r="P76" t="str">
        <f t="shared" si="24"/>
        <v>UP</v>
      </c>
      <c r="Q76">
        <f t="shared" si="25"/>
        <v>50</v>
      </c>
      <c r="R76">
        <f t="shared" si="26"/>
        <v>140.44999999999982</v>
      </c>
      <c r="S76">
        <f t="shared" si="27"/>
        <v>0.35599857600569645</v>
      </c>
      <c r="T76" t="str">
        <f t="shared" si="28"/>
        <v>No Indication</v>
      </c>
      <c r="U76" t="str">
        <f t="shared" si="29"/>
        <v>No T+M+I</v>
      </c>
      <c r="V76">
        <v>5257.5119846012731</v>
      </c>
      <c r="W76">
        <v>5200.3150323738455</v>
      </c>
      <c r="X76">
        <f t="shared" si="30"/>
        <v>57.196952227427573</v>
      </c>
      <c r="Y76">
        <v>62.5524615734451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5359</v>
      </c>
      <c r="D77">
        <v>5398.9</v>
      </c>
      <c r="E77">
        <v>5281.1</v>
      </c>
      <c r="F77">
        <v>5370</v>
      </c>
      <c r="G77">
        <f>_xll.TA_TYPPRICE(D77,E77,F77)</f>
        <v>5350</v>
      </c>
      <c r="H77">
        <v>5322.4965172629145</v>
      </c>
      <c r="I77" t="str">
        <f t="shared" si="20"/>
        <v>UP</v>
      </c>
      <c r="J77">
        <v>5345.9139186094117</v>
      </c>
      <c r="K77">
        <v>5197.2836018819053</v>
      </c>
      <c r="L77" t="str">
        <f t="shared" si="21"/>
        <v>UP</v>
      </c>
      <c r="M77" t="str">
        <f t="shared" si="22"/>
        <v>UP</v>
      </c>
      <c r="N77">
        <v>69.018981043138368</v>
      </c>
      <c r="O77" t="str">
        <f t="shared" si="23"/>
        <v>UP</v>
      </c>
      <c r="P77" t="str">
        <f t="shared" si="24"/>
        <v>UP</v>
      </c>
      <c r="Q77">
        <f t="shared" si="25"/>
        <v>88.899999999999636</v>
      </c>
      <c r="R77">
        <f t="shared" si="26"/>
        <v>117.79999999999927</v>
      </c>
      <c r="S77">
        <f t="shared" si="27"/>
        <v>0.75466893039049399</v>
      </c>
      <c r="T77" t="str">
        <f t="shared" si="28"/>
        <v>No Indication</v>
      </c>
      <c r="U77" t="str">
        <f t="shared" si="29"/>
        <v>No T+M+I</v>
      </c>
      <c r="V77">
        <v>5274.8178331241543</v>
      </c>
      <c r="W77">
        <v>5212.8842892350422</v>
      </c>
      <c r="X77">
        <f t="shared" si="30"/>
        <v>61.933543889112116</v>
      </c>
      <c r="Y77">
        <v>62.428678036578503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5286.2</v>
      </c>
      <c r="D78">
        <v>5369.4</v>
      </c>
      <c r="E78">
        <v>5286.2</v>
      </c>
      <c r="F78">
        <v>5345</v>
      </c>
      <c r="G78">
        <f>_xll.TA_TYPPRICE(D78,E78,F78)</f>
        <v>5333.5333333333328</v>
      </c>
      <c r="H78">
        <v>5328.0149252981237</v>
      </c>
      <c r="I78" t="str">
        <f t="shared" si="20"/>
        <v>UP</v>
      </c>
      <c r="J78">
        <v>5351.1330478073205</v>
      </c>
      <c r="K78">
        <v>5217.0428014637037</v>
      </c>
      <c r="L78" t="str">
        <f t="shared" si="21"/>
        <v>No Confirmation</v>
      </c>
      <c r="M78" t="str">
        <f t="shared" si="22"/>
        <v>No Trend</v>
      </c>
      <c r="N78">
        <v>61.85730800500022</v>
      </c>
      <c r="O78" t="str">
        <f t="shared" si="23"/>
        <v>UP</v>
      </c>
      <c r="P78" t="str">
        <f t="shared" si="24"/>
        <v>No Trend + Momentum</v>
      </c>
      <c r="Q78">
        <f t="shared" si="25"/>
        <v>58.800000000000182</v>
      </c>
      <c r="R78">
        <f t="shared" si="26"/>
        <v>83.199999999999818</v>
      </c>
      <c r="S78">
        <f t="shared" si="27"/>
        <v>0.70673076923077294</v>
      </c>
      <c r="T78" t="str">
        <f t="shared" si="28"/>
        <v>No Indication</v>
      </c>
      <c r="U78" t="str">
        <f t="shared" si="29"/>
        <v>No T+M+I</v>
      </c>
      <c r="V78">
        <v>5285.6150895665924</v>
      </c>
      <c r="W78">
        <v>5222.6706381805943</v>
      </c>
      <c r="X78">
        <f t="shared" si="30"/>
        <v>62.944451385998036</v>
      </c>
      <c r="Y78">
        <v>62.53183270646241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5344.95</v>
      </c>
      <c r="D79">
        <v>5400</v>
      </c>
      <c r="E79">
        <v>5276.2</v>
      </c>
      <c r="F79">
        <v>5299</v>
      </c>
      <c r="G79">
        <f>_xll.TA_TYPPRICE(D79,E79,F79)</f>
        <v>5325.0666666666666</v>
      </c>
      <c r="H79">
        <v>5326.5407959823951</v>
      </c>
      <c r="I79" t="str">
        <f t="shared" si="20"/>
        <v>DOWN</v>
      </c>
      <c r="J79">
        <v>5361.9923705168048</v>
      </c>
      <c r="K79">
        <v>5230.1888455828803</v>
      </c>
      <c r="L79" t="str">
        <f t="shared" si="21"/>
        <v>No Confirmation</v>
      </c>
      <c r="M79" t="str">
        <f t="shared" si="22"/>
        <v>No Trend</v>
      </c>
      <c r="N79">
        <v>49.93902172870213</v>
      </c>
      <c r="O79" t="str">
        <f t="shared" si="23"/>
        <v>No Momentum</v>
      </c>
      <c r="P79" t="str">
        <f t="shared" si="24"/>
        <v>No Trend + Momentum</v>
      </c>
      <c r="Q79">
        <f t="shared" si="25"/>
        <v>22.800000000000182</v>
      </c>
      <c r="R79">
        <f t="shared" si="26"/>
        <v>123.80000000000018</v>
      </c>
      <c r="S79">
        <f t="shared" si="27"/>
        <v>0.18416801292407228</v>
      </c>
      <c r="T79" t="str">
        <f t="shared" si="28"/>
        <v>DOWN</v>
      </c>
      <c r="U79" t="str">
        <f t="shared" si="29"/>
        <v>No T+M+I</v>
      </c>
      <c r="V79">
        <v>5287.6743065563478</v>
      </c>
      <c r="W79">
        <v>5228.3246649820321</v>
      </c>
      <c r="X79">
        <f t="shared" si="30"/>
        <v>59.349641574315683</v>
      </c>
      <c r="Y79">
        <v>61.895394480033062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5299</v>
      </c>
      <c r="D80">
        <v>5299.95</v>
      </c>
      <c r="E80">
        <v>5250</v>
      </c>
      <c r="F80">
        <v>5299</v>
      </c>
      <c r="G80">
        <f>_xll.TA_TYPPRICE(D80,E80,F80)</f>
        <v>5282.9833333333336</v>
      </c>
      <c r="H80">
        <v>5304.7620646578644</v>
      </c>
      <c r="I80" t="str">
        <f t="shared" si="20"/>
        <v>DOWN</v>
      </c>
      <c r="J80">
        <v>5348.2051770686257</v>
      </c>
      <c r="K80">
        <v>5234.5913243422401</v>
      </c>
      <c r="L80" t="str">
        <f t="shared" si="21"/>
        <v>No Confirmation</v>
      </c>
      <c r="M80" t="str">
        <f t="shared" si="22"/>
        <v>No Trend</v>
      </c>
      <c r="N80">
        <v>49.93902172870213</v>
      </c>
      <c r="O80" t="str">
        <f t="shared" si="23"/>
        <v>No Momentum</v>
      </c>
      <c r="P80" t="str">
        <f t="shared" si="24"/>
        <v>No Trend + Momentum</v>
      </c>
      <c r="Q80">
        <f t="shared" si="25"/>
        <v>49</v>
      </c>
      <c r="R80">
        <f t="shared" si="26"/>
        <v>49.949999999999818</v>
      </c>
      <c r="S80">
        <f t="shared" si="27"/>
        <v>0.98098098098098452</v>
      </c>
      <c r="T80" t="str">
        <f t="shared" si="28"/>
        <v>UP</v>
      </c>
      <c r="U80" t="str">
        <f t="shared" si="29"/>
        <v>No T+M+I</v>
      </c>
      <c r="V80">
        <v>5289.4167209322941</v>
      </c>
      <c r="W80">
        <v>5233.5598749833634</v>
      </c>
      <c r="X80">
        <f t="shared" si="30"/>
        <v>55.856845948930641</v>
      </c>
      <c r="Y80">
        <v>60.687684773812578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5324.5</v>
      </c>
      <c r="D81">
        <v>5325</v>
      </c>
      <c r="E81">
        <v>5230.2</v>
      </c>
      <c r="F81">
        <v>5299</v>
      </c>
      <c r="G81">
        <f>_xll.TA_TYPPRICE(D81,E81,F81)</f>
        <v>5284.7333333333336</v>
      </c>
      <c r="H81">
        <v>5294.7476989955994</v>
      </c>
      <c r="I81" t="str">
        <f t="shared" si="20"/>
        <v>UP</v>
      </c>
      <c r="J81">
        <v>5343.0484710533756</v>
      </c>
      <c r="K81">
        <v>5233.6154744884088</v>
      </c>
      <c r="L81" t="str">
        <f t="shared" si="21"/>
        <v>No Confirmation</v>
      </c>
      <c r="M81" t="str">
        <f t="shared" si="22"/>
        <v>No Trend</v>
      </c>
      <c r="N81">
        <v>49.939021728702137</v>
      </c>
      <c r="O81" t="str">
        <f t="shared" si="23"/>
        <v>No Momentum</v>
      </c>
      <c r="P81" t="str">
        <f t="shared" si="24"/>
        <v>No Trend + Momentum</v>
      </c>
      <c r="Q81">
        <f t="shared" si="25"/>
        <v>68.800000000000182</v>
      </c>
      <c r="R81">
        <f t="shared" si="26"/>
        <v>94.800000000000182</v>
      </c>
      <c r="S81">
        <f t="shared" si="27"/>
        <v>0.72573839662447315</v>
      </c>
      <c r="T81" t="str">
        <f t="shared" si="28"/>
        <v>No Indication</v>
      </c>
      <c r="U81" t="str">
        <f t="shared" si="29"/>
        <v>No T+M+I</v>
      </c>
      <c r="V81">
        <v>5290.8910715580951</v>
      </c>
      <c r="W81">
        <v>5238.4072916512623</v>
      </c>
      <c r="X81">
        <f t="shared" si="30"/>
        <v>52.483779906832751</v>
      </c>
      <c r="Y81">
        <v>59.046903800416615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5350</v>
      </c>
      <c r="D82">
        <v>5378</v>
      </c>
      <c r="E82">
        <v>5182.8500000000004</v>
      </c>
      <c r="F82">
        <v>5350</v>
      </c>
      <c r="G82">
        <f>_xll.TA_TYPPRICE(D82,E82,F82)</f>
        <v>5303.6166666666668</v>
      </c>
      <c r="H82">
        <v>5299.1821828311331</v>
      </c>
      <c r="I82" t="str">
        <f t="shared" si="20"/>
        <v>UP</v>
      </c>
      <c r="J82">
        <v>5350.8154774859586</v>
      </c>
      <c r="K82">
        <v>5222.3342579354294</v>
      </c>
      <c r="L82" t="str">
        <f t="shared" si="21"/>
        <v>No Confirmation</v>
      </c>
      <c r="M82" t="str">
        <f t="shared" si="22"/>
        <v>No Trend</v>
      </c>
      <c r="N82">
        <v>64.676637237678349</v>
      </c>
      <c r="O82" t="str">
        <f t="shared" si="23"/>
        <v>UP</v>
      </c>
      <c r="P82" t="str">
        <f t="shared" si="24"/>
        <v>No Trend + Momentum</v>
      </c>
      <c r="Q82">
        <f t="shared" si="25"/>
        <v>167.14999999999964</v>
      </c>
      <c r="R82">
        <f t="shared" si="26"/>
        <v>195.14999999999964</v>
      </c>
      <c r="S82">
        <f t="shared" si="27"/>
        <v>0.85652062516013294</v>
      </c>
      <c r="T82" t="str">
        <f t="shared" si="28"/>
        <v>UP</v>
      </c>
      <c r="U82" t="str">
        <f t="shared" si="29"/>
        <v>No T+M+I</v>
      </c>
      <c r="V82">
        <v>5299.9847528568498</v>
      </c>
      <c r="W82">
        <v>5246.6734181956135</v>
      </c>
      <c r="X82">
        <f t="shared" si="30"/>
        <v>53.311334661236288</v>
      </c>
      <c r="Y82">
        <v>57.89978997258055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2017-07-05T05:38:55Z</dcterms:created>
  <dcterms:modified xsi:type="dcterms:W3CDTF">2017-08-26T06:07:17Z</dcterms:modified>
</cp:coreProperties>
</file>