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4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53" i="1" l="1"/>
  <c r="AH49" i="1"/>
  <c r="AH45" i="1"/>
  <c r="AH7" i="1"/>
  <c r="AH2" i="1"/>
  <c r="AH29" i="1"/>
  <c r="AH38" i="1"/>
  <c r="AH26" i="1" l="1"/>
  <c r="AH52" i="1"/>
  <c r="AH43" i="1"/>
  <c r="AH17" i="1"/>
  <c r="AH37" i="1"/>
  <c r="AH9" i="1"/>
  <c r="AH6" i="1"/>
  <c r="AH30" i="1"/>
  <c r="AH46" i="1"/>
  <c r="AH21" i="1"/>
  <c r="AH54" i="1"/>
  <c r="AH31" i="1"/>
  <c r="AH36" i="1"/>
  <c r="AH20" i="1"/>
  <c r="AH47" i="1"/>
  <c r="AH14" i="1"/>
  <c r="AH16" i="1"/>
  <c r="AH25" i="1"/>
  <c r="AH13" i="1"/>
  <c r="AH10" i="1"/>
  <c r="AH50" i="1"/>
  <c r="AH44" i="1"/>
  <c r="AH5" i="1"/>
  <c r="AH34" i="1"/>
  <c r="AH22" i="1"/>
  <c r="AH15" i="1"/>
  <c r="AH56" i="1"/>
  <c r="AH28" i="1"/>
  <c r="AH4" i="1"/>
  <c r="AH33" i="1"/>
  <c r="AH32" i="1"/>
  <c r="AH48" i="1"/>
  <c r="AH23" i="1"/>
  <c r="AH24" i="1"/>
  <c r="AH51" i="1"/>
  <c r="AH35" i="1"/>
  <c r="AH8" i="1"/>
  <c r="AH41" i="1"/>
  <c r="AH40" i="1"/>
  <c r="AH3" i="1"/>
  <c r="AH39" i="1"/>
  <c r="AH42" i="1"/>
  <c r="AH55" i="1"/>
  <c r="AH27" i="1"/>
  <c r="AH11" i="1"/>
  <c r="AH19" i="1"/>
  <c r="AH12" i="1"/>
  <c r="AH1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<sst xmlns="http://schemas.openxmlformats.org/spreadsheetml/2006/main" count="115" uniqueCount="35">
  <si>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</si>
  <si>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</si>
  <si>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</si>
  <si>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</si>
  <si>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</si>
  <si>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GMRINFRA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</si>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</sst>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17.350000000000001</v>
      </c>
      <c r="D2">
        <v>17.399999999999999</v>
      </c>
      <c r="E2">
        <v>16.600000000000001</v>
      </c>
      <c r="F2">
        <v>17</v>
      </c>
      <c r="G2">
        <f>_xll.TA_TYPPRICE(D2,E2,F2)</f>
        <v>17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0.39999999999999858</v>
      </c>
      <c r="R2">
        <f>D2-E2</f>
        <v>0.79999999999999716</v>
      </c>
      <c r="S2">
        <f>Q2/R2</f>
        <v>0.5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17.149999999999999</v>
      </c>
      <c r="D3">
        <v>17.25</v>
      </c>
      <c r="E3">
        <v>16.649999999999999</v>
      </c>
      <c r="F3">
        <v>17</v>
      </c>
      <c r="G3">
        <f>_xll.TA_TYPPRICE(D3,E3,F3)</f>
        <v>16.966666666666665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0.35000000000000142</v>
      </c>
      <c r="R3">
        <f t="shared" ref="R3:R66" si="6">D3-E3</f>
        <v>0.60000000000000142</v>
      </c>
      <c r="S3">
        <f t="shared" ref="S3:S66" si="7">Q3/R3</f>
        <v>0.58333333333333437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</v>
      </c>
      <c r="D4">
        <v>17.399999999999999</v>
      </c>
      <c r="E4">
        <v>16.8</v>
      </c>
      <c r="F4">
        <v>17</v>
      </c>
      <c r="G4">
        <f>_xll.TA_TYPPRICE(D4,E4,F4)</f>
        <v>17.066666666666666</v>
      </c>
      <c r="H4">
        <v>17.011111111111109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0.19999999999999929</v>
      </c>
      <c r="R4">
        <f t="shared" si="6"/>
        <v>0.59999999999999787</v>
      </c>
      <c r="S4">
        <f t="shared" si="7"/>
        <v>0.33333333333333331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16.8</v>
      </c>
      <c r="D5">
        <v>16.8</v>
      </c>
      <c r="E5">
        <v>15.9</v>
      </c>
      <c r="F5">
        <v>16</v>
      </c>
      <c r="G5">
        <f>_xll.TA_TYPPRICE(D5,E5,F5)</f>
        <v>16.233333333333334</v>
      </c>
      <c r="H5">
        <v>16.62222222222222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9.9999999999999645E-2</v>
      </c>
      <c r="R5">
        <f t="shared" si="6"/>
        <v>0.90000000000000036</v>
      </c>
      <c r="S5">
        <f t="shared" si="7"/>
        <v>0.11111111111111067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16.2</v>
      </c>
      <c r="D6">
        <v>17.05</v>
      </c>
      <c r="E6">
        <v>16.149999999999999</v>
      </c>
      <c r="F6">
        <v>17</v>
      </c>
      <c r="G6">
        <f>_xll.TA_TYPPRICE(D6,E6,F6)</f>
        <v>16.733333333333334</v>
      </c>
      <c r="H6">
        <v>16.677777777777777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0.85000000000000142</v>
      </c>
      <c r="R6">
        <f t="shared" si="6"/>
        <v>0.90000000000000213</v>
      </c>
      <c r="S6">
        <f t="shared" si="7"/>
        <v>0.94444444444444375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17.149999999999999</v>
      </c>
      <c r="D7">
        <v>17.5</v>
      </c>
      <c r="E7">
        <v>16.8</v>
      </c>
      <c r="F7">
        <v>17</v>
      </c>
      <c r="G7">
        <f>_xll.TA_TYPPRICE(D7,E7,F7)</f>
        <v>17.099999999999998</v>
      </c>
      <c r="H7">
        <v>16.888888888888886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0.19999999999999929</v>
      </c>
      <c r="R7">
        <f t="shared" si="6"/>
        <v>0.69999999999999929</v>
      </c>
      <c r="S7">
        <f t="shared" si="7"/>
        <v>0.28571428571428498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17.2</v>
      </c>
      <c r="D8">
        <v>17.350000000000001</v>
      </c>
      <c r="E8">
        <v>16.899999999999999</v>
      </c>
      <c r="F8">
        <v>17</v>
      </c>
      <c r="G8">
        <f>_xll.TA_TYPPRICE(D8,E8,F8)</f>
        <v>17.083333333333332</v>
      </c>
      <c r="H8">
        <v>16.986111111111107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0.10000000000000142</v>
      </c>
      <c r="R8">
        <f t="shared" si="6"/>
        <v>0.45000000000000284</v>
      </c>
      <c r="S8">
        <f t="shared" si="7"/>
        <v>0.22222222222222399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</v>
      </c>
      <c r="D9">
        <v>17.149999999999999</v>
      </c>
      <c r="E9">
        <v>16.600000000000001</v>
      </c>
      <c r="F9">
        <v>17</v>
      </c>
      <c r="G9">
        <f>_xll.TA_TYPPRICE(D9,E9,F9)</f>
        <v>16.916666666666668</v>
      </c>
      <c r="H9">
        <v>16.951388888888886</v>
      </c>
      <c r="I9" t="str">
        <f t="shared" si="0"/>
        <v>UP</v>
      </c>
      <c r="J9">
        <v>17.237500000000001</v>
      </c>
      <c r="K9">
        <v>16.549999999999997</v>
      </c>
      <c r="L9" t="str">
        <f t="shared" si="1"/>
        <v>No Confirmation</v>
      </c>
      <c r="M9" t="str">
        <f t="shared" si="2"/>
        <v>No Trend</v>
      </c>
      <c r="N9">
        <v>50</v>
      </c>
      <c r="O9" t="str">
        <f t="shared" si="3"/>
        <v>No Momentum</v>
      </c>
      <c r="P9" t="str">
        <f t="shared" si="4"/>
        <v>No Trend + Momentum</v>
      </c>
      <c r="Q9">
        <f t="shared" si="5"/>
        <v>0.39999999999999858</v>
      </c>
      <c r="R9">
        <f t="shared" si="6"/>
        <v>0.54999999999999716</v>
      </c>
      <c r="S9">
        <f t="shared" si="7"/>
        <v>0.7272727272727284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16.8</v>
      </c>
      <c r="D10">
        <v>16.850000000000001</v>
      </c>
      <c r="E10">
        <v>16.2</v>
      </c>
      <c r="F10">
        <v>17</v>
      </c>
      <c r="G10">
        <f>_xll.TA_TYPPRICE(D10,E10,F10)</f>
        <v>16.683333333333334</v>
      </c>
      <c r="H10">
        <v>16.817361111111111</v>
      </c>
      <c r="I10" t="str">
        <f t="shared" si="0"/>
        <v>UP</v>
      </c>
      <c r="J10">
        <v>17.151388888888889</v>
      </c>
      <c r="K10">
        <v>16.472222222222221</v>
      </c>
      <c r="L10" t="str">
        <f t="shared" si="1"/>
        <v>No Confirmation</v>
      </c>
      <c r="M10" t="str">
        <f t="shared" si="2"/>
        <v>No Trend</v>
      </c>
      <c r="N10">
        <v>50</v>
      </c>
      <c r="O10" t="str">
        <f t="shared" si="3"/>
        <v>No Momentum</v>
      </c>
      <c r="P10" t="str">
        <f t="shared" si="4"/>
        <v>No Trend + Momentum</v>
      </c>
      <c r="Q10">
        <f t="shared" si="5"/>
        <v>0.80000000000000071</v>
      </c>
      <c r="R10">
        <f t="shared" si="6"/>
        <v>0.65000000000000213</v>
      </c>
      <c r="S10">
        <f t="shared" si="7"/>
        <v>1.2307692307692277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16.7</v>
      </c>
      <c r="D11">
        <v>17.7</v>
      </c>
      <c r="E11">
        <v>16.7</v>
      </c>
      <c r="F11">
        <v>18</v>
      </c>
      <c r="G11">
        <f>_xll.TA_TYPPRICE(D11,E11,F11)</f>
        <v>17.466666666666665</v>
      </c>
      <c r="H11">
        <v>17.14201388888889</v>
      </c>
      <c r="I11" t="str">
        <f t="shared" si="0"/>
        <v>UP</v>
      </c>
      <c r="J11">
        <v>17.273302469135803</v>
      </c>
      <c r="K11">
        <v>16.52283950617284</v>
      </c>
      <c r="L11" t="str">
        <f t="shared" si="1"/>
        <v>UP</v>
      </c>
      <c r="M11" t="str">
        <f t="shared" si="2"/>
        <v>UP</v>
      </c>
      <c r="N11">
        <v>77.484608619173272</v>
      </c>
      <c r="O11" t="str">
        <f t="shared" si="3"/>
        <v>UP</v>
      </c>
      <c r="P11" t="str">
        <f t="shared" si="4"/>
        <v>UP</v>
      </c>
      <c r="Q11">
        <f t="shared" si="5"/>
        <v>1.3000000000000007</v>
      </c>
      <c r="R11">
        <f t="shared" si="6"/>
        <v>1</v>
      </c>
      <c r="S11">
        <f t="shared" si="7"/>
        <v>1.3000000000000007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17.600000000000001</v>
      </c>
      <c r="D12">
        <v>17.7</v>
      </c>
      <c r="E12">
        <v>17.05</v>
      </c>
      <c r="F12">
        <v>17</v>
      </c>
      <c r="G12">
        <f>_xll.TA_TYPPRICE(D12,E12,F12)</f>
        <v>17.25</v>
      </c>
      <c r="H12">
        <v>17.196006944444445</v>
      </c>
      <c r="I12" t="str">
        <f t="shared" si="0"/>
        <v>DOWN</v>
      </c>
      <c r="J12">
        <v>17.368124142661181</v>
      </c>
      <c r="K12">
        <v>16.639986282578874</v>
      </c>
      <c r="L12" t="str">
        <f t="shared" si="1"/>
        <v>No Confirmation</v>
      </c>
      <c r="M12" t="str">
        <f t="shared" si="2"/>
        <v>No Trend</v>
      </c>
      <c r="N12">
        <v>45.927277466440771</v>
      </c>
      <c r="O12" t="str">
        <f t="shared" si="3"/>
        <v>No Momentum</v>
      </c>
      <c r="P12" t="str">
        <f t="shared" si="4"/>
        <v>No Trend + Momentum</v>
      </c>
      <c r="Q12">
        <f t="shared" si="5"/>
        <v>-5.0000000000000711E-2</v>
      </c>
      <c r="R12">
        <f t="shared" si="6"/>
        <v>0.64999999999999858</v>
      </c>
      <c r="S12">
        <f t="shared" si="7"/>
        <v>-7.692307692307819E-2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17.399999999999999</v>
      </c>
      <c r="D13">
        <v>17.7</v>
      </c>
      <c r="E13">
        <v>17.25</v>
      </c>
      <c r="F13">
        <v>17</v>
      </c>
      <c r="G13">
        <f>_xll.TA_TYPPRICE(D13,E13,F13)</f>
        <v>17.316666666666666</v>
      </c>
      <c r="H13">
        <v>17.256336805555556</v>
      </c>
      <c r="I13" t="str">
        <f t="shared" si="0"/>
        <v>DOWN</v>
      </c>
      <c r="J13">
        <v>17.44187433318092</v>
      </c>
      <c r="K13">
        <v>16.775544886450234</v>
      </c>
      <c r="L13" t="str">
        <f t="shared" si="1"/>
        <v>No Confirmation</v>
      </c>
      <c r="M13" t="str">
        <f t="shared" si="2"/>
        <v>No Trend</v>
      </c>
      <c r="N13">
        <v>45.927277466440763</v>
      </c>
      <c r="O13" t="str">
        <f t="shared" si="3"/>
        <v>No Momentum</v>
      </c>
      <c r="P13" t="str">
        <f t="shared" si="4"/>
        <v>No Trend + Momentum</v>
      </c>
      <c r="Q13">
        <f t="shared" si="5"/>
        <v>-0.25</v>
      </c>
      <c r="R13">
        <f t="shared" si="6"/>
        <v>0.44999999999999929</v>
      </c>
      <c r="S13">
        <f t="shared" si="7"/>
        <v>-0.55555555555555647</v>
      </c>
      <c r="T13" t="str">
        <f t="shared" si="8"/>
        <v>DOWN</v>
      </c>
      <c r="U13" t="str">
        <f t="shared" si="9"/>
        <v>No T+M+I</v>
      </c>
      <c r="V13">
        <v>17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17.149999999999999</v>
      </c>
      <c r="D14">
        <v>17.25</v>
      </c>
      <c r="E14">
        <v>16.649999999999999</v>
      </c>
      <c r="F14">
        <v>17</v>
      </c>
      <c r="G14">
        <f>_xll.TA_TYPPRICE(D14,E14,F14)</f>
        <v>16.966666666666665</v>
      </c>
      <c r="H14">
        <v>17.111501736111109</v>
      </c>
      <c r="I14" t="str">
        <f t="shared" si="0"/>
        <v>DOWN</v>
      </c>
      <c r="J14">
        <v>17.399235592474049</v>
      </c>
      <c r="K14">
        <v>16.747646022794626</v>
      </c>
      <c r="L14" t="str">
        <f t="shared" si="1"/>
        <v>No Confirmation</v>
      </c>
      <c r="M14" t="str">
        <f t="shared" si="2"/>
        <v>No Trend</v>
      </c>
      <c r="N14">
        <v>45.927277466440763</v>
      </c>
      <c r="O14" t="str">
        <f t="shared" si="3"/>
        <v>No Momentum</v>
      </c>
      <c r="P14" t="str">
        <f t="shared" si="4"/>
        <v>No Trend + Momentum</v>
      </c>
      <c r="Q14">
        <f t="shared" si="5"/>
        <v>0.35000000000000142</v>
      </c>
      <c r="R14">
        <f t="shared" si="6"/>
        <v>0.60000000000000142</v>
      </c>
      <c r="S14">
        <f t="shared" si="7"/>
        <v>0.58333333333333437</v>
      </c>
      <c r="T14" t="str">
        <f t="shared" si="8"/>
        <v>No Indication</v>
      </c>
      <c r="U14" t="str">
        <f t="shared" si="9"/>
        <v>No T+M+I</v>
      </c>
      <c r="V14">
        <v>17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16.850000000000001</v>
      </c>
      <c r="D15">
        <v>17.350000000000001</v>
      </c>
      <c r="E15">
        <v>16.600000000000001</v>
      </c>
      <c r="F15">
        <v>17</v>
      </c>
      <c r="G15">
        <f>_xll.TA_TYPPRICE(D15,E15,F15)</f>
        <v>16.983333333333334</v>
      </c>
      <c r="H15">
        <v>17.047417534722221</v>
      </c>
      <c r="I15" t="str">
        <f t="shared" si="0"/>
        <v>DOWN</v>
      </c>
      <c r="J15">
        <v>17.38829434970204</v>
      </c>
      <c r="K15">
        <v>16.714835795506932</v>
      </c>
      <c r="L15" t="str">
        <f t="shared" si="1"/>
        <v>No Confirmation</v>
      </c>
      <c r="M15" t="str">
        <f t="shared" si="2"/>
        <v>No Trend</v>
      </c>
      <c r="N15">
        <v>45.927277466440771</v>
      </c>
      <c r="O15" t="str">
        <f t="shared" si="3"/>
        <v>No Momentum</v>
      </c>
      <c r="P15" t="str">
        <f t="shared" si="4"/>
        <v>No Trend + Momentum</v>
      </c>
      <c r="Q15">
        <f t="shared" si="5"/>
        <v>0.39999999999999858</v>
      </c>
      <c r="R15">
        <f t="shared" si="6"/>
        <v>0.75</v>
      </c>
      <c r="S15">
        <f t="shared" si="7"/>
        <v>0.53333333333333144</v>
      </c>
      <c r="T15" t="str">
        <f t="shared" si="8"/>
        <v>No Indication</v>
      </c>
      <c r="U15" t="str">
        <f t="shared" si="9"/>
        <v>No T+M+I</v>
      </c>
      <c r="V15">
        <v>17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17.100000000000001</v>
      </c>
      <c r="D16">
        <v>17.25</v>
      </c>
      <c r="E16">
        <v>16.649999999999999</v>
      </c>
      <c r="F16">
        <v>17</v>
      </c>
      <c r="G16">
        <f>_xll.TA_TYPPRICE(D16,E16,F16)</f>
        <v>16.966666666666665</v>
      </c>
      <c r="H16">
        <v>17.007042100694441</v>
      </c>
      <c r="I16" t="str">
        <f t="shared" si="0"/>
        <v>DOWN</v>
      </c>
      <c r="J16">
        <v>17.357562271990474</v>
      </c>
      <c r="K16">
        <v>16.700427840949835</v>
      </c>
      <c r="L16" t="str">
        <f t="shared" si="1"/>
        <v>No Confirmation</v>
      </c>
      <c r="M16" t="str">
        <f t="shared" si="2"/>
        <v>No Trend</v>
      </c>
      <c r="N16">
        <v>45.927277466440771</v>
      </c>
      <c r="O16" t="str">
        <f t="shared" si="3"/>
        <v>No Momentum</v>
      </c>
      <c r="P16" t="str">
        <f t="shared" si="4"/>
        <v>No Trend + Momentum</v>
      </c>
      <c r="Q16">
        <f t="shared" si="5"/>
        <v>0.35000000000000142</v>
      </c>
      <c r="R16">
        <f t="shared" si="6"/>
        <v>0.60000000000000142</v>
      </c>
      <c r="S16">
        <f t="shared" si="7"/>
        <v>0.58333333333333437</v>
      </c>
      <c r="T16" t="str">
        <f t="shared" si="8"/>
        <v>No Indication</v>
      </c>
      <c r="U16" t="str">
        <f t="shared" si="9"/>
        <v>No T+M+I</v>
      </c>
      <c r="V16">
        <v>17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16.7</v>
      </c>
      <c r="D17">
        <v>16.75</v>
      </c>
      <c r="E17">
        <v>15.6</v>
      </c>
      <c r="F17">
        <v>16</v>
      </c>
      <c r="G17">
        <f>_xll.TA_TYPPRICE(D17,E17,F17)</f>
        <v>16.116666666666667</v>
      </c>
      <c r="H17">
        <v>16.561854383680554</v>
      </c>
      <c r="I17" t="str">
        <f t="shared" si="0"/>
        <v>DOWN</v>
      </c>
      <c r="J17">
        <v>17.22254843377037</v>
      </c>
      <c r="K17">
        <v>16.455888320738762</v>
      </c>
      <c r="L17" t="str">
        <f t="shared" si="1"/>
        <v>DOWN</v>
      </c>
      <c r="M17" t="str">
        <f t="shared" si="2"/>
        <v>DOWN</v>
      </c>
      <c r="N17">
        <v>20.476772758345636</v>
      </c>
      <c r="O17" t="str">
        <f t="shared" si="3"/>
        <v>DOWN</v>
      </c>
      <c r="P17" t="str">
        <f t="shared" si="4"/>
        <v>DOWN</v>
      </c>
      <c r="Q17">
        <f t="shared" si="5"/>
        <v>0.40000000000000036</v>
      </c>
      <c r="R17">
        <f t="shared" si="6"/>
        <v>1.1500000000000004</v>
      </c>
      <c r="S17">
        <f t="shared" si="7"/>
        <v>0.34782608695652195</v>
      </c>
      <c r="T17" t="str">
        <f t="shared" si="8"/>
        <v>No Indication</v>
      </c>
      <c r="U17" t="str">
        <f t="shared" si="9"/>
        <v>No T+M+I</v>
      </c>
      <c r="V17">
        <v>16.846153846153847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15.9</v>
      </c>
      <c r="D18">
        <v>16</v>
      </c>
      <c r="E18">
        <v>14.25</v>
      </c>
      <c r="F18">
        <v>15</v>
      </c>
      <c r="G18">
        <f>_xll.TA_TYPPRICE(D18,E18,F18)</f>
        <v>15.083333333333334</v>
      </c>
      <c r="H18">
        <v>15.822593858506945</v>
      </c>
      <c r="I18" t="str">
        <f t="shared" si="0"/>
        <v>DOWN</v>
      </c>
      <c r="J18">
        <v>16.95087100404362</v>
      </c>
      <c r="K18">
        <v>15.965690916130148</v>
      </c>
      <c r="L18" t="str">
        <f t="shared" si="1"/>
        <v>DOWN</v>
      </c>
      <c r="M18" t="str">
        <f t="shared" si="2"/>
        <v>DOWN</v>
      </c>
      <c r="N18">
        <v>12.09721487230814</v>
      </c>
      <c r="O18" t="str">
        <f t="shared" si="3"/>
        <v>DOWN</v>
      </c>
      <c r="P18" t="str">
        <f t="shared" si="4"/>
        <v>DOWN</v>
      </c>
      <c r="Q18">
        <f t="shared" si="5"/>
        <v>0.75</v>
      </c>
      <c r="R18">
        <f t="shared" si="6"/>
        <v>1.75</v>
      </c>
      <c r="S18">
        <f t="shared" si="7"/>
        <v>0.42857142857142855</v>
      </c>
      <c r="T18" t="str">
        <f t="shared" si="8"/>
        <v>No Indication</v>
      </c>
      <c r="U18" t="str">
        <f t="shared" si="9"/>
        <v>No T+M+I</v>
      </c>
      <c r="V18">
        <v>16.562130177514792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14.7</v>
      </c>
      <c r="D19">
        <v>15.4</v>
      </c>
      <c r="E19">
        <v>14.45</v>
      </c>
      <c r="F19">
        <v>15</v>
      </c>
      <c r="G19">
        <f>_xll.TA_TYPPRICE(D19,E19,F19)</f>
        <v>14.950000000000001</v>
      </c>
      <c r="H19">
        <v>15.386296929253472</v>
      </c>
      <c r="I19" t="str">
        <f t="shared" si="0"/>
        <v>DOWN</v>
      </c>
      <c r="J19">
        <v>16.606233003145039</v>
      </c>
      <c r="K19">
        <v>15.628870712545671</v>
      </c>
      <c r="L19" t="str">
        <f t="shared" si="1"/>
        <v>DOWN</v>
      </c>
      <c r="M19" t="str">
        <f t="shared" si="2"/>
        <v>DOWN</v>
      </c>
      <c r="N19">
        <v>12.09721487230814</v>
      </c>
      <c r="O19" t="str">
        <f t="shared" si="3"/>
        <v>DOWN</v>
      </c>
      <c r="P19" t="str">
        <f t="shared" si="4"/>
        <v>DOWN</v>
      </c>
      <c r="Q19">
        <f t="shared" si="5"/>
        <v>0.55000000000000071</v>
      </c>
      <c r="R19">
        <f t="shared" si="6"/>
        <v>0.95000000000000107</v>
      </c>
      <c r="S19">
        <f t="shared" si="7"/>
        <v>0.57894736842105277</v>
      </c>
      <c r="T19" t="str">
        <f t="shared" si="8"/>
        <v>No Indication</v>
      </c>
      <c r="U19" t="str">
        <f t="shared" si="9"/>
        <v>No T+M+I</v>
      </c>
      <c r="V19">
        <v>16.321802457897132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15.3</v>
      </c>
      <c r="D20">
        <v>16.05</v>
      </c>
      <c r="E20">
        <v>15.15</v>
      </c>
      <c r="F20">
        <v>16</v>
      </c>
      <c r="G20">
        <f>_xll.TA_TYPPRICE(D20,E20,F20)</f>
        <v>15.733333333333334</v>
      </c>
      <c r="H20">
        <v>15.559815131293403</v>
      </c>
      <c r="I20" t="str">
        <f t="shared" si="0"/>
        <v>UP</v>
      </c>
      <c r="J20">
        <v>16.48262566911281</v>
      </c>
      <c r="K20">
        <v>15.522454998646634</v>
      </c>
      <c r="L20" t="str">
        <f t="shared" si="1"/>
        <v>No Confirmation</v>
      </c>
      <c r="M20" t="str">
        <f t="shared" si="2"/>
        <v>No Trend</v>
      </c>
      <c r="N20">
        <v>46.381460643494037</v>
      </c>
      <c r="O20" t="str">
        <f t="shared" si="3"/>
        <v>No Momentum</v>
      </c>
      <c r="P20" t="str">
        <f t="shared" si="4"/>
        <v>No Trend + Momentum</v>
      </c>
      <c r="Q20">
        <f t="shared" si="5"/>
        <v>0.84999999999999964</v>
      </c>
      <c r="R20">
        <f t="shared" si="6"/>
        <v>0.90000000000000036</v>
      </c>
      <c r="S20">
        <f t="shared" si="7"/>
        <v>0.94444444444444364</v>
      </c>
      <c r="T20" t="str">
        <f t="shared" si="8"/>
        <v>UP</v>
      </c>
      <c r="U20" t="str">
        <f t="shared" si="9"/>
        <v>No T+M+I</v>
      </c>
      <c r="V20">
        <v>16.272294387451421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</v>
      </c>
      <c r="D21">
        <v>16.149999999999999</v>
      </c>
      <c r="E21">
        <v>14.7</v>
      </c>
      <c r="F21">
        <v>15</v>
      </c>
      <c r="G21">
        <f>_xll.TA_TYPPRICE(D21,E21,F21)</f>
        <v>15.283333333333331</v>
      </c>
      <c r="H21">
        <v>15.421574232313368</v>
      </c>
      <c r="I21" t="str">
        <f t="shared" si="0"/>
        <v>DOWN</v>
      </c>
      <c r="J21">
        <v>16.408708853754408</v>
      </c>
      <c r="K21">
        <v>15.339687221169603</v>
      </c>
      <c r="L21" t="str">
        <f t="shared" si="1"/>
        <v>DOWN</v>
      </c>
      <c r="M21" t="str">
        <f t="shared" si="2"/>
        <v>DOWN</v>
      </c>
      <c r="N21">
        <v>31.180170158800514</v>
      </c>
      <c r="O21" t="str">
        <f t="shared" si="3"/>
        <v>DOWN</v>
      </c>
      <c r="P21" t="str">
        <f t="shared" si="4"/>
        <v>DOWN</v>
      </c>
      <c r="Q21">
        <f t="shared" si="5"/>
        <v>0.30000000000000071</v>
      </c>
      <c r="R21">
        <f t="shared" si="6"/>
        <v>1.4499999999999993</v>
      </c>
      <c r="S21">
        <f t="shared" si="7"/>
        <v>0.20689655172413851</v>
      </c>
      <c r="T21" t="str">
        <f t="shared" si="8"/>
        <v>No Indication</v>
      </c>
      <c r="U21" t="str">
        <f t="shared" si="9"/>
        <v>No T+M+I</v>
      </c>
      <c r="V21">
        <v>16.076556789381971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14.45</v>
      </c>
      <c r="D22">
        <v>15.15</v>
      </c>
      <c r="E22">
        <v>14.2</v>
      </c>
      <c r="F22">
        <v>15</v>
      </c>
      <c r="G22">
        <f>_xll.TA_TYPPRICE(D22,E22,F22)</f>
        <v>14.783333333333333</v>
      </c>
      <c r="H22">
        <v>15.10245378282335</v>
      </c>
      <c r="I22" t="str">
        <f t="shared" si="0"/>
        <v>DOWN</v>
      </c>
      <c r="J22">
        <v>16.128995775142318</v>
      </c>
      <c r="K22">
        <v>15.086423394243024</v>
      </c>
      <c r="L22" t="str">
        <f t="shared" si="1"/>
        <v>DOWN</v>
      </c>
      <c r="M22" t="str">
        <f t="shared" si="2"/>
        <v>DOWN</v>
      </c>
      <c r="N22">
        <v>31.180170158800514</v>
      </c>
      <c r="O22" t="str">
        <f t="shared" si="3"/>
        <v>DOWN</v>
      </c>
      <c r="P22" t="str">
        <f t="shared" si="4"/>
        <v>DOWN</v>
      </c>
      <c r="Q22">
        <f t="shared" si="5"/>
        <v>0.80000000000000071</v>
      </c>
      <c r="R22">
        <f t="shared" si="6"/>
        <v>0.95000000000000107</v>
      </c>
      <c r="S22">
        <f t="shared" si="7"/>
        <v>0.84210526315789458</v>
      </c>
      <c r="T22" t="str">
        <f t="shared" si="8"/>
        <v>UP</v>
      </c>
      <c r="U22" t="str">
        <f t="shared" si="9"/>
        <v>No T+M+I</v>
      </c>
      <c r="V22">
        <v>15.910932667938591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</v>
      </c>
      <c r="D23">
        <v>15.3</v>
      </c>
      <c r="E23">
        <v>14.75</v>
      </c>
      <c r="F23">
        <v>15</v>
      </c>
      <c r="G23">
        <f>_xll.TA_TYPPRICE(D23,E23,F23)</f>
        <v>15.016666666666666</v>
      </c>
      <c r="H23">
        <v>15.059560224745008</v>
      </c>
      <c r="I23" t="str">
        <f t="shared" si="0"/>
        <v>DOWN</v>
      </c>
      <c r="J23">
        <v>15.944774491777359</v>
      </c>
      <c r="K23">
        <v>15.011662639966797</v>
      </c>
      <c r="L23" t="str">
        <f t="shared" si="1"/>
        <v>DOWN</v>
      </c>
      <c r="M23" t="str">
        <f t="shared" si="2"/>
        <v>DOWN</v>
      </c>
      <c r="N23">
        <v>31.180170158800507</v>
      </c>
      <c r="O23" t="str">
        <f t="shared" si="3"/>
        <v>DOWN</v>
      </c>
      <c r="P23" t="str">
        <f t="shared" si="4"/>
        <v>DOWN</v>
      </c>
      <c r="Q23">
        <f t="shared" si="5"/>
        <v>0.25</v>
      </c>
      <c r="R23">
        <f t="shared" si="6"/>
        <v>0.55000000000000071</v>
      </c>
      <c r="S23">
        <f t="shared" si="7"/>
        <v>0.45454545454545398</v>
      </c>
      <c r="T23" t="str">
        <f t="shared" si="8"/>
        <v>No Indication</v>
      </c>
      <c r="U23" t="str">
        <f t="shared" si="9"/>
        <v>No T+M+I</v>
      </c>
      <c r="V23">
        <v>15.770789180563423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15.25</v>
      </c>
      <c r="D24">
        <v>15.25</v>
      </c>
      <c r="E24">
        <v>14.6</v>
      </c>
      <c r="F24">
        <v>15</v>
      </c>
      <c r="G24">
        <f>_xll.TA_TYPPRICE(D24,E24,F24)</f>
        <v>14.950000000000001</v>
      </c>
      <c r="H24">
        <v>15.004780112372504</v>
      </c>
      <c r="I24" t="str">
        <f t="shared" si="0"/>
        <v>DOWN</v>
      </c>
      <c r="J24">
        <v>15.79038016027128</v>
      </c>
      <c r="K24">
        <v>14.920182053307508</v>
      </c>
      <c r="L24" t="str">
        <f t="shared" si="1"/>
        <v>No Confirmation</v>
      </c>
      <c r="M24" t="str">
        <f t="shared" si="2"/>
        <v>No Trend</v>
      </c>
      <c r="N24">
        <v>31.180170158800514</v>
      </c>
      <c r="O24" t="str">
        <f t="shared" si="3"/>
        <v>DOWN</v>
      </c>
      <c r="P24" t="str">
        <f t="shared" si="4"/>
        <v>No Trend + Momentum</v>
      </c>
      <c r="Q24">
        <f t="shared" si="5"/>
        <v>0.40000000000000036</v>
      </c>
      <c r="R24">
        <f t="shared" si="6"/>
        <v>0.65000000000000036</v>
      </c>
      <c r="S24">
        <f t="shared" si="7"/>
        <v>0.61538461538461564</v>
      </c>
      <c r="T24" t="str">
        <f t="shared" si="8"/>
        <v>No Indication</v>
      </c>
      <c r="U24" t="str">
        <f t="shared" si="9"/>
        <v>No T+M+I</v>
      </c>
      <c r="V24">
        <v>15.652206229707511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15.05</v>
      </c>
      <c r="D25">
        <v>19.05</v>
      </c>
      <c r="E25">
        <v>14.95</v>
      </c>
      <c r="F25">
        <v>17</v>
      </c>
      <c r="G25">
        <f>_xll.TA_TYPPRICE(D25,E25,F25)</f>
        <v>17</v>
      </c>
      <c r="H25">
        <v>16.00239005618625</v>
      </c>
      <c r="I25" t="str">
        <f t="shared" si="0"/>
        <v>UP</v>
      </c>
      <c r="J25">
        <v>16.51474012465544</v>
      </c>
      <c r="K25">
        <v>14.926808263683617</v>
      </c>
      <c r="L25" t="str">
        <f t="shared" si="1"/>
        <v>UP</v>
      </c>
      <c r="M25" t="str">
        <f t="shared" si="2"/>
        <v>UP</v>
      </c>
      <c r="N25">
        <v>73.534063952106948</v>
      </c>
      <c r="O25" t="str">
        <f t="shared" si="3"/>
        <v>UP</v>
      </c>
      <c r="P25" t="str">
        <f t="shared" si="4"/>
        <v>UP</v>
      </c>
      <c r="Q25">
        <f t="shared" si="5"/>
        <v>2.0500000000000007</v>
      </c>
      <c r="R25">
        <f t="shared" si="6"/>
        <v>4.1000000000000014</v>
      </c>
      <c r="S25">
        <f t="shared" si="7"/>
        <v>0.5</v>
      </c>
      <c r="T25" t="str">
        <f t="shared" si="8"/>
        <v>No Indication</v>
      </c>
      <c r="U25" t="str">
        <f t="shared" si="9"/>
        <v>No T+M+I</v>
      </c>
      <c r="V25">
        <v>15.859559117444817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17.05</v>
      </c>
      <c r="D26">
        <v>17.649999999999999</v>
      </c>
      <c r="E26">
        <v>16.149999999999999</v>
      </c>
      <c r="F26">
        <v>17</v>
      </c>
      <c r="G26">
        <f>_xll.TA_TYPPRICE(D26,E26,F26)</f>
        <v>16.933333333333334</v>
      </c>
      <c r="H26">
        <v>16.46786169475979</v>
      </c>
      <c r="I26" t="str">
        <f t="shared" si="0"/>
        <v>UP</v>
      </c>
      <c r="J26">
        <v>16.76702009695423</v>
      </c>
      <c r="K26">
        <v>15.198628649531701</v>
      </c>
      <c r="L26" t="str">
        <f t="shared" si="1"/>
        <v>UP</v>
      </c>
      <c r="M26" t="str">
        <f t="shared" si="2"/>
        <v>UP</v>
      </c>
      <c r="N26">
        <v>73.534063952106948</v>
      </c>
      <c r="O26" t="str">
        <f t="shared" si="3"/>
        <v>UP</v>
      </c>
      <c r="P26" t="str">
        <f t="shared" si="4"/>
        <v>UP</v>
      </c>
      <c r="Q26">
        <f t="shared" si="5"/>
        <v>0.85000000000000142</v>
      </c>
      <c r="R26">
        <f t="shared" si="6"/>
        <v>1.5</v>
      </c>
      <c r="S26">
        <f t="shared" si="7"/>
        <v>0.56666666666666765</v>
      </c>
      <c r="T26" t="str">
        <f t="shared" si="8"/>
        <v>No Indication</v>
      </c>
      <c r="U26" t="str">
        <f t="shared" si="9"/>
        <v>No T+M+I</v>
      </c>
      <c r="V26">
        <v>16.035011560914846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16.75</v>
      </c>
      <c r="D27">
        <v>16.899999999999999</v>
      </c>
      <c r="E27">
        <v>16.100000000000001</v>
      </c>
      <c r="F27">
        <v>16</v>
      </c>
      <c r="G27">
        <f>_xll.TA_TYPPRICE(D27,E27,F27)</f>
        <v>16.333333333333332</v>
      </c>
      <c r="H27">
        <v>16.400597514046559</v>
      </c>
      <c r="I27" t="str">
        <f t="shared" si="0"/>
        <v>DOWN</v>
      </c>
      <c r="J27">
        <v>16.796571186519955</v>
      </c>
      <c r="K27">
        <v>15.398933394080212</v>
      </c>
      <c r="L27" t="str">
        <f t="shared" si="1"/>
        <v>No Confirmation</v>
      </c>
      <c r="M27" t="str">
        <f t="shared" si="2"/>
        <v>No Trend</v>
      </c>
      <c r="N27">
        <v>49.658138488110609</v>
      </c>
      <c r="O27" t="str">
        <f t="shared" si="3"/>
        <v>No Momentum</v>
      </c>
      <c r="P27" t="str">
        <f t="shared" si="4"/>
        <v>No Trend + Momentum</v>
      </c>
      <c r="Q27">
        <f t="shared" si="5"/>
        <v>-0.10000000000000142</v>
      </c>
      <c r="R27">
        <f t="shared" si="6"/>
        <v>0.79999999999999716</v>
      </c>
      <c r="S27">
        <f t="shared" si="7"/>
        <v>-0.12500000000000222</v>
      </c>
      <c r="T27" t="str">
        <f t="shared" si="8"/>
        <v>DOWN</v>
      </c>
      <c r="U27" t="str">
        <f t="shared" si="9"/>
        <v>No T+M+I</v>
      </c>
      <c r="V27">
        <v>16.029625166927946</v>
      </c>
      <c r="W27">
        <v>16.423076923076923</v>
      </c>
      <c r="X27">
        <f t="shared" si="10"/>
        <v>-0.39345175614897698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16.3</v>
      </c>
      <c r="D28">
        <v>17.05</v>
      </c>
      <c r="E28">
        <v>16.3</v>
      </c>
      <c r="F28">
        <v>17</v>
      </c>
      <c r="G28">
        <f>_xll.TA_TYPPRICE(D28,E28,F28)</f>
        <v>16.783333333333335</v>
      </c>
      <c r="H28">
        <v>16.591965423689949</v>
      </c>
      <c r="I28" t="str">
        <f t="shared" si="0"/>
        <v>UP</v>
      </c>
      <c r="J28">
        <v>16.852888700626632</v>
      </c>
      <c r="K28">
        <v>15.599170417617943</v>
      </c>
      <c r="L28" t="str">
        <f t="shared" si="1"/>
        <v>UP</v>
      </c>
      <c r="M28" t="str">
        <f t="shared" si="2"/>
        <v>UP</v>
      </c>
      <c r="N28">
        <v>64.191540737177917</v>
      </c>
      <c r="O28" t="str">
        <f t="shared" si="3"/>
        <v>UP</v>
      </c>
      <c r="P28" t="str">
        <f t="shared" si="4"/>
        <v>UP</v>
      </c>
      <c r="Q28">
        <f t="shared" si="5"/>
        <v>0.69999999999999929</v>
      </c>
      <c r="R28">
        <f t="shared" si="6"/>
        <v>0.75</v>
      </c>
      <c r="S28">
        <f t="shared" si="7"/>
        <v>0.93333333333333235</v>
      </c>
      <c r="T28" t="str">
        <f t="shared" si="8"/>
        <v>UP</v>
      </c>
      <c r="U28" t="str">
        <f t="shared" si="9"/>
        <v>UP</v>
      </c>
      <c r="V28">
        <v>16.178913602785187</v>
      </c>
      <c r="W28">
        <v>16.465811965811966</v>
      </c>
      <c r="X28">
        <f t="shared" si="10"/>
        <v>-0.28689836302677918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16.7</v>
      </c>
      <c r="D29">
        <v>16.8</v>
      </c>
      <c r="E29">
        <v>16.5</v>
      </c>
      <c r="F29">
        <v>17</v>
      </c>
      <c r="G29">
        <f>_xll.TA_TYPPRICE(D29,E29,F29)</f>
        <v>16.766666666666666</v>
      </c>
      <c r="H29">
        <v>16.679316045178307</v>
      </c>
      <c r="I29" t="str">
        <f t="shared" si="0"/>
        <v>UP</v>
      </c>
      <c r="J29">
        <v>16.841135656042937</v>
      </c>
      <c r="K29">
        <v>15.7993547692584</v>
      </c>
      <c r="L29" t="str">
        <f t="shared" si="1"/>
        <v>UP</v>
      </c>
      <c r="M29" t="str">
        <f t="shared" si="2"/>
        <v>UP</v>
      </c>
      <c r="N29">
        <v>64.191540737177917</v>
      </c>
      <c r="O29" t="str">
        <f t="shared" si="3"/>
        <v>UP</v>
      </c>
      <c r="P29" t="str">
        <f t="shared" si="4"/>
        <v>UP</v>
      </c>
      <c r="Q29">
        <f t="shared" si="5"/>
        <v>0.5</v>
      </c>
      <c r="R29">
        <f t="shared" si="6"/>
        <v>0.30000000000000071</v>
      </c>
      <c r="S29">
        <f t="shared" si="7"/>
        <v>1.6666666666666627</v>
      </c>
      <c r="T29" t="str">
        <f t="shared" si="8"/>
        <v>UP</v>
      </c>
      <c r="U29" t="str">
        <f t="shared" si="9"/>
        <v>UP</v>
      </c>
      <c r="V29">
        <v>16.30523458697208</v>
      </c>
      <c r="W29">
        <v>16.505381449825894</v>
      </c>
      <c r="X29">
        <f t="shared" si="10"/>
        <v>-0.20014686285381345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16.7</v>
      </c>
      <c r="D30">
        <v>17.100000000000001</v>
      </c>
      <c r="E30">
        <v>16.2</v>
      </c>
      <c r="F30">
        <v>17</v>
      </c>
      <c r="G30">
        <f>_xll.TA_TYPPRICE(D30,E30,F30)</f>
        <v>16.766666666666666</v>
      </c>
      <c r="H30">
        <v>16.722991355922488</v>
      </c>
      <c r="I30" t="str">
        <f t="shared" si="0"/>
        <v>UP</v>
      </c>
      <c r="J30">
        <v>16.898661065811172</v>
      </c>
      <c r="K30">
        <v>15.888387042756534</v>
      </c>
      <c r="L30" t="str">
        <f t="shared" si="1"/>
        <v>UP</v>
      </c>
      <c r="M30" t="str">
        <f t="shared" si="2"/>
        <v>UP</v>
      </c>
      <c r="N30">
        <v>64.191540737177931</v>
      </c>
      <c r="O30" t="str">
        <f t="shared" si="3"/>
        <v>UP</v>
      </c>
      <c r="P30" t="str">
        <f t="shared" si="4"/>
        <v>UP</v>
      </c>
      <c r="Q30">
        <f t="shared" si="5"/>
        <v>0.80000000000000071</v>
      </c>
      <c r="R30">
        <f t="shared" si="6"/>
        <v>0.90000000000000213</v>
      </c>
      <c r="S30">
        <f t="shared" si="7"/>
        <v>0.88888888888888762</v>
      </c>
      <c r="T30" t="str">
        <f t="shared" si="8"/>
        <v>UP</v>
      </c>
      <c r="U30" t="str">
        <f t="shared" si="9"/>
        <v>UP</v>
      </c>
      <c r="V30">
        <v>16.412121573591762</v>
      </c>
      <c r="W30">
        <v>16.542019860949903</v>
      </c>
      <c r="X30">
        <f t="shared" si="10"/>
        <v>-0.12989828735814157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16.95</v>
      </c>
      <c r="D31">
        <v>18.2</v>
      </c>
      <c r="E31">
        <v>16.75</v>
      </c>
      <c r="F31">
        <v>18</v>
      </c>
      <c r="G31">
        <f>_xll.TA_TYPPRICE(D31,E31,F31)</f>
        <v>17.650000000000002</v>
      </c>
      <c r="H31">
        <v>17.186495677961247</v>
      </c>
      <c r="I31" t="str">
        <f t="shared" si="0"/>
        <v>UP</v>
      </c>
      <c r="J31">
        <v>17.187847495630912</v>
      </c>
      <c r="K31">
        <v>16.079856588810639</v>
      </c>
      <c r="L31" t="str">
        <f t="shared" si="1"/>
        <v>UP</v>
      </c>
      <c r="M31" t="str">
        <f t="shared" si="2"/>
        <v>UP</v>
      </c>
      <c r="N31">
        <v>77.102454742038034</v>
      </c>
      <c r="O31" t="str">
        <f t="shared" si="3"/>
        <v>UP</v>
      </c>
      <c r="P31" t="str">
        <f t="shared" si="4"/>
        <v>UP</v>
      </c>
      <c r="Q31">
        <f t="shared" si="5"/>
        <v>1.25</v>
      </c>
      <c r="R31">
        <f t="shared" si="6"/>
        <v>1.4499999999999993</v>
      </c>
      <c r="S31">
        <f t="shared" si="7"/>
        <v>0.86206896551724177</v>
      </c>
      <c r="T31" t="str">
        <f t="shared" si="8"/>
        <v>UP</v>
      </c>
      <c r="U31" t="str">
        <f t="shared" si="9"/>
        <v>UP</v>
      </c>
      <c r="V31">
        <v>16.656410562269951</v>
      </c>
      <c r="W31">
        <v>16.65001838976843</v>
      </c>
      <c r="X31">
        <f t="shared" si="10"/>
        <v>6.3921725015205766E-3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17.95</v>
      </c>
      <c r="D32">
        <v>19.5</v>
      </c>
      <c r="E32">
        <v>17.899999999999999</v>
      </c>
      <c r="F32">
        <v>19</v>
      </c>
      <c r="G32">
        <f>_xll.TA_TYPPRICE(D32,E32,F32)</f>
        <v>18.8</v>
      </c>
      <c r="H32">
        <v>17.993247838980622</v>
      </c>
      <c r="I32" t="str">
        <f t="shared" si="0"/>
        <v>UP</v>
      </c>
      <c r="J32">
        <v>17.701659163268488</v>
      </c>
      <c r="K32">
        <v>16.484332902408273</v>
      </c>
      <c r="L32" t="str">
        <f t="shared" si="1"/>
        <v>UP</v>
      </c>
      <c r="M32" t="str">
        <f t="shared" si="2"/>
        <v>UP</v>
      </c>
      <c r="N32">
        <v>84.216139328887877</v>
      </c>
      <c r="O32" t="str">
        <f t="shared" si="3"/>
        <v>UP</v>
      </c>
      <c r="P32" t="str">
        <f t="shared" si="4"/>
        <v>UP</v>
      </c>
      <c r="Q32">
        <f t="shared" si="5"/>
        <v>1.1000000000000014</v>
      </c>
      <c r="R32">
        <f t="shared" si="6"/>
        <v>1.6000000000000014</v>
      </c>
      <c r="S32">
        <f t="shared" si="7"/>
        <v>0.68750000000000022</v>
      </c>
      <c r="T32" t="str">
        <f t="shared" si="8"/>
        <v>No Indication</v>
      </c>
      <c r="U32" t="str">
        <f t="shared" si="9"/>
        <v>No T+M+I</v>
      </c>
      <c r="V32">
        <v>17.016962783459189</v>
      </c>
      <c r="W32">
        <v>16.824091101637435</v>
      </c>
      <c r="X32">
        <f t="shared" si="10"/>
        <v>0.19287168182175307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18.850000000000001</v>
      </c>
      <c r="D33">
        <v>19.75</v>
      </c>
      <c r="E33">
        <v>18.149999999999999</v>
      </c>
      <c r="F33">
        <v>19</v>
      </c>
      <c r="G33">
        <f>_xll.TA_TYPPRICE(D33,E33,F33)</f>
        <v>18.966666666666665</v>
      </c>
      <c r="H33">
        <v>18.479957252823645</v>
      </c>
      <c r="I33" t="str">
        <f t="shared" si="0"/>
        <v>UP</v>
      </c>
      <c r="J33">
        <v>18.156846015875491</v>
      </c>
      <c r="K33">
        <v>16.854481146317546</v>
      </c>
      <c r="L33" t="str">
        <f t="shared" si="1"/>
        <v>UP</v>
      </c>
      <c r="M33" t="str">
        <f t="shared" si="2"/>
        <v>UP</v>
      </c>
      <c r="N33">
        <v>84.216139328887863</v>
      </c>
      <c r="O33" t="str">
        <f t="shared" si="3"/>
        <v>UP</v>
      </c>
      <c r="P33" t="str">
        <f t="shared" si="4"/>
        <v>UP</v>
      </c>
      <c r="Q33">
        <f t="shared" si="5"/>
        <v>0.85000000000000142</v>
      </c>
      <c r="R33">
        <f t="shared" si="6"/>
        <v>1.6000000000000014</v>
      </c>
      <c r="S33">
        <f t="shared" si="7"/>
        <v>0.53125000000000044</v>
      </c>
      <c r="T33" t="str">
        <f t="shared" si="8"/>
        <v>No Indication</v>
      </c>
      <c r="U33" t="str">
        <f t="shared" si="9"/>
        <v>No T+M+I</v>
      </c>
      <c r="V33">
        <v>17.322045432157775</v>
      </c>
      <c r="W33">
        <v>16.98526953855318</v>
      </c>
      <c r="X33">
        <f t="shared" si="10"/>
        <v>0.33677589360459592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19.2</v>
      </c>
      <c r="D34">
        <v>20.100000000000001</v>
      </c>
      <c r="E34">
        <v>19.05</v>
      </c>
      <c r="F34">
        <v>20</v>
      </c>
      <c r="G34">
        <f>_xll.TA_TYPPRICE(D34,E34,F34)</f>
        <v>19.716666666666669</v>
      </c>
      <c r="H34">
        <v>19.098311959745157</v>
      </c>
      <c r="I34" t="str">
        <f t="shared" si="0"/>
        <v>UP</v>
      </c>
      <c r="J34">
        <v>18.588658012347604</v>
      </c>
      <c r="K34">
        <v>17.342374224913648</v>
      </c>
      <c r="L34" t="str">
        <f t="shared" si="1"/>
        <v>UP</v>
      </c>
      <c r="M34" t="str">
        <f t="shared" si="2"/>
        <v>UP</v>
      </c>
      <c r="N34">
        <v>89.374207165548924</v>
      </c>
      <c r="O34" t="str">
        <f t="shared" si="3"/>
        <v>UP</v>
      </c>
      <c r="P34" t="str">
        <f t="shared" si="4"/>
        <v>UP</v>
      </c>
      <c r="Q34">
        <f t="shared" si="5"/>
        <v>0.94999999999999929</v>
      </c>
      <c r="R34">
        <f t="shared" si="6"/>
        <v>1.0500000000000007</v>
      </c>
      <c r="S34">
        <f t="shared" si="7"/>
        <v>0.90476190476190343</v>
      </c>
      <c r="T34" t="str">
        <f t="shared" si="8"/>
        <v>UP</v>
      </c>
      <c r="U34" t="str">
        <f t="shared" si="9"/>
        <v>UP</v>
      </c>
      <c r="V34">
        <v>17.73403844259504</v>
      </c>
      <c r="W34">
        <v>17.208582906067758</v>
      </c>
      <c r="X34">
        <f t="shared" si="10"/>
        <v>0.52545553652728216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19.600000000000001</v>
      </c>
      <c r="D35">
        <v>20.149999999999999</v>
      </c>
      <c r="E35">
        <v>19.25</v>
      </c>
      <c r="F35">
        <v>19</v>
      </c>
      <c r="G35">
        <f>_xll.TA_TYPPRICE(D35,E35,F35)</f>
        <v>19.466666666666665</v>
      </c>
      <c r="H35">
        <v>19.282489313205911</v>
      </c>
      <c r="I35" t="str">
        <f t="shared" si="0"/>
        <v>DOWN</v>
      </c>
      <c r="J35">
        <v>18.935622898492582</v>
      </c>
      <c r="K35">
        <v>17.766291063821726</v>
      </c>
      <c r="L35" t="str">
        <f t="shared" si="1"/>
        <v>UP</v>
      </c>
      <c r="M35" t="str">
        <f t="shared" si="2"/>
        <v>No Trend</v>
      </c>
      <c r="N35">
        <v>63.453815254164056</v>
      </c>
      <c r="O35" t="str">
        <f t="shared" si="3"/>
        <v>UP</v>
      </c>
      <c r="P35" t="str">
        <f t="shared" si="4"/>
        <v>No Trend + Momentum</v>
      </c>
      <c r="Q35">
        <f t="shared" si="5"/>
        <v>-0.25</v>
      </c>
      <c r="R35">
        <f t="shared" si="6"/>
        <v>0.89999999999999858</v>
      </c>
      <c r="S35">
        <f t="shared" si="7"/>
        <v>-0.27777777777777823</v>
      </c>
      <c r="T35" t="str">
        <f t="shared" si="8"/>
        <v>DOWN</v>
      </c>
      <c r="U35" t="str">
        <f t="shared" si="9"/>
        <v>No T+M+I</v>
      </c>
      <c r="V35">
        <v>17.92880175911888</v>
      </c>
      <c r="W35">
        <v>17.341280468581257</v>
      </c>
      <c r="X35">
        <f t="shared" si="10"/>
        <v>0.58752129053762303</v>
      </c>
      <c r="Y35">
        <v>7.0957922845007071E-2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19.45</v>
      </c>
      <c r="D36">
        <v>19.7</v>
      </c>
      <c r="E36">
        <v>19.149999999999999</v>
      </c>
      <c r="F36">
        <v>19</v>
      </c>
      <c r="G36">
        <f>_xll.TA_TYPPRICE(D36,E36,F36)</f>
        <v>19.283333333333331</v>
      </c>
      <c r="H36">
        <v>19.282911323269623</v>
      </c>
      <c r="I36" t="str">
        <f t="shared" si="0"/>
        <v>DOWN</v>
      </c>
      <c r="J36">
        <v>19.105484476605341</v>
      </c>
      <c r="K36">
        <v>18.073781938528008</v>
      </c>
      <c r="L36" t="str">
        <f t="shared" si="1"/>
        <v>No Confirmation</v>
      </c>
      <c r="M36" t="str">
        <f t="shared" si="2"/>
        <v>No Trend</v>
      </c>
      <c r="N36">
        <v>63.453815254164056</v>
      </c>
      <c r="O36" t="str">
        <f t="shared" si="3"/>
        <v>UP</v>
      </c>
      <c r="P36" t="str">
        <f t="shared" si="4"/>
        <v>No Trend + Momentum</v>
      </c>
      <c r="Q36">
        <f t="shared" si="5"/>
        <v>-0.14999999999999858</v>
      </c>
      <c r="R36">
        <f t="shared" si="6"/>
        <v>0.55000000000000071</v>
      </c>
      <c r="S36">
        <f t="shared" si="7"/>
        <v>-0.27272727272726976</v>
      </c>
      <c r="T36" t="str">
        <f t="shared" si="8"/>
        <v>DOWN</v>
      </c>
      <c r="U36" t="str">
        <f t="shared" si="9"/>
        <v>No T+M+I</v>
      </c>
      <c r="V36">
        <v>18.093601488485206</v>
      </c>
      <c r="W36">
        <v>17.464148582019682</v>
      </c>
      <c r="X36">
        <f t="shared" si="10"/>
        <v>0.62945290646552365</v>
      </c>
      <c r="Y36">
        <v>0.1826569195691104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19.3</v>
      </c>
      <c r="D37">
        <v>20.2</v>
      </c>
      <c r="E37">
        <v>19.149999999999999</v>
      </c>
      <c r="F37">
        <v>20</v>
      </c>
      <c r="G37">
        <f>_xll.TA_TYPPRICE(D37,E37,F37)</f>
        <v>19.783333333333331</v>
      </c>
      <c r="H37">
        <v>19.533122328301477</v>
      </c>
      <c r="I37" t="str">
        <f t="shared" si="0"/>
        <v>UP</v>
      </c>
      <c r="J37">
        <v>19.348710148470822</v>
      </c>
      <c r="K37">
        <v>18.312941507744007</v>
      </c>
      <c r="L37" t="str">
        <f t="shared" si="1"/>
        <v>UP</v>
      </c>
      <c r="M37" t="str">
        <f t="shared" si="2"/>
        <v>UP</v>
      </c>
      <c r="N37">
        <v>74.850503750624881</v>
      </c>
      <c r="O37" t="str">
        <f t="shared" si="3"/>
        <v>UP</v>
      </c>
      <c r="P37" t="str">
        <f t="shared" si="4"/>
        <v>UP</v>
      </c>
      <c r="Q37">
        <f t="shared" si="5"/>
        <v>0.85000000000000142</v>
      </c>
      <c r="R37">
        <f t="shared" si="6"/>
        <v>1.0500000000000007</v>
      </c>
      <c r="S37">
        <f t="shared" si="7"/>
        <v>0.80952380952381031</v>
      </c>
      <c r="T37" t="str">
        <f t="shared" si="8"/>
        <v>UP</v>
      </c>
      <c r="U37" t="str">
        <f t="shared" si="9"/>
        <v>UP</v>
      </c>
      <c r="V37">
        <v>18.38689356717979</v>
      </c>
      <c r="W37">
        <v>17.651989427796003</v>
      </c>
      <c r="X37">
        <f t="shared" si="10"/>
        <v>0.73490413938378651</v>
      </c>
      <c r="Y37">
        <v>0.29310636353204567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19.25</v>
      </c>
      <c r="AE37">
        <f t="shared" si="16"/>
        <v>19.55</v>
      </c>
      <c r="AF37">
        <f t="shared" si="17"/>
        <v>19.650000000000002</v>
      </c>
      <c r="AG37">
        <f t="shared" si="18"/>
        <v>19.8</v>
      </c>
      <c r="AH37">
        <f t="shared" si="19"/>
        <v>19.8</v>
      </c>
    </row>
    <row r="38" spans="1:34" x14ac:dyDescent="0.25">
      <c r="A38" t="s">
        <v>5</v>
      </c>
      <c r="B38" s="1">
        <v>42907</v>
      </c>
      <c r="C38">
        <v>20.100000000000001</v>
      </c>
      <c r="D38">
        <v>21.65</v>
      </c>
      <c r="E38">
        <v>19.850000000000001</v>
      </c>
      <c r="F38">
        <v>21</v>
      </c>
      <c r="G38">
        <f>_xll.TA_TYPPRICE(D38,E38,F38)</f>
        <v>20.833333333333332</v>
      </c>
      <c r="H38">
        <v>20.183227830817405</v>
      </c>
      <c r="I38" t="str">
        <f t="shared" si="0"/>
        <v>UP</v>
      </c>
      <c r="J38">
        <v>19.860107893255083</v>
      </c>
      <c r="K38">
        <v>18.654510061578673</v>
      </c>
      <c r="L38" t="str">
        <f t="shared" si="1"/>
        <v>UP</v>
      </c>
      <c r="M38" t="str">
        <f t="shared" si="2"/>
        <v>UP</v>
      </c>
      <c r="N38">
        <v>81.904289745295998</v>
      </c>
      <c r="O38" t="str">
        <f t="shared" si="3"/>
        <v>UP</v>
      </c>
      <c r="P38" t="str">
        <f t="shared" si="4"/>
        <v>UP</v>
      </c>
      <c r="Q38">
        <f t="shared" si="5"/>
        <v>1.1499999999999986</v>
      </c>
      <c r="R38">
        <f t="shared" si="6"/>
        <v>1.7999999999999972</v>
      </c>
      <c r="S38">
        <f t="shared" si="7"/>
        <v>0.63888888888888906</v>
      </c>
      <c r="T38" t="str">
        <f t="shared" si="8"/>
        <v>No Indication</v>
      </c>
      <c r="U38" t="str">
        <f t="shared" si="9"/>
        <v>No T+M+I</v>
      </c>
      <c r="V38">
        <v>18.788909941459821</v>
      </c>
      <c r="W38">
        <v>17.899990210922226</v>
      </c>
      <c r="X38">
        <f t="shared" si="10"/>
        <v>0.88891973053759443</v>
      </c>
      <c r="Y38">
        <v>0.41226903693315542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21.4</v>
      </c>
      <c r="D39">
        <v>22.05</v>
      </c>
      <c r="E39">
        <v>20.399999999999999</v>
      </c>
      <c r="F39">
        <v>21</v>
      </c>
      <c r="G39">
        <f>_xll.TA_TYPPRICE(D39,E39,F39)</f>
        <v>21.150000000000002</v>
      </c>
      <c r="H39">
        <v>20.666613915408703</v>
      </c>
      <c r="I39" t="str">
        <f t="shared" si="0"/>
        <v>UP</v>
      </c>
      <c r="J39">
        <v>20.346750583642844</v>
      </c>
      <c r="K39">
        <v>19.042396714561189</v>
      </c>
      <c r="L39" t="str">
        <f t="shared" si="1"/>
        <v>UP</v>
      </c>
      <c r="M39" t="str">
        <f t="shared" si="2"/>
        <v>UP</v>
      </c>
      <c r="N39">
        <v>81.904289745296012</v>
      </c>
      <c r="O39" t="str">
        <f t="shared" si="3"/>
        <v>UP</v>
      </c>
      <c r="P39" t="str">
        <f t="shared" si="4"/>
        <v>UP</v>
      </c>
      <c r="Q39">
        <f t="shared" si="5"/>
        <v>0.60000000000000142</v>
      </c>
      <c r="R39">
        <f t="shared" si="6"/>
        <v>1.6500000000000021</v>
      </c>
      <c r="S39">
        <f t="shared" si="7"/>
        <v>0.36363636363636404</v>
      </c>
      <c r="T39" t="str">
        <f t="shared" si="8"/>
        <v>No Indication</v>
      </c>
      <c r="U39" t="str">
        <f t="shared" si="9"/>
        <v>No T+M+I</v>
      </c>
      <c r="V39">
        <v>19.129077642773694</v>
      </c>
      <c r="W39">
        <v>18.129620565668727</v>
      </c>
      <c r="X39">
        <f t="shared" si="10"/>
        <v>0.99945707710496734</v>
      </c>
      <c r="Y39">
        <v>0.52970664496751785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20.65</v>
      </c>
      <c r="D40">
        <v>21.75</v>
      </c>
      <c r="E40">
        <v>20.350000000000001</v>
      </c>
      <c r="F40">
        <v>22</v>
      </c>
      <c r="G40">
        <f>_xll.TA_TYPPRICE(D40,E40,F40)</f>
        <v>21.366666666666664</v>
      </c>
      <c r="H40">
        <v>21.016640291037682</v>
      </c>
      <c r="I40" t="str">
        <f t="shared" si="0"/>
        <v>UP</v>
      </c>
      <c r="J40">
        <v>20.658583787277767</v>
      </c>
      <c r="K40">
        <v>19.332975222436481</v>
      </c>
      <c r="L40" t="str">
        <f t="shared" si="1"/>
        <v>UP</v>
      </c>
      <c r="M40" t="str">
        <f t="shared" si="2"/>
        <v>UP</v>
      </c>
      <c r="N40">
        <v>87.418165565288902</v>
      </c>
      <c r="O40" t="str">
        <f t="shared" si="3"/>
        <v>UP</v>
      </c>
      <c r="P40" t="str">
        <f t="shared" si="4"/>
        <v>UP</v>
      </c>
      <c r="Q40">
        <f t="shared" si="5"/>
        <v>1.6499999999999986</v>
      </c>
      <c r="R40">
        <f t="shared" si="6"/>
        <v>1.3999999999999986</v>
      </c>
      <c r="S40">
        <f t="shared" si="7"/>
        <v>1.1785714285714288</v>
      </c>
      <c r="T40" t="str">
        <f t="shared" si="8"/>
        <v>UP</v>
      </c>
      <c r="U40" t="str">
        <f t="shared" si="9"/>
        <v>UP</v>
      </c>
      <c r="V40">
        <v>19.570758005423894</v>
      </c>
      <c r="W40">
        <v>18.416315338582155</v>
      </c>
      <c r="X40">
        <f t="shared" si="10"/>
        <v>1.1544426668417387</v>
      </c>
      <c r="Y40">
        <v>0.65465384934236204</v>
      </c>
      <c r="Z40" t="str">
        <f t="shared" si="11"/>
        <v>UP</v>
      </c>
      <c r="AA40" t="str">
        <f t="shared" si="12"/>
        <v>UP</v>
      </c>
      <c r="AB40" t="str">
        <f t="shared" si="13"/>
        <v>UP</v>
      </c>
      <c r="AC40" t="str">
        <f t="shared" si="14"/>
        <v>UP</v>
      </c>
      <c r="AD40">
        <f t="shared" si="15"/>
        <v>20.5</v>
      </c>
      <c r="AE40">
        <f t="shared" si="16"/>
        <v>20.900000000000002</v>
      </c>
      <c r="AF40">
        <f t="shared" si="17"/>
        <v>21.05</v>
      </c>
      <c r="AG40">
        <f t="shared" si="18"/>
        <v>21.200000000000003</v>
      </c>
      <c r="AH40">
        <f t="shared" si="19"/>
        <v>21.200000000000003</v>
      </c>
    </row>
    <row r="41" spans="1:34" x14ac:dyDescent="0.25">
      <c r="A41" t="s">
        <v>5</v>
      </c>
      <c r="B41" s="1">
        <v>42913</v>
      </c>
      <c r="C41">
        <v>21.6</v>
      </c>
      <c r="D41">
        <v>22</v>
      </c>
      <c r="E41">
        <v>18.3</v>
      </c>
      <c r="F41">
        <v>19</v>
      </c>
      <c r="G41">
        <f>_xll.TA_TYPPRICE(D41,E41,F41)</f>
        <v>19.766666666666666</v>
      </c>
      <c r="H41">
        <v>20.391653478852174</v>
      </c>
      <c r="I41" t="str">
        <f t="shared" si="0"/>
        <v>DOWN</v>
      </c>
      <c r="J41">
        <v>20.956676278993818</v>
      </c>
      <c r="K41">
        <v>19.103425173006151</v>
      </c>
      <c r="L41" t="str">
        <f t="shared" si="1"/>
        <v>DOWN</v>
      </c>
      <c r="M41" t="str">
        <f t="shared" si="2"/>
        <v>DOWN</v>
      </c>
      <c r="N41">
        <v>40.799118355329341</v>
      </c>
      <c r="O41" t="str">
        <f t="shared" si="3"/>
        <v>No Momentum</v>
      </c>
      <c r="P41" t="str">
        <f t="shared" si="4"/>
        <v>No Trend + Momentum</v>
      </c>
      <c r="Q41">
        <f t="shared" si="5"/>
        <v>0.69999999999999929</v>
      </c>
      <c r="R41">
        <f t="shared" si="6"/>
        <v>3.6999999999999993</v>
      </c>
      <c r="S41">
        <f t="shared" si="7"/>
        <v>0.18918918918918903</v>
      </c>
      <c r="T41" t="str">
        <f t="shared" si="8"/>
        <v>DOWN</v>
      </c>
      <c r="U41" t="str">
        <f t="shared" si="9"/>
        <v>No T+M+I</v>
      </c>
      <c r="V41">
        <v>19.482949081512526</v>
      </c>
      <c r="W41">
        <v>18.45955123942792</v>
      </c>
      <c r="X41">
        <f t="shared" si="10"/>
        <v>1.0233978420846057</v>
      </c>
      <c r="Y41">
        <v>0.72840264789081077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19.2</v>
      </c>
      <c r="D42">
        <v>20.45</v>
      </c>
      <c r="E42">
        <v>18.8</v>
      </c>
      <c r="F42">
        <v>19</v>
      </c>
      <c r="G42">
        <f>_xll.TA_TYPPRICE(D42,E42,F42)</f>
        <v>19.416666666666668</v>
      </c>
      <c r="H42">
        <v>19.904160072759421</v>
      </c>
      <c r="I42" t="str">
        <f t="shared" si="0"/>
        <v>DOWN</v>
      </c>
      <c r="J42">
        <v>20.844081550328525</v>
      </c>
      <c r="K42">
        <v>19.035997356782563</v>
      </c>
      <c r="L42" t="str">
        <f t="shared" si="1"/>
        <v>DOWN</v>
      </c>
      <c r="M42" t="str">
        <f t="shared" si="2"/>
        <v>DOWN</v>
      </c>
      <c r="N42">
        <v>40.799118355329341</v>
      </c>
      <c r="O42" t="str">
        <f t="shared" si="3"/>
        <v>No Momentum</v>
      </c>
      <c r="P42" t="str">
        <f t="shared" si="4"/>
        <v>No Trend + Momentum</v>
      </c>
      <c r="Q42">
        <f t="shared" si="5"/>
        <v>0.19999999999999929</v>
      </c>
      <c r="R42">
        <f t="shared" si="6"/>
        <v>1.6499999999999986</v>
      </c>
      <c r="S42">
        <f t="shared" si="7"/>
        <v>0.12121212121212088</v>
      </c>
      <c r="T42" t="str">
        <f t="shared" si="8"/>
        <v>DOWN</v>
      </c>
      <c r="U42" t="str">
        <f t="shared" si="9"/>
        <v>No T+M+I</v>
      </c>
      <c r="V42">
        <v>19.408649222818291</v>
      </c>
      <c r="W42">
        <v>18.499584480951778</v>
      </c>
      <c r="X42">
        <f t="shared" si="10"/>
        <v>0.90906474186651209</v>
      </c>
      <c r="Y42">
        <v>0.76453506668595106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19.649999999999999</v>
      </c>
      <c r="D43">
        <v>19.8</v>
      </c>
      <c r="E43">
        <v>18.7</v>
      </c>
      <c r="F43">
        <v>19</v>
      </c>
      <c r="G43">
        <f>_xll.TA_TYPPRICE(D43,E43,F43)</f>
        <v>19.166666666666668</v>
      </c>
      <c r="H43">
        <v>19.535413369713044</v>
      </c>
      <c r="I43" t="str">
        <f t="shared" si="0"/>
        <v>DOWN</v>
      </c>
      <c r="J43">
        <v>20.612063428033299</v>
      </c>
      <c r="K43">
        <v>18.96133127749755</v>
      </c>
      <c r="L43" t="str">
        <f t="shared" si="1"/>
        <v>No Confirmation</v>
      </c>
      <c r="M43" t="str">
        <f t="shared" si="2"/>
        <v>No Trend</v>
      </c>
      <c r="N43">
        <v>40.799118355329334</v>
      </c>
      <c r="O43" t="str">
        <f t="shared" si="3"/>
        <v>No Momentum</v>
      </c>
      <c r="P43" t="str">
        <f t="shared" si="4"/>
        <v>No Trend + Momentum</v>
      </c>
      <c r="Q43">
        <f t="shared" si="5"/>
        <v>0.30000000000000071</v>
      </c>
      <c r="R43">
        <f t="shared" si="6"/>
        <v>1.1000000000000014</v>
      </c>
      <c r="S43">
        <f t="shared" si="7"/>
        <v>0.27272727272727304</v>
      </c>
      <c r="T43" t="str">
        <f t="shared" si="8"/>
        <v>No Indication</v>
      </c>
      <c r="U43" t="str">
        <f t="shared" si="9"/>
        <v>No T+M+I</v>
      </c>
      <c r="V43">
        <v>19.345780111615476</v>
      </c>
      <c r="W43">
        <v>18.536652297177572</v>
      </c>
      <c r="X43">
        <f t="shared" si="10"/>
        <v>0.80912781443790394</v>
      </c>
      <c r="Y43">
        <v>0.77345361623634168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19.149999999999999</v>
      </c>
      <c r="D44">
        <v>20.100000000000001</v>
      </c>
      <c r="E44">
        <v>19</v>
      </c>
      <c r="F44">
        <v>20</v>
      </c>
      <c r="G44">
        <f>_xll.TA_TYPPRICE(D44,E44,F44)</f>
        <v>19.7</v>
      </c>
      <c r="H44">
        <v>19.617706684856522</v>
      </c>
      <c r="I44" t="str">
        <f t="shared" si="0"/>
        <v>UP</v>
      </c>
      <c r="J44">
        <v>20.498271555137009</v>
      </c>
      <c r="K44">
        <v>18.969924326942539</v>
      </c>
      <c r="L44" t="str">
        <f t="shared" si="1"/>
        <v>No Confirmation</v>
      </c>
      <c r="M44" t="str">
        <f t="shared" si="2"/>
        <v>No Trend</v>
      </c>
      <c r="N44">
        <v>56.056112068001966</v>
      </c>
      <c r="O44" t="str">
        <f t="shared" si="3"/>
        <v>No Momentum</v>
      </c>
      <c r="P44" t="str">
        <f t="shared" si="4"/>
        <v>No Trend + Momentum</v>
      </c>
      <c r="Q44">
        <f t="shared" si="5"/>
        <v>1</v>
      </c>
      <c r="R44">
        <f t="shared" si="6"/>
        <v>1.1000000000000014</v>
      </c>
      <c r="S44">
        <f t="shared" si="7"/>
        <v>0.90909090909090795</v>
      </c>
      <c r="T44" t="str">
        <f t="shared" si="8"/>
        <v>UP</v>
      </c>
      <c r="U44" t="str">
        <f t="shared" si="9"/>
        <v>No T+M+I</v>
      </c>
      <c r="V44">
        <v>19.446429325213096</v>
      </c>
      <c r="W44">
        <v>18.645048423312566</v>
      </c>
      <c r="X44">
        <f t="shared" si="10"/>
        <v>0.80138090190052935</v>
      </c>
      <c r="Y44">
        <v>0.77903907336917921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19.850000000000001</v>
      </c>
      <c r="D45">
        <v>20.25</v>
      </c>
      <c r="E45">
        <v>19.5</v>
      </c>
      <c r="F45">
        <v>20</v>
      </c>
      <c r="G45">
        <f>_xll.TA_TYPPRICE(D45,E45,F45)</f>
        <v>19.916666666666668</v>
      </c>
      <c r="H45">
        <v>19.767186675761593</v>
      </c>
      <c r="I45" t="str">
        <f t="shared" si="0"/>
        <v>UP</v>
      </c>
      <c r="J45">
        <v>20.443100098439896</v>
      </c>
      <c r="K45">
        <v>19.087718920955307</v>
      </c>
      <c r="L45" t="str">
        <f t="shared" si="1"/>
        <v>No Confirmation</v>
      </c>
      <c r="M45" t="str">
        <f t="shared" si="2"/>
        <v>No Trend</v>
      </c>
      <c r="N45">
        <v>56.056112068001966</v>
      </c>
      <c r="O45" t="str">
        <f t="shared" si="3"/>
        <v>No Momentum</v>
      </c>
      <c r="P45" t="str">
        <f t="shared" si="4"/>
        <v>No Trend + Momentum</v>
      </c>
      <c r="Q45">
        <f t="shared" si="5"/>
        <v>0.5</v>
      </c>
      <c r="R45">
        <f t="shared" si="6"/>
        <v>0.75</v>
      </c>
      <c r="S45">
        <f t="shared" si="7"/>
        <v>0.66666666666666663</v>
      </c>
      <c r="T45" t="str">
        <f t="shared" si="8"/>
        <v>No Indication</v>
      </c>
      <c r="U45" t="str">
        <f t="shared" si="9"/>
        <v>No T+M+I</v>
      </c>
      <c r="V45">
        <v>19.531594044411079</v>
      </c>
      <c r="W45">
        <v>18.745415206770893</v>
      </c>
      <c r="X45">
        <f t="shared" si="10"/>
        <v>0.78617883764018615</v>
      </c>
      <c r="Y45">
        <v>0.7804670262233806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19</v>
      </c>
      <c r="D46">
        <v>19.75</v>
      </c>
      <c r="E46">
        <v>18.3</v>
      </c>
      <c r="F46">
        <v>18</v>
      </c>
      <c r="G46">
        <f>_xll.TA_TYPPRICE(D46,E46,F46)</f>
        <v>18.683333333333334</v>
      </c>
      <c r="H46">
        <v>19.225260004547465</v>
      </c>
      <c r="I46" t="str">
        <f t="shared" si="0"/>
        <v>DOWN</v>
      </c>
      <c r="J46">
        <v>20.289077854342143</v>
      </c>
      <c r="K46">
        <v>18.912670271854129</v>
      </c>
      <c r="L46" t="str">
        <f t="shared" si="1"/>
        <v>DOWN</v>
      </c>
      <c r="M46" t="str">
        <f t="shared" si="2"/>
        <v>DOWN</v>
      </c>
      <c r="N46">
        <v>31.049800800398575</v>
      </c>
      <c r="O46" t="str">
        <f t="shared" si="3"/>
        <v>DOWN</v>
      </c>
      <c r="P46" t="str">
        <f t="shared" si="4"/>
        <v>DOWN</v>
      </c>
      <c r="Q46">
        <f t="shared" si="5"/>
        <v>-0.30000000000000071</v>
      </c>
      <c r="R46">
        <f t="shared" si="6"/>
        <v>1.4499999999999993</v>
      </c>
      <c r="S46">
        <f t="shared" si="7"/>
        <v>-0.20689655172413851</v>
      </c>
      <c r="T46" t="str">
        <f t="shared" si="8"/>
        <v>DOWN</v>
      </c>
      <c r="U46" t="str">
        <f t="shared" si="9"/>
        <v>DOWN</v>
      </c>
      <c r="V46">
        <v>19.295964191424758</v>
      </c>
      <c r="W46">
        <v>18.690199265528605</v>
      </c>
      <c r="X46">
        <f t="shared" si="10"/>
        <v>0.60576492589615327</v>
      </c>
      <c r="Y46">
        <v>0.74552660615793509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18.649999999999999</v>
      </c>
      <c r="D47">
        <v>19.149999999999999</v>
      </c>
      <c r="E47">
        <v>18.45</v>
      </c>
      <c r="F47">
        <v>19</v>
      </c>
      <c r="G47">
        <f>_xll.TA_TYPPRICE(D47,E47,F47)</f>
        <v>18.866666666666664</v>
      </c>
      <c r="H47">
        <v>19.045963335607063</v>
      </c>
      <c r="I47" t="str">
        <f t="shared" si="0"/>
        <v>DOWN</v>
      </c>
      <c r="J47">
        <v>20.035949442266112</v>
      </c>
      <c r="K47">
        <v>18.809854655886543</v>
      </c>
      <c r="L47" t="str">
        <f t="shared" si="1"/>
        <v>No Confirmation</v>
      </c>
      <c r="M47" t="str">
        <f t="shared" si="2"/>
        <v>No Trend</v>
      </c>
      <c r="N47">
        <v>46.082485301531563</v>
      </c>
      <c r="O47" t="str">
        <f t="shared" si="3"/>
        <v>No Momentum</v>
      </c>
      <c r="P47" t="str">
        <f t="shared" si="4"/>
        <v>No Trend + Momentum</v>
      </c>
      <c r="Q47">
        <f t="shared" si="5"/>
        <v>0.55000000000000071</v>
      </c>
      <c r="R47">
        <f t="shared" si="6"/>
        <v>0.69999999999999929</v>
      </c>
      <c r="S47">
        <f t="shared" si="7"/>
        <v>0.78571428571428747</v>
      </c>
      <c r="T47" t="str">
        <f t="shared" si="8"/>
        <v>No Indication</v>
      </c>
      <c r="U47" t="str">
        <f t="shared" si="9"/>
        <v>No T+M+I</v>
      </c>
      <c r="V47">
        <v>19.250431238897871</v>
      </c>
      <c r="W47">
        <v>18.713147468082042</v>
      </c>
      <c r="X47">
        <f t="shared" si="10"/>
        <v>0.53728377081582934</v>
      </c>
      <c r="Y47">
        <v>0.70387803908951396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19.2</v>
      </c>
      <c r="D48">
        <v>19.350000000000001</v>
      </c>
      <c r="E48">
        <v>18.649999999999999</v>
      </c>
      <c r="F48">
        <v>19</v>
      </c>
      <c r="G48">
        <f>_xll.TA_TYPPRICE(D48,E48,F48)</f>
        <v>19</v>
      </c>
      <c r="H48">
        <v>19.022981667803531</v>
      </c>
      <c r="I48" t="str">
        <f t="shared" si="0"/>
        <v>DOWN</v>
      </c>
      <c r="J48">
        <v>19.883516232873642</v>
      </c>
      <c r="K48">
        <v>18.774331399022866</v>
      </c>
      <c r="L48" t="str">
        <f t="shared" si="1"/>
        <v>No Confirmation</v>
      </c>
      <c r="M48" t="str">
        <f t="shared" si="2"/>
        <v>No Trend</v>
      </c>
      <c r="N48">
        <v>46.082485301531563</v>
      </c>
      <c r="O48" t="str">
        <f t="shared" si="3"/>
        <v>No Momentum</v>
      </c>
      <c r="P48" t="str">
        <f t="shared" si="4"/>
        <v>No Trend + Momentum</v>
      </c>
      <c r="Q48">
        <f t="shared" si="5"/>
        <v>0.35000000000000142</v>
      </c>
      <c r="R48">
        <f t="shared" si="6"/>
        <v>0.70000000000000284</v>
      </c>
      <c r="S48">
        <f t="shared" si="7"/>
        <v>0.5</v>
      </c>
      <c r="T48" t="str">
        <f t="shared" si="8"/>
        <v>No Indication</v>
      </c>
      <c r="U48" t="str">
        <f t="shared" si="9"/>
        <v>No T+M+I</v>
      </c>
      <c r="V48">
        <v>19.211903355990508</v>
      </c>
      <c r="W48">
        <v>18.73439580377967</v>
      </c>
      <c r="X48">
        <f t="shared" si="10"/>
        <v>0.47750755221083807</v>
      </c>
      <c r="Y48">
        <v>0.65860394171377878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19</v>
      </c>
      <c r="D49">
        <v>19.5</v>
      </c>
      <c r="E49">
        <v>18.5</v>
      </c>
      <c r="F49">
        <v>19</v>
      </c>
      <c r="G49">
        <f>_xll.TA_TYPPRICE(D49,E49,F49)</f>
        <v>19</v>
      </c>
      <c r="H49">
        <v>19.011490833901767</v>
      </c>
      <c r="I49" t="str">
        <f t="shared" si="0"/>
        <v>DOWN</v>
      </c>
      <c r="J49">
        <v>19.798290403346165</v>
      </c>
      <c r="K49">
        <v>18.713368865906673</v>
      </c>
      <c r="L49" t="str">
        <f t="shared" si="1"/>
        <v>No Confirmation</v>
      </c>
      <c r="M49" t="str">
        <f t="shared" si="2"/>
        <v>No Trend</v>
      </c>
      <c r="N49">
        <v>46.082485301531563</v>
      </c>
      <c r="O49" t="str">
        <f t="shared" si="3"/>
        <v>No Momentum</v>
      </c>
      <c r="P49" t="str">
        <f t="shared" si="4"/>
        <v>No Trend + Momentum</v>
      </c>
      <c r="Q49">
        <f t="shared" si="5"/>
        <v>0.5</v>
      </c>
      <c r="R49">
        <f t="shared" si="6"/>
        <v>1</v>
      </c>
      <c r="S49">
        <f t="shared" si="7"/>
        <v>0.5</v>
      </c>
      <c r="T49" t="str">
        <f t="shared" si="8"/>
        <v>No Indication</v>
      </c>
      <c r="U49" t="str">
        <f t="shared" si="9"/>
        <v>No T+M+I</v>
      </c>
      <c r="V49">
        <v>19.179302839684276</v>
      </c>
      <c r="W49">
        <v>18.754070188684878</v>
      </c>
      <c r="X49">
        <f t="shared" si="10"/>
        <v>0.42523265099939778</v>
      </c>
      <c r="Y49">
        <v>0.61192968357090261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19.3</v>
      </c>
      <c r="D50">
        <v>21.2</v>
      </c>
      <c r="E50">
        <v>18.45</v>
      </c>
      <c r="F50">
        <v>19</v>
      </c>
      <c r="G50">
        <f>_xll.TA_TYPPRICE(D50,E50,F50)</f>
        <v>19.55</v>
      </c>
      <c r="H50">
        <v>19.280745416950886</v>
      </c>
      <c r="I50" t="str">
        <f t="shared" si="0"/>
        <v>DOWN</v>
      </c>
      <c r="J50">
        <v>20.109781424824796</v>
      </c>
      <c r="K50">
        <v>18.654842451260745</v>
      </c>
      <c r="L50" t="str">
        <f t="shared" si="1"/>
        <v>No Confirmation</v>
      </c>
      <c r="M50" t="str">
        <f t="shared" si="2"/>
        <v>No Trend</v>
      </c>
      <c r="N50">
        <v>46.082485301531563</v>
      </c>
      <c r="O50" t="str">
        <f t="shared" si="3"/>
        <v>No Momentum</v>
      </c>
      <c r="P50" t="str">
        <f t="shared" si="4"/>
        <v>No Trend + Momentum</v>
      </c>
      <c r="Q50">
        <f t="shared" si="5"/>
        <v>0.55000000000000071</v>
      </c>
      <c r="R50">
        <f t="shared" si="6"/>
        <v>2.75</v>
      </c>
      <c r="S50">
        <f t="shared" si="7"/>
        <v>0.20000000000000026</v>
      </c>
      <c r="T50" t="str">
        <f t="shared" si="8"/>
        <v>No Indication</v>
      </c>
      <c r="U50" t="str">
        <f t="shared" si="9"/>
        <v>No T+M+I</v>
      </c>
      <c r="V50">
        <v>19.151717787425156</v>
      </c>
      <c r="W50">
        <v>18.772287211745258</v>
      </c>
      <c r="X50">
        <f t="shared" si="10"/>
        <v>0.37943057567989769</v>
      </c>
      <c r="Y50">
        <v>0.56542986199270162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19.2</v>
      </c>
      <c r="D51">
        <v>19.3</v>
      </c>
      <c r="E51">
        <v>18.3</v>
      </c>
      <c r="F51">
        <v>18</v>
      </c>
      <c r="G51">
        <f>_xll.TA_TYPPRICE(D51,E51,F51)</f>
        <v>18.533333333333335</v>
      </c>
      <c r="H51">
        <v>18.907039375142112</v>
      </c>
      <c r="I51" t="str">
        <f t="shared" si="0"/>
        <v>DOWN</v>
      </c>
      <c r="J51">
        <v>19.929829997085953</v>
      </c>
      <c r="K51">
        <v>18.575988573202803</v>
      </c>
      <c r="L51" t="str">
        <f t="shared" si="1"/>
        <v>DOWN</v>
      </c>
      <c r="M51" t="str">
        <f t="shared" si="2"/>
        <v>DOWN</v>
      </c>
      <c r="N51">
        <v>30.074432439573535</v>
      </c>
      <c r="O51" t="str">
        <f t="shared" si="3"/>
        <v>DOWN</v>
      </c>
      <c r="P51" t="str">
        <f t="shared" si="4"/>
        <v>DOWN</v>
      </c>
      <c r="Q51">
        <f t="shared" si="5"/>
        <v>-0.30000000000000071</v>
      </c>
      <c r="R51">
        <f t="shared" si="6"/>
        <v>1</v>
      </c>
      <c r="S51">
        <f t="shared" si="7"/>
        <v>-0.30000000000000071</v>
      </c>
      <c r="T51" t="str">
        <f t="shared" si="8"/>
        <v>DOWN</v>
      </c>
      <c r="U51" t="str">
        <f t="shared" si="9"/>
        <v>DOWN</v>
      </c>
      <c r="V51">
        <v>18.974530435513593</v>
      </c>
      <c r="W51">
        <v>18.715080751615979</v>
      </c>
      <c r="X51">
        <f t="shared" si="10"/>
        <v>0.25944968389761414</v>
      </c>
      <c r="Y51">
        <v>0.50423382637368408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18.5</v>
      </c>
      <c r="D52">
        <v>18.850000000000001</v>
      </c>
      <c r="E52">
        <v>17.649999999999999</v>
      </c>
      <c r="F52">
        <v>18</v>
      </c>
      <c r="G52">
        <f>_xll.TA_TYPPRICE(D52,E52,F52)</f>
        <v>18.166666666666668</v>
      </c>
      <c r="H52">
        <v>18.536853020904388</v>
      </c>
      <c r="I52" t="str">
        <f t="shared" si="0"/>
        <v>DOWN</v>
      </c>
      <c r="J52">
        <v>19.689867775511296</v>
      </c>
      <c r="K52">
        <v>18.370213334713291</v>
      </c>
      <c r="L52" t="str">
        <f t="shared" si="1"/>
        <v>DOWN</v>
      </c>
      <c r="M52" t="str">
        <f t="shared" si="2"/>
        <v>DOWN</v>
      </c>
      <c r="N52">
        <v>30.074432439573528</v>
      </c>
      <c r="O52" t="str">
        <f t="shared" si="3"/>
        <v>DOWN</v>
      </c>
      <c r="P52" t="str">
        <f t="shared" si="4"/>
        <v>DOWN</v>
      </c>
      <c r="Q52">
        <f t="shared" si="5"/>
        <v>0.35000000000000142</v>
      </c>
      <c r="R52">
        <f t="shared" si="6"/>
        <v>1.2000000000000028</v>
      </c>
      <c r="S52">
        <f t="shared" si="7"/>
        <v>0.29166666666666718</v>
      </c>
      <c r="T52" t="str">
        <f t="shared" si="8"/>
        <v>No Indication</v>
      </c>
      <c r="U52" t="str">
        <f t="shared" si="9"/>
        <v>No T+M+I</v>
      </c>
      <c r="V52">
        <v>18.82460267620381</v>
      </c>
      <c r="W52">
        <v>18.662111807051833</v>
      </c>
      <c r="X52">
        <f t="shared" si="10"/>
        <v>0.16249086915197708</v>
      </c>
      <c r="Y52">
        <v>0.43588523492934267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18.2</v>
      </c>
      <c r="D53">
        <v>18.350000000000001</v>
      </c>
      <c r="E53">
        <v>17.8</v>
      </c>
      <c r="F53">
        <v>18</v>
      </c>
      <c r="G53">
        <f>_xll.TA_TYPPRICE(D53,E53,F53)</f>
        <v>18.05</v>
      </c>
      <c r="H53">
        <v>18.293426510452193</v>
      </c>
      <c r="I53" t="str">
        <f t="shared" si="0"/>
        <v>DOWN</v>
      </c>
      <c r="J53">
        <v>19.392119380953229</v>
      </c>
      <c r="K53">
        <v>18.243499260332559</v>
      </c>
      <c r="L53" t="str">
        <f t="shared" si="1"/>
        <v>DOWN</v>
      </c>
      <c r="M53" t="str">
        <f t="shared" si="2"/>
        <v>DOWN</v>
      </c>
      <c r="N53">
        <v>30.074432439573535</v>
      </c>
      <c r="O53" t="str">
        <f t="shared" si="3"/>
        <v>DOWN</v>
      </c>
      <c r="P53" t="str">
        <f t="shared" si="4"/>
        <v>DOWN</v>
      </c>
      <c r="Q53">
        <f t="shared" si="5"/>
        <v>0.19999999999999929</v>
      </c>
      <c r="R53">
        <f t="shared" si="6"/>
        <v>0.55000000000000071</v>
      </c>
      <c r="S53">
        <f t="shared" si="7"/>
        <v>0.36363636363636187</v>
      </c>
      <c r="T53" t="str">
        <f t="shared" si="8"/>
        <v>No Indication</v>
      </c>
      <c r="U53" t="str">
        <f t="shared" si="9"/>
        <v>No T+M+I</v>
      </c>
      <c r="V53">
        <v>18.697740726018608</v>
      </c>
      <c r="W53">
        <v>18.613066488010958</v>
      </c>
      <c r="X53">
        <f t="shared" si="10"/>
        <v>8.4674238007650615E-2</v>
      </c>
      <c r="Y53">
        <v>0.36564303554500427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18.100000000000001</v>
      </c>
      <c r="D54">
        <v>18.649999999999999</v>
      </c>
      <c r="E54">
        <v>17.8</v>
      </c>
      <c r="F54">
        <v>18</v>
      </c>
      <c r="G54">
        <f>_xll.TA_TYPPRICE(D54,E54,F54)</f>
        <v>18.150000000000002</v>
      </c>
      <c r="H54">
        <v>18.221713255226099</v>
      </c>
      <c r="I54" t="str">
        <f t="shared" si="0"/>
        <v>DOWN</v>
      </c>
      <c r="J54">
        <v>19.227203962963621</v>
      </c>
      <c r="K54">
        <v>18.144943869147546</v>
      </c>
      <c r="L54" t="str">
        <f t="shared" si="1"/>
        <v>DOWN</v>
      </c>
      <c r="M54" t="str">
        <f t="shared" si="2"/>
        <v>DOWN</v>
      </c>
      <c r="N54">
        <v>30.074432439573528</v>
      </c>
      <c r="O54" t="str">
        <f t="shared" si="3"/>
        <v>DOWN</v>
      </c>
      <c r="P54" t="str">
        <f t="shared" si="4"/>
        <v>DOWN</v>
      </c>
      <c r="Q54">
        <f t="shared" si="5"/>
        <v>0.19999999999999929</v>
      </c>
      <c r="R54">
        <f t="shared" si="6"/>
        <v>0.84999999999999787</v>
      </c>
      <c r="S54">
        <f t="shared" si="7"/>
        <v>0.23529411764705857</v>
      </c>
      <c r="T54" t="str">
        <f t="shared" si="8"/>
        <v>No Indication</v>
      </c>
      <c r="U54" t="str">
        <f t="shared" si="9"/>
        <v>No T+M+I</v>
      </c>
      <c r="V54">
        <v>18.590395998938824</v>
      </c>
      <c r="W54">
        <v>18.567654155565702</v>
      </c>
      <c r="X54">
        <f t="shared" si="10"/>
        <v>2.274184337312235E-2</v>
      </c>
      <c r="Y54">
        <v>0.29706279711062789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18.350000000000001</v>
      </c>
      <c r="D55">
        <v>18.55</v>
      </c>
      <c r="E55">
        <v>17.95</v>
      </c>
      <c r="F55">
        <v>18</v>
      </c>
      <c r="G55">
        <f>_xll.TA_TYPPRICE(D55,E55,F55)</f>
        <v>18.166666666666668</v>
      </c>
      <c r="H55">
        <v>18.194189960946382</v>
      </c>
      <c r="I55" t="str">
        <f t="shared" si="0"/>
        <v>DOWN</v>
      </c>
      <c r="J55">
        <v>19.076714193416151</v>
      </c>
      <c r="K55">
        <v>18.101623009336979</v>
      </c>
      <c r="L55" t="str">
        <f t="shared" si="1"/>
        <v>DOWN</v>
      </c>
      <c r="M55" t="str">
        <f t="shared" si="2"/>
        <v>DOWN</v>
      </c>
      <c r="N55">
        <v>30.074432439573535</v>
      </c>
      <c r="O55" t="str">
        <f t="shared" si="3"/>
        <v>DOWN</v>
      </c>
      <c r="P55" t="str">
        <f t="shared" si="4"/>
        <v>DOWN</v>
      </c>
      <c r="Q55">
        <f t="shared" si="5"/>
        <v>5.0000000000000711E-2</v>
      </c>
      <c r="R55">
        <f t="shared" si="6"/>
        <v>0.60000000000000142</v>
      </c>
      <c r="S55">
        <f t="shared" si="7"/>
        <v>8.3333333333334314E-2</v>
      </c>
      <c r="T55" t="str">
        <f t="shared" si="8"/>
        <v>DOWN</v>
      </c>
      <c r="U55" t="str">
        <f t="shared" si="9"/>
        <v>DOWN</v>
      </c>
      <c r="V55">
        <v>18.49956584525593</v>
      </c>
      <c r="W55">
        <v>18.525605699597872</v>
      </c>
      <c r="X55">
        <f t="shared" si="10"/>
        <v>-2.6039854341942004E-2</v>
      </c>
      <c r="Y55">
        <v>0.2324422668201139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17.95</v>
      </c>
      <c r="D56">
        <v>18.2</v>
      </c>
      <c r="E56">
        <v>17.600000000000001</v>
      </c>
      <c r="F56">
        <v>18</v>
      </c>
      <c r="G56">
        <f>_xll.TA_TYPPRICE(D56,E56,F56)</f>
        <v>17.933333333333334</v>
      </c>
      <c r="H56">
        <v>18.063761647139856</v>
      </c>
      <c r="I56" t="str">
        <f t="shared" si="0"/>
        <v>DOWN</v>
      </c>
      <c r="J56">
        <v>18.881888817101451</v>
      </c>
      <c r="K56">
        <v>17.990151229484319</v>
      </c>
      <c r="L56" t="str">
        <f t="shared" si="1"/>
        <v>No Confirmation</v>
      </c>
      <c r="M56" t="str">
        <f t="shared" si="2"/>
        <v>No Trend</v>
      </c>
      <c r="N56">
        <v>30.074432439573535</v>
      </c>
      <c r="O56" t="str">
        <f t="shared" si="3"/>
        <v>DOWN</v>
      </c>
      <c r="P56" t="str">
        <f t="shared" si="4"/>
        <v>No Trend + Momentum</v>
      </c>
      <c r="Q56">
        <f t="shared" si="5"/>
        <v>0.39999999999999858</v>
      </c>
      <c r="R56">
        <f t="shared" si="6"/>
        <v>0.59999999999999787</v>
      </c>
      <c r="S56">
        <f t="shared" si="7"/>
        <v>0.66666666666666663</v>
      </c>
      <c r="T56" t="str">
        <f t="shared" si="8"/>
        <v>No Indication</v>
      </c>
      <c r="U56" t="str">
        <f t="shared" si="9"/>
        <v>No T+M+I</v>
      </c>
      <c r="V56">
        <v>18.422709561370404</v>
      </c>
      <c r="W56">
        <v>18.486671944072103</v>
      </c>
      <c r="X56">
        <f t="shared" si="10"/>
        <v>-6.3962382701699738E-2</v>
      </c>
      <c r="Y56">
        <v>0.17316133691575117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17.8</v>
      </c>
      <c r="D57">
        <v>18.2</v>
      </c>
      <c r="E57">
        <v>17.75</v>
      </c>
      <c r="F57">
        <v>18</v>
      </c>
      <c r="G57">
        <f>_xll.TA_TYPPRICE(D57,E57,F57)</f>
        <v>17.983333333333334</v>
      </c>
      <c r="H57">
        <v>18.023547490236595</v>
      </c>
      <c r="I57" t="str">
        <f t="shared" si="0"/>
        <v>DOWN</v>
      </c>
      <c r="J57">
        <v>18.730357968856683</v>
      </c>
      <c r="K57">
        <v>17.936784289598915</v>
      </c>
      <c r="L57" t="str">
        <f t="shared" si="1"/>
        <v>No Confirmation</v>
      </c>
      <c r="M57" t="str">
        <f t="shared" si="2"/>
        <v>No Trend</v>
      </c>
      <c r="N57">
        <v>30.074432439573535</v>
      </c>
      <c r="O57" t="str">
        <f t="shared" si="3"/>
        <v>DOWN</v>
      </c>
      <c r="P57" t="str">
        <f t="shared" si="4"/>
        <v>No Trend + Momentum</v>
      </c>
      <c r="Q57">
        <f t="shared" si="5"/>
        <v>0.25</v>
      </c>
      <c r="R57">
        <f t="shared" si="6"/>
        <v>0.44999999999999929</v>
      </c>
      <c r="S57">
        <f t="shared" si="7"/>
        <v>0.55555555555555647</v>
      </c>
      <c r="T57" t="str">
        <f t="shared" si="8"/>
        <v>No Indication</v>
      </c>
      <c r="U57" t="str">
        <f t="shared" si="9"/>
        <v>No T+M+I</v>
      </c>
      <c r="V57">
        <v>18.357677321159571</v>
      </c>
      <c r="W57">
        <v>18.450622170437132</v>
      </c>
      <c r="X57">
        <f t="shared" si="10"/>
        <v>-9.2944849277561303E-2</v>
      </c>
      <c r="Y57">
        <v>0.11994009967708866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18.2</v>
      </c>
      <c r="D58">
        <v>18.2</v>
      </c>
      <c r="E58">
        <v>17.75</v>
      </c>
      <c r="F58">
        <v>18</v>
      </c>
      <c r="G58">
        <f>_xll.TA_TYPPRICE(D58,E58,F58)</f>
        <v>17.983333333333334</v>
      </c>
      <c r="H58">
        <v>18.003440411784965</v>
      </c>
      <c r="I58" t="str">
        <f t="shared" si="0"/>
        <v>DOWN</v>
      </c>
      <c r="J58">
        <v>18.612500642444086</v>
      </c>
      <c r="K58">
        <v>17.895276669688045</v>
      </c>
      <c r="L58" t="str">
        <f t="shared" si="1"/>
        <v>No Confirmation</v>
      </c>
      <c r="M58" t="str">
        <f t="shared" si="2"/>
        <v>No Trend</v>
      </c>
      <c r="N58">
        <v>30.074432439573535</v>
      </c>
      <c r="O58" t="str">
        <f t="shared" si="3"/>
        <v>DOWN</v>
      </c>
      <c r="P58" t="str">
        <f t="shared" si="4"/>
        <v>No Trend + Momentum</v>
      </c>
      <c r="Q58">
        <f t="shared" si="5"/>
        <v>0.25</v>
      </c>
      <c r="R58">
        <f t="shared" si="6"/>
        <v>0.44999999999999929</v>
      </c>
      <c r="S58">
        <f t="shared" si="7"/>
        <v>0.55555555555555647</v>
      </c>
      <c r="T58" t="str">
        <f t="shared" si="8"/>
        <v>No Indication</v>
      </c>
      <c r="U58" t="str">
        <f t="shared" si="9"/>
        <v>No T+M+I</v>
      </c>
      <c r="V58">
        <v>18.302650040981174</v>
      </c>
      <c r="W58">
        <v>18.417242750404753</v>
      </c>
      <c r="X58">
        <f t="shared" si="10"/>
        <v>-0.11459270942357946</v>
      </c>
      <c r="Y58">
        <v>7.303353785695503E-2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17.399999999999999</v>
      </c>
      <c r="D59">
        <v>18.149999999999999</v>
      </c>
      <c r="E59">
        <v>17.2</v>
      </c>
      <c r="F59">
        <v>18</v>
      </c>
      <c r="G59">
        <f>_xll.TA_TYPPRICE(D59,E59,F59)</f>
        <v>17.783333333333331</v>
      </c>
      <c r="H59">
        <v>17.893386872559148</v>
      </c>
      <c r="I59" t="str">
        <f t="shared" si="0"/>
        <v>UP</v>
      </c>
      <c r="J59">
        <v>18.509722721900957</v>
      </c>
      <c r="K59">
        <v>17.7407707430907</v>
      </c>
      <c r="L59" t="str">
        <f t="shared" si="1"/>
        <v>No Confirmation</v>
      </c>
      <c r="M59" t="str">
        <f t="shared" si="2"/>
        <v>No Trend</v>
      </c>
      <c r="N59">
        <v>30.074432439573535</v>
      </c>
      <c r="O59" t="str">
        <f t="shared" si="3"/>
        <v>DOWN</v>
      </c>
      <c r="P59" t="str">
        <f t="shared" si="4"/>
        <v>No Trend + Momentum</v>
      </c>
      <c r="Q59">
        <f t="shared" si="5"/>
        <v>0.80000000000000071</v>
      </c>
      <c r="R59">
        <f t="shared" si="6"/>
        <v>0.94999999999999929</v>
      </c>
      <c r="S59">
        <f t="shared" si="7"/>
        <v>0.84210526315789613</v>
      </c>
      <c r="T59" t="str">
        <f t="shared" si="8"/>
        <v>UP</v>
      </c>
      <c r="U59" t="str">
        <f t="shared" si="9"/>
        <v>No T+M+I</v>
      </c>
      <c r="V59">
        <v>18.25608849621484</v>
      </c>
      <c r="W59">
        <v>18.386335880004403</v>
      </c>
      <c r="X59">
        <f t="shared" si="10"/>
        <v>-0.13024738378956258</v>
      </c>
      <c r="Y59">
        <v>3.2377353527651503E-2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18.25</v>
      </c>
      <c r="D60">
        <v>19.25</v>
      </c>
      <c r="E60">
        <v>18.149999999999999</v>
      </c>
      <c r="F60">
        <v>19</v>
      </c>
      <c r="G60">
        <f>_xll.TA_TYPPRICE(D60,E60,F60)</f>
        <v>18.8</v>
      </c>
      <c r="H60">
        <v>18.346693436279573</v>
      </c>
      <c r="I60" t="str">
        <f t="shared" si="0"/>
        <v>UP</v>
      </c>
      <c r="J60">
        <v>18.674228783700745</v>
      </c>
      <c r="K60">
        <v>17.831710577959434</v>
      </c>
      <c r="L60" t="str">
        <f t="shared" si="1"/>
        <v>UP</v>
      </c>
      <c r="M60" t="str">
        <f t="shared" si="2"/>
        <v>UP</v>
      </c>
      <c r="N60">
        <v>80.512190017483462</v>
      </c>
      <c r="O60" t="str">
        <f t="shared" si="3"/>
        <v>UP</v>
      </c>
      <c r="P60" t="str">
        <f t="shared" si="4"/>
        <v>UP</v>
      </c>
      <c r="Q60">
        <f t="shared" si="5"/>
        <v>0.85000000000000142</v>
      </c>
      <c r="R60">
        <f t="shared" si="6"/>
        <v>1.1000000000000014</v>
      </c>
      <c r="S60">
        <f t="shared" si="7"/>
        <v>0.77272727272727304</v>
      </c>
      <c r="T60" t="str">
        <f t="shared" si="8"/>
        <v>No Indication</v>
      </c>
      <c r="U60" t="str">
        <f t="shared" si="9"/>
        <v>No T+M+I</v>
      </c>
      <c r="V60">
        <v>18.370536419874096</v>
      </c>
      <c r="W60">
        <v>18.431792481485559</v>
      </c>
      <c r="X60">
        <f t="shared" si="10"/>
        <v>-6.1256061611462798E-2</v>
      </c>
      <c r="Y60">
        <v>1.3650670499828644E-2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18.850000000000001</v>
      </c>
      <c r="D61">
        <v>18.95</v>
      </c>
      <c r="E61">
        <v>18.25</v>
      </c>
      <c r="F61">
        <v>19</v>
      </c>
      <c r="G61">
        <f>_xll.TA_TYPPRICE(D61,E61,F61)</f>
        <v>18.733333333333334</v>
      </c>
      <c r="H61">
        <v>18.540013384806453</v>
      </c>
      <c r="I61" t="str">
        <f t="shared" si="0"/>
        <v>UP</v>
      </c>
      <c r="J61">
        <v>18.735511276211689</v>
      </c>
      <c r="K61">
        <v>17.924663782857337</v>
      </c>
      <c r="L61" t="str">
        <f t="shared" si="1"/>
        <v>UP</v>
      </c>
      <c r="M61" t="str">
        <f t="shared" si="2"/>
        <v>UP</v>
      </c>
      <c r="N61">
        <v>80.512190017483462</v>
      </c>
      <c r="O61" t="str">
        <f t="shared" si="3"/>
        <v>UP</v>
      </c>
      <c r="P61" t="str">
        <f t="shared" si="4"/>
        <v>UP</v>
      </c>
      <c r="Q61">
        <f t="shared" si="5"/>
        <v>0.75</v>
      </c>
      <c r="R61">
        <f t="shared" si="6"/>
        <v>0.69999999999999929</v>
      </c>
      <c r="S61">
        <f t="shared" si="7"/>
        <v>1.0714285714285725</v>
      </c>
      <c r="T61" t="str">
        <f t="shared" si="8"/>
        <v>UP</v>
      </c>
      <c r="U61" t="str">
        <f t="shared" si="9"/>
        <v>UP</v>
      </c>
      <c r="V61">
        <v>18.467376970662695</v>
      </c>
      <c r="W61">
        <v>18.473881927301445</v>
      </c>
      <c r="X61">
        <f t="shared" si="10"/>
        <v>-6.504956638750059E-3</v>
      </c>
      <c r="Y61">
        <v>9.6195450721129026E-3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18.8</v>
      </c>
      <c r="D62">
        <v>19.45</v>
      </c>
      <c r="E62">
        <v>18.75</v>
      </c>
      <c r="F62">
        <v>19</v>
      </c>
      <c r="G62">
        <f>_xll.TA_TYPPRICE(D62,E62,F62)</f>
        <v>19.066666666666666</v>
      </c>
      <c r="H62">
        <v>18.80334002573656</v>
      </c>
      <c r="I62" t="str">
        <f t="shared" si="0"/>
        <v>UP</v>
      </c>
      <c r="J62">
        <v>18.894286548164647</v>
      </c>
      <c r="K62">
        <v>18.108071831111261</v>
      </c>
      <c r="L62" t="str">
        <f t="shared" si="1"/>
        <v>UP</v>
      </c>
      <c r="M62" t="str">
        <f t="shared" si="2"/>
        <v>UP</v>
      </c>
      <c r="N62">
        <v>80.512190017483462</v>
      </c>
      <c r="O62" t="str">
        <f t="shared" si="3"/>
        <v>UP</v>
      </c>
      <c r="P62" t="str">
        <f t="shared" si="4"/>
        <v>UP</v>
      </c>
      <c r="Q62">
        <f t="shared" si="5"/>
        <v>0.25</v>
      </c>
      <c r="R62">
        <f t="shared" si="6"/>
        <v>0.69999999999999929</v>
      </c>
      <c r="S62">
        <f t="shared" si="7"/>
        <v>0.35714285714285748</v>
      </c>
      <c r="T62" t="str">
        <f t="shared" si="8"/>
        <v>No Indication</v>
      </c>
      <c r="U62" t="str">
        <f t="shared" si="9"/>
        <v>No T+M+I</v>
      </c>
      <c r="V62">
        <v>18.549318975176128</v>
      </c>
      <c r="W62">
        <v>18.512853636390226</v>
      </c>
      <c r="X62">
        <f t="shared" si="10"/>
        <v>3.646533878590219E-2</v>
      </c>
      <c r="Y62">
        <v>1.498870381487076E-2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19.399999999999999</v>
      </c>
      <c r="D63">
        <v>19.7</v>
      </c>
      <c r="E63">
        <v>18.95</v>
      </c>
      <c r="F63">
        <v>19</v>
      </c>
      <c r="G63">
        <f>_xll.TA_TYPPRICE(D63,E63,F63)</f>
        <v>19.216666666666665</v>
      </c>
      <c r="H63">
        <v>19.010003346201614</v>
      </c>
      <c r="I63" t="str">
        <f t="shared" si="0"/>
        <v>DOWN</v>
      </c>
      <c r="J63">
        <v>19.073333981905837</v>
      </c>
      <c r="K63">
        <v>18.295166979753201</v>
      </c>
      <c r="L63" t="str">
        <f t="shared" si="1"/>
        <v>No Confirmation</v>
      </c>
      <c r="M63" t="str">
        <f t="shared" si="2"/>
        <v>No Trend</v>
      </c>
      <c r="N63">
        <v>80.512190017483476</v>
      </c>
      <c r="O63" t="str">
        <f t="shared" si="3"/>
        <v>UP</v>
      </c>
      <c r="P63" t="str">
        <f t="shared" si="4"/>
        <v>No Trend + Momentum</v>
      </c>
      <c r="Q63">
        <f t="shared" si="5"/>
        <v>5.0000000000000711E-2</v>
      </c>
      <c r="R63">
        <f t="shared" si="6"/>
        <v>0.75</v>
      </c>
      <c r="S63">
        <f t="shared" si="7"/>
        <v>6.6666666666667609E-2</v>
      </c>
      <c r="T63" t="str">
        <f t="shared" si="8"/>
        <v>DOWN</v>
      </c>
      <c r="U63" t="str">
        <f t="shared" si="9"/>
        <v>No T+M+I</v>
      </c>
      <c r="V63">
        <v>18.618654517456722</v>
      </c>
      <c r="W63">
        <v>18.548938552213173</v>
      </c>
      <c r="X63">
        <f t="shared" si="10"/>
        <v>6.9715965243549505E-2</v>
      </c>
      <c r="Y63">
        <v>2.5934156100606509E-2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19.25</v>
      </c>
      <c r="D64">
        <v>19.75</v>
      </c>
      <c r="E64">
        <v>18.7</v>
      </c>
      <c r="F64">
        <v>18.95</v>
      </c>
      <c r="G64">
        <f>_xll.TA_TYPPRICE(D64,E64,F64)</f>
        <v>19.133333333333336</v>
      </c>
      <c r="H64">
        <v>19.071668339767477</v>
      </c>
      <c r="I64" t="str">
        <f t="shared" si="0"/>
        <v>DOWN</v>
      </c>
      <c r="J64">
        <v>19.223704208148984</v>
      </c>
      <c r="K64">
        <v>18.385129873141377</v>
      </c>
      <c r="L64" t="str">
        <f t="shared" si="1"/>
        <v>No Confirmation</v>
      </c>
      <c r="M64" t="str">
        <f t="shared" si="2"/>
        <v>No Trend</v>
      </c>
      <c r="N64">
        <v>73.996767636828537</v>
      </c>
      <c r="O64" t="str">
        <f t="shared" si="3"/>
        <v>UP</v>
      </c>
      <c r="P64" t="str">
        <f t="shared" si="4"/>
        <v>No Trend + Momentum</v>
      </c>
      <c r="Q64">
        <f t="shared" si="5"/>
        <v>0.25</v>
      </c>
      <c r="R64">
        <f t="shared" si="6"/>
        <v>1.0500000000000007</v>
      </c>
      <c r="S64">
        <f t="shared" si="7"/>
        <v>0.23809523809523794</v>
      </c>
      <c r="T64" t="str">
        <f t="shared" si="8"/>
        <v>No Indication</v>
      </c>
      <c r="U64" t="str">
        <f t="shared" si="9"/>
        <v>No T+M+I</v>
      </c>
      <c r="V64">
        <v>18.669630745540303</v>
      </c>
      <c r="W64">
        <v>18.578646807604791</v>
      </c>
      <c r="X64">
        <f t="shared" si="10"/>
        <v>9.098393793551196E-2</v>
      </c>
      <c r="Y64">
        <v>3.8944112467587597E-2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19.100000000000001</v>
      </c>
      <c r="D65">
        <v>19.149999999999999</v>
      </c>
      <c r="E65">
        <v>18.5</v>
      </c>
      <c r="F65">
        <v>18.75</v>
      </c>
      <c r="G65">
        <f>_xll.TA_TYPPRICE(D65,E65,F65)</f>
        <v>18.8</v>
      </c>
      <c r="H65">
        <v>18.935834169883741</v>
      </c>
      <c r="I65" t="str">
        <f t="shared" si="0"/>
        <v>DOWN</v>
      </c>
      <c r="J65">
        <v>19.207325495226986</v>
      </c>
      <c r="K65">
        <v>18.410656567998849</v>
      </c>
      <c r="L65" t="str">
        <f t="shared" si="1"/>
        <v>No Confirmation</v>
      </c>
      <c r="M65" t="str">
        <f t="shared" si="2"/>
        <v>No Trend</v>
      </c>
      <c r="N65">
        <v>52.680861190835458</v>
      </c>
      <c r="O65" t="str">
        <f t="shared" si="3"/>
        <v>No Momentum</v>
      </c>
      <c r="P65" t="str">
        <f t="shared" si="4"/>
        <v>No Trend + Momentum</v>
      </c>
      <c r="Q65">
        <f t="shared" si="5"/>
        <v>0.25</v>
      </c>
      <c r="R65">
        <f t="shared" si="6"/>
        <v>0.64999999999999858</v>
      </c>
      <c r="S65">
        <f t="shared" si="7"/>
        <v>0.38461538461538547</v>
      </c>
      <c r="T65" t="str">
        <f t="shared" si="8"/>
        <v>No Indication</v>
      </c>
      <c r="U65" t="str">
        <f t="shared" si="9"/>
        <v>No T+M+I</v>
      </c>
      <c r="V65">
        <v>18.681995246226411</v>
      </c>
      <c r="W65">
        <v>18.591339636671101</v>
      </c>
      <c r="X65">
        <f t="shared" si="10"/>
        <v>9.0655609555309269E-2</v>
      </c>
      <c r="Y65">
        <v>4.9286411885131928E-2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18.95</v>
      </c>
      <c r="D66">
        <v>19.05</v>
      </c>
      <c r="E66">
        <v>18.600000000000001</v>
      </c>
      <c r="F66">
        <v>18.7</v>
      </c>
      <c r="G66">
        <f>_xll.TA_TYPPRICE(D66,E66,F66)</f>
        <v>18.783333333333335</v>
      </c>
      <c r="H66">
        <v>18.85958375160854</v>
      </c>
      <c r="I66" t="str">
        <f t="shared" si="0"/>
        <v>DOWN</v>
      </c>
      <c r="J66">
        <v>19.172364274065433</v>
      </c>
      <c r="K66">
        <v>18.452732886221327</v>
      </c>
      <c r="L66" t="str">
        <f t="shared" si="1"/>
        <v>No Confirmation</v>
      </c>
      <c r="M66" t="str">
        <f t="shared" si="2"/>
        <v>No Trend</v>
      </c>
      <c r="N66">
        <v>48.330159500831307</v>
      </c>
      <c r="O66" t="str">
        <f t="shared" si="3"/>
        <v>No Momentum</v>
      </c>
      <c r="P66" t="str">
        <f t="shared" si="4"/>
        <v>No Trend + Momentum</v>
      </c>
      <c r="Q66">
        <f t="shared" si="5"/>
        <v>9.9999999999997868E-2</v>
      </c>
      <c r="R66">
        <f t="shared" si="6"/>
        <v>0.44999999999999929</v>
      </c>
      <c r="S66">
        <f t="shared" si="7"/>
        <v>0.22222222222221782</v>
      </c>
      <c r="T66" t="str">
        <f t="shared" si="8"/>
        <v>No Indication</v>
      </c>
      <c r="U66" t="str">
        <f t="shared" si="9"/>
        <v>No T+M+I</v>
      </c>
      <c r="V66">
        <v>18.684765208345425</v>
      </c>
      <c r="W66">
        <v>18.599388552473243</v>
      </c>
      <c r="X66">
        <f t="shared" si="10"/>
        <v>8.5376655872181573E-2</v>
      </c>
      <c r="Y66">
        <v>5.6504460682541856E-2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18.850000000000001</v>
      </c>
      <c r="D67">
        <v>18.95</v>
      </c>
      <c r="E67">
        <v>18.2</v>
      </c>
      <c r="F67">
        <v>18.45</v>
      </c>
      <c r="G67">
        <f>_xll.TA_TYPPRICE(D67,E67,F67)</f>
        <v>18.533333333333331</v>
      </c>
      <c r="H67">
        <v>18.696458542470936</v>
      </c>
      <c r="I67" t="str">
        <f t="shared" ref="I67:I82" si="20">IF(F67&gt;H67,"UP","DOWN")</f>
        <v>DOWN</v>
      </c>
      <c r="J67">
        <v>19.12294999093978</v>
      </c>
      <c r="K67">
        <v>18.396570022616586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31.876635366707156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0.25</v>
      </c>
      <c r="R67">
        <f t="shared" ref="R67:R82" si="26">D67-E67</f>
        <v>0.75</v>
      </c>
      <c r="S67">
        <f t="shared" ref="S67:S82" si="27">Q67/R67</f>
        <v>0.33333333333333331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18.64864748398459</v>
      </c>
      <c r="W67">
        <v>18.588322733771523</v>
      </c>
      <c r="X67">
        <f t="shared" ref="X67:X82" si="30">V67-W67</f>
        <v>6.032475021306638E-2</v>
      </c>
      <c r="Y67">
        <v>5.7268518588646761E-2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18.55</v>
      </c>
      <c r="D68">
        <v>18.55</v>
      </c>
      <c r="E68">
        <v>17.75</v>
      </c>
      <c r="F68">
        <v>17.95</v>
      </c>
      <c r="G68">
        <f>_xll.TA_TYPPRICE(D68,E68,F68)</f>
        <v>18.083333333333332</v>
      </c>
      <c r="H68">
        <v>18.389895937902132</v>
      </c>
      <c r="I68" t="str">
        <f t="shared" si="20"/>
        <v>DOWN</v>
      </c>
      <c r="J68">
        <v>18.995627770730941</v>
      </c>
      <c r="K68">
        <v>18.252887795368455</v>
      </c>
      <c r="L68" t="str">
        <f t="shared" si="21"/>
        <v>DOWN</v>
      </c>
      <c r="M68" t="str">
        <f t="shared" si="22"/>
        <v>DOWN</v>
      </c>
      <c r="N68">
        <v>17.220372340334308</v>
      </c>
      <c r="O68" t="str">
        <f t="shared" si="23"/>
        <v>DOWN</v>
      </c>
      <c r="P68" t="str">
        <f t="shared" si="24"/>
        <v>DOWN</v>
      </c>
      <c r="Q68">
        <f t="shared" si="25"/>
        <v>0.19999999999999929</v>
      </c>
      <c r="R68">
        <f t="shared" si="26"/>
        <v>0.80000000000000071</v>
      </c>
      <c r="S68">
        <f t="shared" si="27"/>
        <v>0.24999999999999889</v>
      </c>
      <c r="T68" t="str">
        <f t="shared" si="28"/>
        <v>No Indication</v>
      </c>
      <c r="U68" t="str">
        <f t="shared" si="29"/>
        <v>No T+M+I</v>
      </c>
      <c r="V68">
        <v>18.541163255679269</v>
      </c>
      <c r="W68">
        <v>18.541039568306967</v>
      </c>
      <c r="X68">
        <f t="shared" si="30"/>
        <v>1.2368737230161742E-4</v>
      </c>
      <c r="Y68">
        <v>4.5839552345377732E-2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17.95</v>
      </c>
      <c r="D69">
        <v>18.05</v>
      </c>
      <c r="E69">
        <v>17.55</v>
      </c>
      <c r="F69">
        <v>17.649999999999999</v>
      </c>
      <c r="G69">
        <f>_xll.TA_TYPPRICE(D69,E69,F69)</f>
        <v>17.75</v>
      </c>
      <c r="H69">
        <v>18.069947968951066</v>
      </c>
      <c r="I69" t="str">
        <f t="shared" si="20"/>
        <v>DOWN</v>
      </c>
      <c r="J69">
        <v>18.785488266124066</v>
      </c>
      <c r="K69">
        <v>18.0966905075088</v>
      </c>
      <c r="L69" t="str">
        <f t="shared" si="21"/>
        <v>DOWN</v>
      </c>
      <c r="M69" t="str">
        <f t="shared" si="22"/>
        <v>DOWN</v>
      </c>
      <c r="N69">
        <v>12.804816371523009</v>
      </c>
      <c r="O69" t="str">
        <f t="shared" si="23"/>
        <v>DOWN</v>
      </c>
      <c r="P69" t="str">
        <f t="shared" si="24"/>
        <v>DOWN</v>
      </c>
      <c r="Q69">
        <f t="shared" si="25"/>
        <v>9.9999999999997868E-2</v>
      </c>
      <c r="R69">
        <f t="shared" si="26"/>
        <v>0.5</v>
      </c>
      <c r="S69">
        <f t="shared" si="27"/>
        <v>0.19999999999999574</v>
      </c>
      <c r="T69" t="str">
        <f t="shared" si="28"/>
        <v>DOWN</v>
      </c>
      <c r="U69" t="str">
        <f t="shared" si="29"/>
        <v>DOWN</v>
      </c>
      <c r="V69">
        <v>18.404061216343997</v>
      </c>
      <c r="W69">
        <v>18.475036637321267</v>
      </c>
      <c r="X69">
        <f t="shared" si="30"/>
        <v>-7.0975420977269721E-2</v>
      </c>
      <c r="Y69">
        <v>2.247655768084824E-2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18</v>
      </c>
      <c r="AE69">
        <f t="shared" si="36"/>
        <v>17.850000000000001</v>
      </c>
      <c r="AF69">
        <f t="shared" si="37"/>
        <v>17.8</v>
      </c>
      <c r="AG69">
        <f t="shared" si="38"/>
        <v>17.75</v>
      </c>
    </row>
    <row r="70" spans="1:33" x14ac:dyDescent="0.25">
      <c r="A70" t="s">
        <v>5</v>
      </c>
      <c r="B70" s="1">
        <v>42954</v>
      </c>
      <c r="C70">
        <v>17.850000000000001</v>
      </c>
      <c r="D70">
        <v>18.75</v>
      </c>
      <c r="E70">
        <v>17.75</v>
      </c>
      <c r="F70">
        <v>18.55</v>
      </c>
      <c r="G70">
        <f>_xll.TA_TYPPRICE(D70,E70,F70)</f>
        <v>18.349999999999998</v>
      </c>
      <c r="H70">
        <v>18.209973984475532</v>
      </c>
      <c r="I70" t="str">
        <f t="shared" si="20"/>
        <v>UP</v>
      </c>
      <c r="J70">
        <v>18.777601984763162</v>
      </c>
      <c r="K70">
        <v>18.019648172506844</v>
      </c>
      <c r="L70" t="str">
        <f t="shared" si="21"/>
        <v>No Confirmation</v>
      </c>
      <c r="M70" t="str">
        <f t="shared" si="22"/>
        <v>No Trend</v>
      </c>
      <c r="N70">
        <v>55.547927916937745</v>
      </c>
      <c r="O70" t="str">
        <f t="shared" si="23"/>
        <v>No Momentum</v>
      </c>
      <c r="P70" t="str">
        <f t="shared" si="24"/>
        <v>No Trend + Momentum</v>
      </c>
      <c r="Q70">
        <f t="shared" si="25"/>
        <v>0.80000000000000071</v>
      </c>
      <c r="R70">
        <f t="shared" si="26"/>
        <v>1</v>
      </c>
      <c r="S70">
        <f t="shared" si="27"/>
        <v>0.80000000000000071</v>
      </c>
      <c r="T70" t="str">
        <f t="shared" si="28"/>
        <v>UP</v>
      </c>
      <c r="U70" t="str">
        <f t="shared" si="29"/>
        <v>No T+M+I</v>
      </c>
      <c r="V70">
        <v>18.42651333690646</v>
      </c>
      <c r="W70">
        <v>18.480589479001175</v>
      </c>
      <c r="X70">
        <f t="shared" si="30"/>
        <v>-5.4076142094714896E-2</v>
      </c>
      <c r="Y70">
        <v>7.1660177257356107E-3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18.7</v>
      </c>
      <c r="D71">
        <v>18.7</v>
      </c>
      <c r="E71">
        <v>17.55</v>
      </c>
      <c r="F71">
        <v>17.649999999999999</v>
      </c>
      <c r="G71">
        <f>_xll.TA_TYPPRICE(D71,E71,F71)</f>
        <v>17.966666666666665</v>
      </c>
      <c r="H71">
        <v>18.088320325571097</v>
      </c>
      <c r="I71" t="str">
        <f t="shared" si="20"/>
        <v>DOWN</v>
      </c>
      <c r="J71">
        <v>18.760357099260236</v>
      </c>
      <c r="K71">
        <v>17.915281911949769</v>
      </c>
      <c r="L71" t="str">
        <f t="shared" si="21"/>
        <v>DOWN</v>
      </c>
      <c r="M71" t="str">
        <f t="shared" si="22"/>
        <v>DOWN</v>
      </c>
      <c r="N71">
        <v>34.442977432631743</v>
      </c>
      <c r="O71" t="str">
        <f t="shared" si="23"/>
        <v>DOWN</v>
      </c>
      <c r="P71" t="str">
        <f t="shared" si="24"/>
        <v>DOWN</v>
      </c>
      <c r="Q71">
        <f t="shared" si="25"/>
        <v>9.9999999999997868E-2</v>
      </c>
      <c r="R71">
        <f t="shared" si="26"/>
        <v>1.1499999999999986</v>
      </c>
      <c r="S71">
        <f t="shared" si="27"/>
        <v>8.6956521739128684E-2</v>
      </c>
      <c r="T71" t="str">
        <f t="shared" si="28"/>
        <v>DOWN</v>
      </c>
      <c r="U71" t="str">
        <f t="shared" si="29"/>
        <v>DOWN</v>
      </c>
      <c r="V71">
        <v>18.30704974661316</v>
      </c>
      <c r="W71">
        <v>18.419064332408496</v>
      </c>
      <c r="X71">
        <f t="shared" si="30"/>
        <v>-0.11201458579533607</v>
      </c>
      <c r="Y71">
        <v>-1.6670102978478728E-2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17.55</v>
      </c>
      <c r="D72">
        <v>17.600000000000001</v>
      </c>
      <c r="E72">
        <v>16.649999999999999</v>
      </c>
      <c r="F72">
        <v>16.8</v>
      </c>
      <c r="G72">
        <f>_xll.TA_TYPPRICE(D72,E72,F72)</f>
        <v>17.016666666666666</v>
      </c>
      <c r="H72">
        <v>17.552493496118881</v>
      </c>
      <c r="I72" t="str">
        <f t="shared" si="20"/>
        <v>DOWN</v>
      </c>
      <c r="J72">
        <v>18.502499966091296</v>
      </c>
      <c r="K72">
        <v>17.634108153738708</v>
      </c>
      <c r="L72" t="str">
        <f t="shared" si="21"/>
        <v>DOWN</v>
      </c>
      <c r="M72" t="str">
        <f t="shared" si="22"/>
        <v>DOWN</v>
      </c>
      <c r="N72">
        <v>23.777690000799208</v>
      </c>
      <c r="O72" t="str">
        <f t="shared" si="23"/>
        <v>DOWN</v>
      </c>
      <c r="P72" t="str">
        <f t="shared" si="24"/>
        <v>DOWN</v>
      </c>
      <c r="Q72">
        <f t="shared" si="25"/>
        <v>0.15000000000000213</v>
      </c>
      <c r="R72">
        <f t="shared" si="26"/>
        <v>0.95000000000000284</v>
      </c>
      <c r="S72">
        <f t="shared" si="27"/>
        <v>0.15789473684210703</v>
      </c>
      <c r="T72" t="str">
        <f t="shared" si="28"/>
        <v>DOWN</v>
      </c>
      <c r="U72" t="str">
        <f t="shared" si="29"/>
        <v>DOWN</v>
      </c>
      <c r="V72">
        <v>18.075195939441905</v>
      </c>
      <c r="W72">
        <v>18.299133641118978</v>
      </c>
      <c r="X72">
        <f t="shared" si="30"/>
        <v>-0.22393770167707316</v>
      </c>
      <c r="Y72">
        <v>-5.8123622718197619E-2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17.5</v>
      </c>
      <c r="AE72">
        <f t="shared" si="36"/>
        <v>17.25</v>
      </c>
      <c r="AF72">
        <f t="shared" si="37"/>
        <v>17.150000000000002</v>
      </c>
      <c r="AG72">
        <f t="shared" si="38"/>
        <v>17</v>
      </c>
    </row>
    <row r="73" spans="1:33" x14ac:dyDescent="0.25">
      <c r="A73" t="s">
        <v>5</v>
      </c>
      <c r="B73" s="1">
        <v>42957</v>
      </c>
      <c r="C73">
        <v>16.899999999999999</v>
      </c>
      <c r="D73">
        <v>17.2</v>
      </c>
      <c r="E73">
        <v>15.6</v>
      </c>
      <c r="F73">
        <v>16.149999999999999</v>
      </c>
      <c r="G73">
        <f>_xll.TA_TYPPRICE(D73,E73,F73)</f>
        <v>16.316666666666666</v>
      </c>
      <c r="H73">
        <v>16.934580081392774</v>
      </c>
      <c r="I73" t="str">
        <f t="shared" si="20"/>
        <v>DOWN</v>
      </c>
      <c r="J73">
        <v>18.213055529182117</v>
      </c>
      <c r="K73">
        <v>17.182084119574551</v>
      </c>
      <c r="L73" t="str">
        <f t="shared" si="21"/>
        <v>DOWN</v>
      </c>
      <c r="M73" t="str">
        <f t="shared" si="22"/>
        <v>DOWN</v>
      </c>
      <c r="N73">
        <v>18.347131516367142</v>
      </c>
      <c r="O73" t="str">
        <f t="shared" si="23"/>
        <v>DOWN</v>
      </c>
      <c r="P73" t="str">
        <f t="shared" si="24"/>
        <v>DOWN</v>
      </c>
      <c r="Q73">
        <f t="shared" si="25"/>
        <v>0.54999999999999893</v>
      </c>
      <c r="R73">
        <f t="shared" si="26"/>
        <v>1.5999999999999996</v>
      </c>
      <c r="S73">
        <f t="shared" si="27"/>
        <v>0.34374999999999939</v>
      </c>
      <c r="T73" t="str">
        <f t="shared" si="28"/>
        <v>No Indication</v>
      </c>
      <c r="U73" t="str">
        <f t="shared" si="29"/>
        <v>No T+M+I</v>
      </c>
      <c r="V73">
        <v>17.779011948758534</v>
      </c>
      <c r="W73">
        <v>18.139938556591645</v>
      </c>
      <c r="X73">
        <f t="shared" si="30"/>
        <v>-0.36092660783311104</v>
      </c>
      <c r="Y73">
        <v>-0.11868421974118032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15.5</v>
      </c>
      <c r="D74">
        <v>16.2</v>
      </c>
      <c r="E74">
        <v>15.1</v>
      </c>
      <c r="F74">
        <v>15.6</v>
      </c>
      <c r="G74">
        <f>_xll.TA_TYPPRICE(D74,E74,F74)</f>
        <v>15.633333333333333</v>
      </c>
      <c r="H74">
        <v>16.283956707363053</v>
      </c>
      <c r="I74" t="str">
        <f t="shared" si="20"/>
        <v>DOWN</v>
      </c>
      <c r="J74">
        <v>17.765709856030536</v>
      </c>
      <c r="K74">
        <v>16.719398759669094</v>
      </c>
      <c r="L74" t="str">
        <f t="shared" si="21"/>
        <v>DOWN</v>
      </c>
      <c r="M74" t="str">
        <f t="shared" si="22"/>
        <v>DOWN</v>
      </c>
      <c r="N74">
        <v>14.777422138811836</v>
      </c>
      <c r="O74" t="str">
        <f t="shared" si="23"/>
        <v>DOWN</v>
      </c>
      <c r="P74" t="str">
        <f t="shared" si="24"/>
        <v>DOWN</v>
      </c>
      <c r="Q74">
        <f t="shared" si="25"/>
        <v>0.5</v>
      </c>
      <c r="R74">
        <f t="shared" si="26"/>
        <v>1.0999999999999996</v>
      </c>
      <c r="S74">
        <f t="shared" si="27"/>
        <v>0.4545454545454547</v>
      </c>
      <c r="T74" t="str">
        <f t="shared" si="28"/>
        <v>No Indication</v>
      </c>
      <c r="U74" t="str">
        <f t="shared" si="29"/>
        <v>No T+M+I</v>
      </c>
      <c r="V74">
        <v>17.443779341257219</v>
      </c>
      <c r="W74">
        <v>17.951794959807078</v>
      </c>
      <c r="X74">
        <f t="shared" si="30"/>
        <v>-0.50801561854985877</v>
      </c>
      <c r="Y74">
        <v>-0.19655049950291603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15.7</v>
      </c>
      <c r="D75">
        <v>16.45</v>
      </c>
      <c r="E75">
        <v>15.7</v>
      </c>
      <c r="F75">
        <v>16</v>
      </c>
      <c r="G75">
        <f>_xll.TA_TYPPRICE(D75,E75,F75)</f>
        <v>16.05</v>
      </c>
      <c r="H75">
        <v>16.166978353681529</v>
      </c>
      <c r="I75" t="str">
        <f t="shared" si="20"/>
        <v>DOWN</v>
      </c>
      <c r="J75">
        <v>17.473329888023752</v>
      </c>
      <c r="K75">
        <v>16.492865701964849</v>
      </c>
      <c r="L75" t="str">
        <f t="shared" si="21"/>
        <v>DOWN</v>
      </c>
      <c r="M75" t="str">
        <f t="shared" si="22"/>
        <v>DOWN</v>
      </c>
      <c r="N75">
        <v>27.585840265347073</v>
      </c>
      <c r="O75" t="str">
        <f t="shared" si="23"/>
        <v>DOWN</v>
      </c>
      <c r="P75" t="str">
        <f t="shared" si="24"/>
        <v>DOWN</v>
      </c>
      <c r="Q75">
        <f t="shared" si="25"/>
        <v>0.30000000000000071</v>
      </c>
      <c r="R75">
        <f t="shared" si="26"/>
        <v>0.75</v>
      </c>
      <c r="S75">
        <f t="shared" si="27"/>
        <v>0.40000000000000097</v>
      </c>
      <c r="T75" t="str">
        <f t="shared" si="28"/>
        <v>No Indication</v>
      </c>
      <c r="U75" t="str">
        <f t="shared" si="29"/>
        <v>No T+M+I</v>
      </c>
      <c r="V75">
        <v>17.221659442602263</v>
      </c>
      <c r="W75">
        <v>17.807217555376923</v>
      </c>
      <c r="X75">
        <f t="shared" si="30"/>
        <v>-0.58555811277465963</v>
      </c>
      <c r="Y75">
        <v>-0.27435202215726473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16.3</v>
      </c>
      <c r="D76">
        <v>16.7</v>
      </c>
      <c r="E76">
        <v>16.05</v>
      </c>
      <c r="F76">
        <v>16.600000000000001</v>
      </c>
      <c r="G76">
        <f>_xll.TA_TYPPRICE(D76,E76,F76)</f>
        <v>16.45</v>
      </c>
      <c r="H76">
        <v>16.308489176840766</v>
      </c>
      <c r="I76" t="str">
        <f t="shared" si="20"/>
        <v>UP</v>
      </c>
      <c r="J76">
        <v>17.30147880179625</v>
      </c>
      <c r="K76">
        <v>16.394451101528215</v>
      </c>
      <c r="L76" t="str">
        <f t="shared" si="21"/>
        <v>No Confirmation</v>
      </c>
      <c r="M76" t="str">
        <f t="shared" si="22"/>
        <v>No Trend</v>
      </c>
      <c r="N76">
        <v>43.505914389295604</v>
      </c>
      <c r="O76" t="str">
        <f t="shared" si="23"/>
        <v>No Momentum</v>
      </c>
      <c r="P76" t="str">
        <f t="shared" si="24"/>
        <v>No Trend + Momentum</v>
      </c>
      <c r="Q76">
        <f t="shared" si="25"/>
        <v>0.55000000000000071</v>
      </c>
      <c r="R76">
        <f t="shared" si="26"/>
        <v>0.64999999999999858</v>
      </c>
      <c r="S76">
        <f t="shared" si="27"/>
        <v>0.84615384615384914</v>
      </c>
      <c r="T76" t="str">
        <f t="shared" si="28"/>
        <v>UP</v>
      </c>
      <c r="U76" t="str">
        <f t="shared" si="29"/>
        <v>No T+M+I</v>
      </c>
      <c r="V76">
        <v>17.126019528355762</v>
      </c>
      <c r="W76">
        <v>17.717794032756409</v>
      </c>
      <c r="X76">
        <f t="shared" si="30"/>
        <v>-0.59177450440064661</v>
      </c>
      <c r="Y76">
        <v>-0.33783651860594111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16.850000000000001</v>
      </c>
      <c r="D77">
        <v>19.149999999999999</v>
      </c>
      <c r="E77">
        <v>16.399999999999999</v>
      </c>
      <c r="F77">
        <v>18.649999999999999</v>
      </c>
      <c r="G77">
        <f>_xll.TA_TYPPRICE(D77,E77,F77)</f>
        <v>18.066666666666666</v>
      </c>
      <c r="H77">
        <v>17.187577921753714</v>
      </c>
      <c r="I77" t="str">
        <f t="shared" si="20"/>
        <v>UP</v>
      </c>
      <c r="J77">
        <v>17.712261290285973</v>
      </c>
      <c r="K77">
        <v>16.3956841900775</v>
      </c>
      <c r="L77" t="str">
        <f t="shared" si="21"/>
        <v>UP</v>
      </c>
      <c r="M77" t="str">
        <f t="shared" si="22"/>
        <v>UP</v>
      </c>
      <c r="N77">
        <v>70.86329947627469</v>
      </c>
      <c r="O77" t="str">
        <f t="shared" si="23"/>
        <v>UP</v>
      </c>
      <c r="P77" t="str">
        <f t="shared" si="24"/>
        <v>UP</v>
      </c>
      <c r="Q77">
        <f t="shared" si="25"/>
        <v>2.25</v>
      </c>
      <c r="R77">
        <f t="shared" si="26"/>
        <v>2.75</v>
      </c>
      <c r="S77">
        <f t="shared" si="27"/>
        <v>0.81818181818181823</v>
      </c>
      <c r="T77" t="str">
        <f t="shared" si="28"/>
        <v>UP</v>
      </c>
      <c r="U77" t="str">
        <f t="shared" si="29"/>
        <v>UP</v>
      </c>
      <c r="V77">
        <v>17.360478062454874</v>
      </c>
      <c r="W77">
        <v>17.786846326626303</v>
      </c>
      <c r="X77">
        <f t="shared" si="30"/>
        <v>-0.4263682641714297</v>
      </c>
      <c r="Y77">
        <v>-0.35554286771903881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18.350000000000001</v>
      </c>
      <c r="D78">
        <v>18.8</v>
      </c>
      <c r="E78">
        <v>17.95</v>
      </c>
      <c r="F78">
        <v>18.149999999999999</v>
      </c>
      <c r="G78">
        <f>_xll.TA_TYPPRICE(D78,E78,F78)</f>
        <v>18.3</v>
      </c>
      <c r="H78">
        <v>17.743788960876856</v>
      </c>
      <c r="I78" t="str">
        <f t="shared" si="20"/>
        <v>UP</v>
      </c>
      <c r="J78">
        <v>17.953981003555757</v>
      </c>
      <c r="K78">
        <v>16.74108770339361</v>
      </c>
      <c r="L78" t="str">
        <f t="shared" si="21"/>
        <v>UP</v>
      </c>
      <c r="M78" t="str">
        <f t="shared" si="22"/>
        <v>UP</v>
      </c>
      <c r="N78">
        <v>61.747090817605553</v>
      </c>
      <c r="O78" t="str">
        <f t="shared" si="23"/>
        <v>UP</v>
      </c>
      <c r="P78" t="str">
        <f t="shared" si="24"/>
        <v>UP</v>
      </c>
      <c r="Q78">
        <f t="shared" si="25"/>
        <v>0.19999999999999929</v>
      </c>
      <c r="R78">
        <f t="shared" si="26"/>
        <v>0.85000000000000142</v>
      </c>
      <c r="S78">
        <f t="shared" si="27"/>
        <v>0.2352941176470576</v>
      </c>
      <c r="T78" t="str">
        <f t="shared" si="28"/>
        <v>No Indication</v>
      </c>
      <c r="U78" t="str">
        <f t="shared" si="29"/>
        <v>No T+M+I</v>
      </c>
      <c r="V78">
        <v>17.481942975923353</v>
      </c>
      <c r="W78">
        <v>17.813746598728059</v>
      </c>
      <c r="X78">
        <f t="shared" si="30"/>
        <v>-0.33180362280470632</v>
      </c>
      <c r="Y78">
        <v>-0.3507950187361723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18.25</v>
      </c>
      <c r="D79">
        <v>18.45</v>
      </c>
      <c r="E79">
        <v>17.350000000000001</v>
      </c>
      <c r="F79">
        <v>17.5</v>
      </c>
      <c r="G79">
        <f>_xll.TA_TYPPRICE(D79,E79,F79)</f>
        <v>17.766666666666666</v>
      </c>
      <c r="H79">
        <v>17.755227813771761</v>
      </c>
      <c r="I79" t="str">
        <f t="shared" si="20"/>
        <v>DOWN</v>
      </c>
      <c r="J79">
        <v>18.064207447210034</v>
      </c>
      <c r="K79">
        <v>16.876401547083919</v>
      </c>
      <c r="L79" t="str">
        <f t="shared" si="21"/>
        <v>No Confirmation</v>
      </c>
      <c r="M79" t="str">
        <f t="shared" si="22"/>
        <v>No Trend</v>
      </c>
      <c r="N79">
        <v>51.070830126010804</v>
      </c>
      <c r="O79" t="str">
        <f t="shared" si="23"/>
        <v>No Momentum</v>
      </c>
      <c r="P79" t="str">
        <f t="shared" si="24"/>
        <v>No Trend + Momentum</v>
      </c>
      <c r="Q79">
        <f t="shared" si="25"/>
        <v>0.14999999999999858</v>
      </c>
      <c r="R79">
        <f t="shared" si="26"/>
        <v>1.0999999999999979</v>
      </c>
      <c r="S79">
        <f t="shared" si="27"/>
        <v>0.13636363636363533</v>
      </c>
      <c r="T79" t="str">
        <f t="shared" si="28"/>
        <v>DOWN</v>
      </c>
      <c r="U79" t="str">
        <f t="shared" si="29"/>
        <v>No T+M+I</v>
      </c>
      <c r="V79">
        <v>17.484720979627454</v>
      </c>
      <c r="W79">
        <v>17.790506109933389</v>
      </c>
      <c r="X79">
        <f t="shared" si="30"/>
        <v>-0.30578513030593513</v>
      </c>
      <c r="Y79">
        <v>-0.34179304105012487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17.75</v>
      </c>
      <c r="D80">
        <v>17.899999999999999</v>
      </c>
      <c r="E80">
        <v>16.899999999999999</v>
      </c>
      <c r="F80">
        <v>17</v>
      </c>
      <c r="G80">
        <f>_xll.TA_TYPPRICE(D80,E80,F80)</f>
        <v>17.266666666666666</v>
      </c>
      <c r="H80">
        <v>17.510947240219213</v>
      </c>
      <c r="I80" t="str">
        <f t="shared" si="20"/>
        <v>DOWN</v>
      </c>
      <c r="J80">
        <v>18.027716903385581</v>
      </c>
      <c r="K80">
        <v>16.881645647731936</v>
      </c>
      <c r="L80" t="str">
        <f t="shared" si="21"/>
        <v>No Confirmation</v>
      </c>
      <c r="M80" t="str">
        <f t="shared" si="22"/>
        <v>No Trend</v>
      </c>
      <c r="N80">
        <v>43.790526435986784</v>
      </c>
      <c r="O80" t="str">
        <f t="shared" si="23"/>
        <v>No Momentum</v>
      </c>
      <c r="P80" t="str">
        <f t="shared" si="24"/>
        <v>No Trend + Momentum</v>
      </c>
      <c r="Q80">
        <f t="shared" si="25"/>
        <v>0.10000000000000142</v>
      </c>
      <c r="R80">
        <f t="shared" si="26"/>
        <v>1</v>
      </c>
      <c r="S80">
        <f t="shared" si="27"/>
        <v>0.10000000000000142</v>
      </c>
      <c r="T80" t="str">
        <f t="shared" si="28"/>
        <v>DOWN</v>
      </c>
      <c r="U80" t="str">
        <f t="shared" si="29"/>
        <v>No T+M+I</v>
      </c>
      <c r="V80">
        <v>17.410148521223231</v>
      </c>
      <c r="W80">
        <v>17.731950101790176</v>
      </c>
      <c r="X80">
        <f t="shared" si="30"/>
        <v>-0.32180158056694452</v>
      </c>
      <c r="Y80">
        <v>-0.33779474895348882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17.3</v>
      </c>
      <c r="D81">
        <v>17.399999999999999</v>
      </c>
      <c r="E81">
        <v>17</v>
      </c>
      <c r="F81">
        <v>17.100000000000001</v>
      </c>
      <c r="G81">
        <f>_xll.TA_TYPPRICE(D81,E81,F81)</f>
        <v>17.166666666666668</v>
      </c>
      <c r="H81">
        <v>17.338806953442941</v>
      </c>
      <c r="I81" t="str">
        <f t="shared" si="20"/>
        <v>DOWN</v>
      </c>
      <c r="J81">
        <v>17.888224258188785</v>
      </c>
      <c r="K81">
        <v>16.907946614902617</v>
      </c>
      <c r="L81" t="str">
        <f t="shared" si="21"/>
        <v>No Confirmation</v>
      </c>
      <c r="M81" t="str">
        <f t="shared" si="22"/>
        <v>No Trend</v>
      </c>
      <c r="N81">
        <v>45.724800531362561</v>
      </c>
      <c r="O81" t="str">
        <f t="shared" si="23"/>
        <v>No Momentum</v>
      </c>
      <c r="P81" t="str">
        <f t="shared" si="24"/>
        <v>No Trend + Momentum</v>
      </c>
      <c r="Q81">
        <f t="shared" si="25"/>
        <v>0.10000000000000142</v>
      </c>
      <c r="R81">
        <f t="shared" si="26"/>
        <v>0.39999999999999858</v>
      </c>
      <c r="S81">
        <f t="shared" si="27"/>
        <v>0.25000000000000444</v>
      </c>
      <c r="T81" t="str">
        <f t="shared" si="28"/>
        <v>No Indication</v>
      </c>
      <c r="U81" t="str">
        <f t="shared" si="29"/>
        <v>No T+M+I</v>
      </c>
      <c r="V81">
        <v>17.362433364111965</v>
      </c>
      <c r="W81">
        <v>17.685138983139051</v>
      </c>
      <c r="X81">
        <f t="shared" si="30"/>
        <v>-0.3227056190270865</v>
      </c>
      <c r="Y81">
        <v>-0.33477692296820838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17.3</v>
      </c>
      <c r="D82">
        <v>17.649999999999999</v>
      </c>
      <c r="E82">
        <v>17.100000000000001</v>
      </c>
      <c r="F82">
        <v>17.2</v>
      </c>
      <c r="G82">
        <f>_xll.TA_TYPPRICE(D82,E82,F82)</f>
        <v>17.316666666666666</v>
      </c>
      <c r="H82">
        <v>17.327736810054802</v>
      </c>
      <c r="I82" t="str">
        <f t="shared" si="20"/>
        <v>DOWN</v>
      </c>
      <c r="J82">
        <v>17.835285534146834</v>
      </c>
      <c r="K82">
        <v>16.950625144924256</v>
      </c>
      <c r="L82" t="str">
        <f t="shared" si="21"/>
        <v>No Confirmation</v>
      </c>
      <c r="M82" t="str">
        <f t="shared" si="22"/>
        <v>No Trend</v>
      </c>
      <c r="N82">
        <v>47.963157989714858</v>
      </c>
      <c r="O82" t="str">
        <f t="shared" si="23"/>
        <v>No Momentum</v>
      </c>
      <c r="P82" t="str">
        <f t="shared" si="24"/>
        <v>No Trend + Momentum</v>
      </c>
      <c r="Q82">
        <f t="shared" si="25"/>
        <v>9.9999999999997868E-2</v>
      </c>
      <c r="R82">
        <f t="shared" si="26"/>
        <v>0.54999999999999716</v>
      </c>
      <c r="S82">
        <f t="shared" si="27"/>
        <v>0.18181818181817888</v>
      </c>
      <c r="T82" t="str">
        <f t="shared" si="28"/>
        <v>DOWN</v>
      </c>
      <c r="U82" t="str">
        <f t="shared" si="29"/>
        <v>No T+M+I</v>
      </c>
      <c r="V82">
        <v>17.337443615787048</v>
      </c>
      <c r="W82">
        <v>17.649202762165789</v>
      </c>
      <c r="X82">
        <f t="shared" si="30"/>
        <v>-0.31175914637874058</v>
      </c>
      <c r="Y82">
        <v>-0.3301733676503148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2017-07-05T05:39:49Z</dcterms:created>
  <dcterms:modified xsi:type="dcterms:W3CDTF">2017-08-26T06:07:19Z</dcterms:modified>
</cp:coreProperties>
</file>