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11" i="1"/>
  <c r="W25" i="1"/>
  <c r="W5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3" i="1"/>
  <c r="W15" i="1"/>
  <c r="W17" i="1"/>
  <c r="W19" i="1"/>
  <c r="W21" i="1"/>
  <c r="W23" i="1"/>
  <c r="W27" i="1"/>
  <c r="W29" i="1"/>
  <c r="W31" i="1"/>
  <c r="W33" i="1"/>
  <c r="W35" i="1"/>
  <c r="W37" i="1"/>
  <c r="W39" i="1"/>
  <c r="W41" i="1"/>
  <c r="W43" i="1"/>
  <c r="W45" i="1"/>
  <c r="W47" i="1"/>
  <c r="W49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61" i="1"/>
  <c r="N63" i="1"/>
  <c r="N65" i="1"/>
  <c r="N67" i="1"/>
  <c r="N73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9" i="1"/>
  <c r="N69" i="1"/>
  <c r="N71" i="1"/>
  <c r="N75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41" i="1"/>
  <c r="K49" i="1"/>
  <c r="K59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3" i="1"/>
  <c r="K37" i="1"/>
  <c r="K39" i="1"/>
  <c r="K43" i="1"/>
  <c r="K45" i="1"/>
  <c r="K47" i="1"/>
  <c r="K51" i="1"/>
  <c r="K53" i="1"/>
  <c r="K55" i="1"/>
  <c r="K57" i="1"/>
  <c r="K61" i="1"/>
  <c r="K63" i="1"/>
  <c r="K65" i="1"/>
  <c r="K67" i="1"/>
  <c r="K69" i="1"/>
  <c r="K71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7" i="1"/>
  <c r="J61" i="1"/>
  <c r="J67" i="1"/>
  <c r="J73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5" i="1"/>
  <c r="J59" i="1"/>
  <c r="J63" i="1"/>
  <c r="J65" i="1"/>
  <c r="J69" i="1"/>
  <c r="J71" i="1"/>
  <c r="J75" i="1"/>
  <c r="J77" i="1"/>
  <c r="J81" i="1"/>
  <c r="H2" i="1" a="1"/>
  <c r="G11" i="1"/>
  <c r="G63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7" i="1"/>
  <c r="G69" i="1"/>
  <c r="G71" i="1"/>
  <c r="G73" i="1"/>
  <c r="G75" i="1"/>
  <c r="G79" i="1"/>
  <c r="G81" i="1"/>
  <c r="G2" i="1"/>
  <c r="H3" i="1" l="1"/>
  <c r="H17" i="1"/>
  <c r="H45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5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AH30" i="1" l="1"/>
  <c r="AH54" i="1"/>
  <c r="AH44" i="1" l="1"/>
  <c r="AH52" i="1"/>
  <c r="AH19" i="1"/>
  <c r="AH35" i="1"/>
  <c r="AH51" i="1"/>
  <c r="AH14" i="1"/>
  <c r="AH46" i="1"/>
  <c r="AH6" i="1"/>
  <c r="AH32" i="1"/>
  <c r="AH40" i="1"/>
  <c r="AH48" i="1"/>
  <c r="AH7" i="1"/>
  <c r="AH39" i="1"/>
  <c r="AH21" i="1"/>
  <c r="AH25" i="1"/>
  <c r="AH29" i="1"/>
  <c r="AH26" i="1"/>
  <c r="AH31" i="1"/>
  <c r="AH45" i="1"/>
  <c r="AH9" i="1"/>
  <c r="AH38" i="1"/>
  <c r="AH16" i="1"/>
  <c r="AH12" i="1"/>
  <c r="AH5" i="1"/>
  <c r="AH13" i="1"/>
  <c r="AH18" i="1"/>
  <c r="AH17" i="1"/>
  <c r="AH10" i="1"/>
  <c r="AH34" i="1"/>
  <c r="AH50" i="1" l="1"/>
  <c r="AH22" i="1"/>
  <c r="AH2" i="1"/>
  <c r="AH41" i="1"/>
  <c r="AH49" i="1"/>
  <c r="AH33" i="1"/>
  <c r="AH53" i="1"/>
  <c r="AH37" i="1"/>
  <c r="AH43" i="1"/>
  <c r="AH27" i="1"/>
  <c r="AH11" i="1"/>
  <c r="AH3" i="1"/>
  <c r="AH36" i="1"/>
  <c r="AH28" i="1"/>
  <c r="AH20" i="1"/>
  <c r="AH4" i="1"/>
  <c r="AH55" i="1"/>
  <c r="AH47" i="1"/>
  <c r="AH23" i="1"/>
  <c r="AH15" i="1"/>
  <c r="AH56" i="1"/>
  <c r="AH24" i="1"/>
  <c r="AH8" i="1"/>
  <c r="AH4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<sst xmlns="http://schemas.openxmlformats.org/spreadsheetml/2006/main" count="115" uniqueCount="35">
  <si>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</si>
  <si>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</si>
  <si>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</si>
  <si>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</si>
  <si>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</si>
  <si>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GRUH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</si>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</sst>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399.95</v>
      </c>
      <c r="D2">
        <v>400</v>
      </c>
      <c r="E2">
        <v>389.5</v>
      </c>
      <c r="F2">
        <v>392</v>
      </c>
      <c r="G2">
        <f>_xll.TA_TYPPRICE(D2,E2,F2)</f>
        <v>393.83333333333331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10.5</v>
      </c>
      <c r="S2">
        <f>Q2/R2</f>
        <v>0.23809523809523808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395</v>
      </c>
      <c r="D3">
        <v>404.8</v>
      </c>
      <c r="E3">
        <v>393.55</v>
      </c>
      <c r="F3">
        <v>403</v>
      </c>
      <c r="G3">
        <f>_xll.TA_TYPPRICE(D3,E3,F3)</f>
        <v>400.45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9.4499999999999886</v>
      </c>
      <c r="R3">
        <f t="shared" ref="R3:R66" si="6">D3-E3</f>
        <v>11.25</v>
      </c>
      <c r="S3">
        <f t="shared" ref="S3:S66" si="7">Q3/R3</f>
        <v>0.83999999999999897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403</v>
      </c>
      <c r="D4">
        <v>421</v>
      </c>
      <c r="E4">
        <v>403</v>
      </c>
      <c r="F4">
        <v>415</v>
      </c>
      <c r="G4">
        <f>_xll.TA_TYPPRICE(D4,E4,F4)</f>
        <v>413</v>
      </c>
      <c r="H4">
        <v>402.42777777777775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18</v>
      </c>
      <c r="S4">
        <f t="shared" si="7"/>
        <v>0.66666666666666663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418</v>
      </c>
      <c r="D5">
        <v>427.8</v>
      </c>
      <c r="E5">
        <v>416.35</v>
      </c>
      <c r="F5">
        <v>419</v>
      </c>
      <c r="G5">
        <f>_xll.TA_TYPPRICE(D5,E5,F5)</f>
        <v>421.05</v>
      </c>
      <c r="H5">
        <v>411.73888888888888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2.6499999999999773</v>
      </c>
      <c r="R5">
        <f t="shared" si="6"/>
        <v>11.449999999999989</v>
      </c>
      <c r="S5">
        <f t="shared" si="7"/>
        <v>0.23144104803493273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423</v>
      </c>
      <c r="D6">
        <v>423.55</v>
      </c>
      <c r="E6">
        <v>412.5</v>
      </c>
      <c r="F6">
        <v>414</v>
      </c>
      <c r="G6">
        <f>_xll.TA_TYPPRICE(D6,E6,F6)</f>
        <v>416.68333333333334</v>
      </c>
      <c r="H6">
        <v>414.21111111111111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11.050000000000011</v>
      </c>
      <c r="S6">
        <f t="shared" si="7"/>
        <v>0.13574660633484148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413</v>
      </c>
      <c r="D7">
        <v>422</v>
      </c>
      <c r="E7">
        <v>410.35</v>
      </c>
      <c r="F7">
        <v>413</v>
      </c>
      <c r="G7">
        <f>_xll.TA_TYPPRICE(D7,E7,F7)</f>
        <v>415.11666666666662</v>
      </c>
      <c r="H7">
        <v>414.66388888888889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81.818181818181813</v>
      </c>
      <c r="O7" t="str">
        <f t="shared" si="3"/>
        <v>UP</v>
      </c>
      <c r="P7" t="e">
        <f t="shared" si="4"/>
        <v>#N/A</v>
      </c>
      <c r="Q7">
        <f t="shared" si="5"/>
        <v>2.6499999999999773</v>
      </c>
      <c r="R7">
        <f t="shared" si="6"/>
        <v>11.649999999999977</v>
      </c>
      <c r="S7">
        <f t="shared" si="7"/>
        <v>0.22746781115879677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413.7</v>
      </c>
      <c r="D8">
        <v>432.85</v>
      </c>
      <c r="E8">
        <v>413.7</v>
      </c>
      <c r="F8">
        <v>421</v>
      </c>
      <c r="G8">
        <f>_xll.TA_TYPPRICE(D8,E8,F8)</f>
        <v>422.51666666666665</v>
      </c>
      <c r="H8">
        <v>418.59027777777777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86.04651162790698</v>
      </c>
      <c r="O8" t="str">
        <f t="shared" si="3"/>
        <v>UP</v>
      </c>
      <c r="P8" t="e">
        <f t="shared" si="4"/>
        <v>#N/A</v>
      </c>
      <c r="Q8">
        <f t="shared" si="5"/>
        <v>7.3000000000000114</v>
      </c>
      <c r="R8">
        <f t="shared" si="6"/>
        <v>19.150000000000034</v>
      </c>
      <c r="S8">
        <f t="shared" si="7"/>
        <v>0.38120104438642288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426</v>
      </c>
      <c r="D9">
        <v>426</v>
      </c>
      <c r="E9">
        <v>420</v>
      </c>
      <c r="F9">
        <v>424</v>
      </c>
      <c r="G9">
        <f>_xll.TA_TYPPRICE(D9,E9,F9)</f>
        <v>423.33333333333331</v>
      </c>
      <c r="H9">
        <v>420.96180555555554</v>
      </c>
      <c r="I9" t="str">
        <f t="shared" si="0"/>
        <v>UP</v>
      </c>
      <c r="J9">
        <v>419.75</v>
      </c>
      <c r="K9">
        <v>407.36874999999998</v>
      </c>
      <c r="L9" t="str">
        <f t="shared" si="1"/>
        <v>UP</v>
      </c>
      <c r="M9" t="str">
        <f t="shared" si="2"/>
        <v>UP</v>
      </c>
      <c r="N9">
        <v>87.418086500655306</v>
      </c>
      <c r="O9" t="str">
        <f t="shared" si="3"/>
        <v>UP</v>
      </c>
      <c r="P9" t="str">
        <f t="shared" si="4"/>
        <v>UP</v>
      </c>
      <c r="Q9">
        <f t="shared" si="5"/>
        <v>4</v>
      </c>
      <c r="R9">
        <f t="shared" si="6"/>
        <v>6</v>
      </c>
      <c r="S9">
        <f t="shared" si="7"/>
        <v>0.66666666666666663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422</v>
      </c>
      <c r="D10">
        <v>423</v>
      </c>
      <c r="E10">
        <v>414.05</v>
      </c>
      <c r="F10">
        <v>419</v>
      </c>
      <c r="G10">
        <f>_xll.TA_TYPPRICE(D10,E10,F10)</f>
        <v>418.68333333333334</v>
      </c>
      <c r="H10">
        <v>419.82256944444441</v>
      </c>
      <c r="I10" t="str">
        <f t="shared" si="0"/>
        <v>DOWN</v>
      </c>
      <c r="J10">
        <v>420.47222222222223</v>
      </c>
      <c r="K10">
        <v>408.85347222222219</v>
      </c>
      <c r="L10" t="str">
        <f t="shared" si="1"/>
        <v>No Confirmation</v>
      </c>
      <c r="M10" t="str">
        <f t="shared" si="2"/>
        <v>No Trend</v>
      </c>
      <c r="N10">
        <v>72.559151482186564</v>
      </c>
      <c r="O10" t="str">
        <f t="shared" si="3"/>
        <v>UP</v>
      </c>
      <c r="P10" t="str">
        <f t="shared" si="4"/>
        <v>No Trend + Momentum</v>
      </c>
      <c r="Q10">
        <f t="shared" si="5"/>
        <v>4.9499999999999886</v>
      </c>
      <c r="R10">
        <f t="shared" si="6"/>
        <v>8.9499999999999886</v>
      </c>
      <c r="S10">
        <f t="shared" si="7"/>
        <v>0.55307262569832349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418</v>
      </c>
      <c r="D11">
        <v>420.9</v>
      </c>
      <c r="E11">
        <v>411.1</v>
      </c>
      <c r="F11">
        <v>417</v>
      </c>
      <c r="G11">
        <f>_xll.TA_TYPPRICE(D11,E11,F11)</f>
        <v>416.33333333333331</v>
      </c>
      <c r="H11">
        <v>418.07795138888889</v>
      </c>
      <c r="I11" t="str">
        <f t="shared" si="0"/>
        <v>DOWN</v>
      </c>
      <c r="J11">
        <v>420.56728395061731</v>
      </c>
      <c r="K11">
        <v>409.35270061728392</v>
      </c>
      <c r="L11" t="str">
        <f t="shared" si="1"/>
        <v>No Confirmation</v>
      </c>
      <c r="M11" t="str">
        <f t="shared" si="2"/>
        <v>No Trend</v>
      </c>
      <c r="N11">
        <v>66.875548314325101</v>
      </c>
      <c r="O11" t="str">
        <f t="shared" si="3"/>
        <v>UP</v>
      </c>
      <c r="P11" t="str">
        <f t="shared" si="4"/>
        <v>No Trend + Momentum</v>
      </c>
      <c r="Q11">
        <f t="shared" si="5"/>
        <v>5.8999999999999773</v>
      </c>
      <c r="R11">
        <f t="shared" si="6"/>
        <v>9.7999999999999545</v>
      </c>
      <c r="S11">
        <f t="shared" si="7"/>
        <v>0.60204081632653106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418.85</v>
      </c>
      <c r="D12">
        <v>423.15</v>
      </c>
      <c r="E12">
        <v>415.3</v>
      </c>
      <c r="F12">
        <v>420</v>
      </c>
      <c r="G12">
        <f>_xll.TA_TYPPRICE(D12,E12,F12)</f>
        <v>419.48333333333335</v>
      </c>
      <c r="H12">
        <v>418.78064236111112</v>
      </c>
      <c r="I12" t="str">
        <f t="shared" si="0"/>
        <v>UP</v>
      </c>
      <c r="J12">
        <v>421.14122085048012</v>
      </c>
      <c r="K12">
        <v>410.67432270233195</v>
      </c>
      <c r="L12" t="str">
        <f t="shared" si="1"/>
        <v>No Confirmation</v>
      </c>
      <c r="M12" t="str">
        <f t="shared" si="2"/>
        <v>No Trend</v>
      </c>
      <c r="N12">
        <v>71.117516084527438</v>
      </c>
      <c r="O12" t="str">
        <f t="shared" si="3"/>
        <v>UP</v>
      </c>
      <c r="P12" t="str">
        <f t="shared" si="4"/>
        <v>No Trend + Momentum</v>
      </c>
      <c r="Q12">
        <f t="shared" si="5"/>
        <v>4.6999999999999886</v>
      </c>
      <c r="R12">
        <f t="shared" si="6"/>
        <v>7.8499999999999659</v>
      </c>
      <c r="S12">
        <f t="shared" si="7"/>
        <v>0.59872611464968273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418.35</v>
      </c>
      <c r="D13">
        <v>421.1</v>
      </c>
      <c r="E13">
        <v>415.7</v>
      </c>
      <c r="F13">
        <v>416</v>
      </c>
      <c r="G13">
        <f>_xll.TA_TYPPRICE(D13,E13,F13)</f>
        <v>417.59999999999997</v>
      </c>
      <c r="H13">
        <v>418.19032118055554</v>
      </c>
      <c r="I13" t="str">
        <f t="shared" si="0"/>
        <v>DOWN</v>
      </c>
      <c r="J13">
        <v>421.13206066148456</v>
      </c>
      <c r="K13">
        <v>411.79113987959153</v>
      </c>
      <c r="L13" t="str">
        <f t="shared" si="1"/>
        <v>No Confirmation</v>
      </c>
      <c r="M13" t="str">
        <f t="shared" si="2"/>
        <v>No Trend</v>
      </c>
      <c r="N13">
        <v>58.60838436599424</v>
      </c>
      <c r="O13" t="str">
        <f t="shared" si="3"/>
        <v>No Momentum</v>
      </c>
      <c r="P13" t="str">
        <f t="shared" si="4"/>
        <v>No Trend + Momentum</v>
      </c>
      <c r="Q13">
        <f t="shared" si="5"/>
        <v>0.30000000000001137</v>
      </c>
      <c r="R13">
        <f t="shared" si="6"/>
        <v>5.4000000000000341</v>
      </c>
      <c r="S13">
        <f t="shared" si="7"/>
        <v>5.5555555555557308E-2</v>
      </c>
      <c r="T13" t="str">
        <f t="shared" si="8"/>
        <v>DOWN</v>
      </c>
      <c r="U13" t="str">
        <f t="shared" si="9"/>
        <v>No T+M+I</v>
      </c>
      <c r="V13">
        <v>414.41666666666669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418</v>
      </c>
      <c r="D14">
        <v>418</v>
      </c>
      <c r="E14">
        <v>408</v>
      </c>
      <c r="F14">
        <v>409</v>
      </c>
      <c r="G14">
        <f>_xll.TA_TYPPRICE(D14,E14,F14)</f>
        <v>411.66666666666669</v>
      </c>
      <c r="H14">
        <v>414.92849392361109</v>
      </c>
      <c r="I14" t="str">
        <f t="shared" si="0"/>
        <v>DOWN</v>
      </c>
      <c r="J14">
        <v>420.43604718115466</v>
      </c>
      <c r="K14">
        <v>410.94866435079342</v>
      </c>
      <c r="L14" t="str">
        <f t="shared" si="1"/>
        <v>DOWN</v>
      </c>
      <c r="M14" t="str">
        <f t="shared" si="2"/>
        <v>DOWN</v>
      </c>
      <c r="N14">
        <v>42.323620672222717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10</v>
      </c>
      <c r="S14">
        <f t="shared" si="7"/>
        <v>0.1</v>
      </c>
      <c r="T14" t="str">
        <f t="shared" si="8"/>
        <v>DOWN</v>
      </c>
      <c r="U14" t="str">
        <f t="shared" si="9"/>
        <v>No T+M+I</v>
      </c>
      <c r="V14">
        <v>413.58333333333337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414</v>
      </c>
      <c r="D15">
        <v>414</v>
      </c>
      <c r="E15">
        <v>390.7</v>
      </c>
      <c r="F15">
        <v>398</v>
      </c>
      <c r="G15">
        <f>_xll.TA_TYPPRICE(D15,E15,F15)</f>
        <v>400.90000000000003</v>
      </c>
      <c r="H15">
        <v>407.91424696180559</v>
      </c>
      <c r="I15" t="str">
        <f t="shared" si="0"/>
        <v>DOWN</v>
      </c>
      <c r="J15">
        <v>419.00581447423139</v>
      </c>
      <c r="K15">
        <v>406.44896116172822</v>
      </c>
      <c r="L15" t="str">
        <f t="shared" si="1"/>
        <v>DOWN</v>
      </c>
      <c r="M15" t="str">
        <f t="shared" si="2"/>
        <v>DOWN</v>
      </c>
      <c r="N15">
        <v>27.379911440148962</v>
      </c>
      <c r="O15" t="str">
        <f t="shared" si="3"/>
        <v>DOWN</v>
      </c>
      <c r="P15" t="str">
        <f t="shared" si="4"/>
        <v>DOWN</v>
      </c>
      <c r="Q15">
        <f t="shared" si="5"/>
        <v>7.3000000000000114</v>
      </c>
      <c r="R15">
        <f t="shared" si="6"/>
        <v>23.300000000000011</v>
      </c>
      <c r="S15">
        <f t="shared" si="7"/>
        <v>0.31330472103004325</v>
      </c>
      <c r="T15" t="str">
        <f t="shared" si="8"/>
        <v>No Indication</v>
      </c>
      <c r="U15" t="str">
        <f t="shared" si="9"/>
        <v>No T+M+I</v>
      </c>
      <c r="V15">
        <v>411.18589743589746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402.95</v>
      </c>
      <c r="D16">
        <v>404.2</v>
      </c>
      <c r="E16">
        <v>386</v>
      </c>
      <c r="F16">
        <v>390</v>
      </c>
      <c r="G16">
        <f>_xll.TA_TYPPRICE(D16,E16,F16)</f>
        <v>393.40000000000003</v>
      </c>
      <c r="H16">
        <v>400.65712348090278</v>
      </c>
      <c r="I16" t="str">
        <f t="shared" si="0"/>
        <v>DOWN</v>
      </c>
      <c r="J16">
        <v>415.71563347995772</v>
      </c>
      <c r="K16">
        <v>401.90474757023304</v>
      </c>
      <c r="L16" t="str">
        <f t="shared" si="1"/>
        <v>DOWN</v>
      </c>
      <c r="M16" t="str">
        <f t="shared" si="2"/>
        <v>DOWN</v>
      </c>
      <c r="N16">
        <v>20.726911689337182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18.199999999999989</v>
      </c>
      <c r="S16">
        <f t="shared" si="7"/>
        <v>0.21978021978021992</v>
      </c>
      <c r="T16" t="str">
        <f t="shared" si="8"/>
        <v>No Indication</v>
      </c>
      <c r="U16" t="str">
        <f t="shared" si="9"/>
        <v>No T+M+I</v>
      </c>
      <c r="V16">
        <v>407.92652859960555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393.9</v>
      </c>
      <c r="D17">
        <v>393.9</v>
      </c>
      <c r="E17">
        <v>377</v>
      </c>
      <c r="F17">
        <v>379</v>
      </c>
      <c r="G17">
        <f>_xll.TA_TYPPRICE(D17,E17,F17)</f>
        <v>383.3</v>
      </c>
      <c r="H17">
        <v>391.97856174045137</v>
      </c>
      <c r="I17" t="str">
        <f t="shared" si="0"/>
        <v>DOWN</v>
      </c>
      <c r="J17">
        <v>410.867714928856</v>
      </c>
      <c r="K17">
        <v>396.37035922129235</v>
      </c>
      <c r="L17" t="str">
        <f t="shared" si="1"/>
        <v>DOWN</v>
      </c>
      <c r="M17" t="str">
        <f t="shared" si="2"/>
        <v>DOWN</v>
      </c>
      <c r="N17">
        <v>14.6207546579561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16.899999999999977</v>
      </c>
      <c r="S17">
        <f t="shared" si="7"/>
        <v>0.11834319526627235</v>
      </c>
      <c r="T17" t="str">
        <f t="shared" si="8"/>
        <v>DOWN</v>
      </c>
      <c r="U17" t="str">
        <f t="shared" si="9"/>
        <v>DOWN</v>
      </c>
      <c r="V17">
        <v>403.47629343043548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382.9</v>
      </c>
      <c r="D18">
        <v>406.25</v>
      </c>
      <c r="E18">
        <v>378.6</v>
      </c>
      <c r="F18">
        <v>404</v>
      </c>
      <c r="G18">
        <f>_xll.TA_TYPPRICE(D18,E18,F18)</f>
        <v>396.2833333333333</v>
      </c>
      <c r="H18">
        <v>394.13094753689234</v>
      </c>
      <c r="I18" t="str">
        <f t="shared" si="0"/>
        <v>UP</v>
      </c>
      <c r="J18">
        <v>409.84155605577689</v>
      </c>
      <c r="K18">
        <v>392.42139050544961</v>
      </c>
      <c r="L18" t="str">
        <f t="shared" si="1"/>
        <v>No Confirmation</v>
      </c>
      <c r="M18" t="str">
        <f t="shared" si="2"/>
        <v>No Trend</v>
      </c>
      <c r="N18">
        <v>53.520763192398427</v>
      </c>
      <c r="O18" t="str">
        <f t="shared" si="3"/>
        <v>No Momentum</v>
      </c>
      <c r="P18" t="str">
        <f t="shared" si="4"/>
        <v>No Trend + Momentum</v>
      </c>
      <c r="Q18">
        <f t="shared" si="5"/>
        <v>25.399999999999977</v>
      </c>
      <c r="R18">
        <f t="shared" si="6"/>
        <v>27.649999999999977</v>
      </c>
      <c r="S18">
        <f t="shared" si="7"/>
        <v>0.91862567811934892</v>
      </c>
      <c r="T18" t="str">
        <f t="shared" si="8"/>
        <v>UP</v>
      </c>
      <c r="U18" t="str">
        <f t="shared" si="9"/>
        <v>No T+M+I</v>
      </c>
      <c r="V18">
        <v>403.55686367190697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402.9</v>
      </c>
      <c r="D19">
        <v>407.55</v>
      </c>
      <c r="E19">
        <v>388.8</v>
      </c>
      <c r="F19">
        <v>393</v>
      </c>
      <c r="G19">
        <f>_xll.TA_TYPPRICE(D19,E19,F19)</f>
        <v>396.45</v>
      </c>
      <c r="H19">
        <v>395.29047376844619</v>
      </c>
      <c r="I19" t="str">
        <f t="shared" si="0"/>
        <v>DOWN</v>
      </c>
      <c r="J19">
        <v>409.33232137671536</v>
      </c>
      <c r="K19">
        <v>391.61663705979413</v>
      </c>
      <c r="L19" t="str">
        <f t="shared" si="1"/>
        <v>No Confirmation</v>
      </c>
      <c r="M19" t="str">
        <f t="shared" si="2"/>
        <v>No Trend</v>
      </c>
      <c r="N19">
        <v>42.796482953119252</v>
      </c>
      <c r="O19" t="str">
        <f t="shared" si="3"/>
        <v>No Momentum</v>
      </c>
      <c r="P19" t="str">
        <f t="shared" si="4"/>
        <v>No Trend + Momentum</v>
      </c>
      <c r="Q19">
        <f t="shared" si="5"/>
        <v>4.1999999999999886</v>
      </c>
      <c r="R19">
        <f t="shared" si="6"/>
        <v>18.75</v>
      </c>
      <c r="S19">
        <f t="shared" si="7"/>
        <v>0.22399999999999939</v>
      </c>
      <c r="T19" t="str">
        <f t="shared" si="8"/>
        <v>No Indication</v>
      </c>
      <c r="U19" t="str">
        <f t="shared" si="9"/>
        <v>No T+M+I</v>
      </c>
      <c r="V19">
        <v>401.93273079930589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393</v>
      </c>
      <c r="D20">
        <v>398.75</v>
      </c>
      <c r="E20">
        <v>392.05</v>
      </c>
      <c r="F20">
        <v>393</v>
      </c>
      <c r="G20">
        <f>_xll.TA_TYPPRICE(D20,E20,F20)</f>
        <v>394.59999999999997</v>
      </c>
      <c r="H20">
        <v>394.94523688422305</v>
      </c>
      <c r="I20" t="str">
        <f t="shared" si="0"/>
        <v>DOWN</v>
      </c>
      <c r="J20">
        <v>406.98069440411194</v>
      </c>
      <c r="K20">
        <v>391.71293993539541</v>
      </c>
      <c r="L20" t="str">
        <f t="shared" si="1"/>
        <v>No Confirmation</v>
      </c>
      <c r="M20" t="str">
        <f t="shared" si="2"/>
        <v>No Trend</v>
      </c>
      <c r="N20">
        <v>42.796482953119252</v>
      </c>
      <c r="O20" t="str">
        <f t="shared" si="3"/>
        <v>No Momentum</v>
      </c>
      <c r="P20" t="str">
        <f t="shared" si="4"/>
        <v>No Trend + Momentum</v>
      </c>
      <c r="Q20">
        <f t="shared" si="5"/>
        <v>0.94999999999998863</v>
      </c>
      <c r="R20">
        <f t="shared" si="6"/>
        <v>6.6999999999999886</v>
      </c>
      <c r="S20">
        <f t="shared" si="7"/>
        <v>0.14179104477611795</v>
      </c>
      <c r="T20" t="str">
        <f t="shared" si="8"/>
        <v>DOWN</v>
      </c>
      <c r="U20" t="str">
        <f t="shared" si="9"/>
        <v>No T+M+I</v>
      </c>
      <c r="V20">
        <v>400.5584645224896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395.7</v>
      </c>
      <c r="D21">
        <v>399.65</v>
      </c>
      <c r="E21">
        <v>390.2</v>
      </c>
      <c r="F21">
        <v>394</v>
      </c>
      <c r="G21">
        <f>_xll.TA_TYPPRICE(D21,E21,F21)</f>
        <v>394.61666666666662</v>
      </c>
      <c r="H21">
        <v>394.78095177544481</v>
      </c>
      <c r="I21" t="str">
        <f t="shared" si="0"/>
        <v>DOWN</v>
      </c>
      <c r="J21">
        <v>405.35165120319817</v>
      </c>
      <c r="K21">
        <v>391.37673106086311</v>
      </c>
      <c r="L21" t="str">
        <f t="shared" si="1"/>
        <v>No Confirmation</v>
      </c>
      <c r="M21" t="str">
        <f t="shared" si="2"/>
        <v>No Trend</v>
      </c>
      <c r="N21">
        <v>44.379579725228865</v>
      </c>
      <c r="O21" t="str">
        <f t="shared" si="3"/>
        <v>No Momentum</v>
      </c>
      <c r="P21" t="str">
        <f t="shared" si="4"/>
        <v>No Trend + Momentum</v>
      </c>
      <c r="Q21">
        <f t="shared" si="5"/>
        <v>3.8000000000000114</v>
      </c>
      <c r="R21">
        <f t="shared" si="6"/>
        <v>9.4499999999999886</v>
      </c>
      <c r="S21">
        <f t="shared" si="7"/>
        <v>0.40211640211640381</v>
      </c>
      <c r="T21" t="str">
        <f t="shared" si="8"/>
        <v>No Indication</v>
      </c>
      <c r="U21" t="str">
        <f t="shared" si="9"/>
        <v>No T+M+I</v>
      </c>
      <c r="V21">
        <v>399.54946998056812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394</v>
      </c>
      <c r="D22">
        <v>399.8</v>
      </c>
      <c r="E22">
        <v>389.45</v>
      </c>
      <c r="F22">
        <v>392</v>
      </c>
      <c r="G22">
        <f>_xll.TA_TYPPRICE(D22,E22,F22)</f>
        <v>393.75</v>
      </c>
      <c r="H22">
        <v>394.2654758877224</v>
      </c>
      <c r="I22" t="str">
        <f t="shared" si="0"/>
        <v>DOWN</v>
      </c>
      <c r="J22">
        <v>404.11795093582083</v>
      </c>
      <c r="K22">
        <v>390.94856860289354</v>
      </c>
      <c r="L22" t="str">
        <f t="shared" si="1"/>
        <v>No Confirmation</v>
      </c>
      <c r="M22" t="str">
        <f t="shared" si="2"/>
        <v>No Trend</v>
      </c>
      <c r="N22">
        <v>41.507779398291774</v>
      </c>
      <c r="O22" t="str">
        <f t="shared" si="3"/>
        <v>No Momentum</v>
      </c>
      <c r="P22" t="str">
        <f t="shared" si="4"/>
        <v>No Trend + Momentum</v>
      </c>
      <c r="Q22">
        <f t="shared" si="5"/>
        <v>2.5500000000000114</v>
      </c>
      <c r="R22">
        <f t="shared" si="6"/>
        <v>10.350000000000023</v>
      </c>
      <c r="S22">
        <f t="shared" si="7"/>
        <v>0.24637681159420347</v>
      </c>
      <c r="T22" t="str">
        <f t="shared" si="8"/>
        <v>No Indication</v>
      </c>
      <c r="U22" t="str">
        <f t="shared" si="9"/>
        <v>No T+M+I</v>
      </c>
      <c r="V22">
        <v>398.38801306048072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390</v>
      </c>
      <c r="D23">
        <v>402</v>
      </c>
      <c r="E23">
        <v>386.65</v>
      </c>
      <c r="F23">
        <v>394</v>
      </c>
      <c r="G23">
        <f>_xll.TA_TYPPRICE(D23,E23,F23)</f>
        <v>394.2166666666667</v>
      </c>
      <c r="H23">
        <v>394.24107127719458</v>
      </c>
      <c r="I23" t="str">
        <f t="shared" si="0"/>
        <v>DOWN</v>
      </c>
      <c r="J23">
        <v>403.64729517230506</v>
      </c>
      <c r="K23">
        <v>389.99333113558384</v>
      </c>
      <c r="L23" t="str">
        <f t="shared" si="1"/>
        <v>No Confirmation</v>
      </c>
      <c r="M23" t="str">
        <f t="shared" si="2"/>
        <v>No Trend</v>
      </c>
      <c r="N23">
        <v>45.885002766284742</v>
      </c>
      <c r="O23" t="str">
        <f t="shared" si="3"/>
        <v>No Momentum</v>
      </c>
      <c r="P23" t="str">
        <f t="shared" si="4"/>
        <v>No Trend + Momentum</v>
      </c>
      <c r="Q23">
        <f t="shared" si="5"/>
        <v>7.3500000000000227</v>
      </c>
      <c r="R23">
        <f t="shared" si="6"/>
        <v>15.350000000000023</v>
      </c>
      <c r="S23">
        <f t="shared" si="7"/>
        <v>0.47882736156351868</v>
      </c>
      <c r="T23" t="str">
        <f t="shared" si="8"/>
        <v>No Indication</v>
      </c>
      <c r="U23" t="str">
        <f t="shared" si="9"/>
        <v>No T+M+I</v>
      </c>
      <c r="V23">
        <v>397.71293412809905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394</v>
      </c>
      <c r="D24">
        <v>402</v>
      </c>
      <c r="E24">
        <v>391.1</v>
      </c>
      <c r="F24">
        <v>392</v>
      </c>
      <c r="G24">
        <f>_xll.TA_TYPPRICE(D24,E24,F24)</f>
        <v>395.0333333333333</v>
      </c>
      <c r="H24">
        <v>394.63720230526394</v>
      </c>
      <c r="I24" t="str">
        <f t="shared" si="0"/>
        <v>DOWN</v>
      </c>
      <c r="J24">
        <v>403.28122957845949</v>
      </c>
      <c r="K24">
        <v>390.23925754989853</v>
      </c>
      <c r="L24" t="str">
        <f t="shared" si="1"/>
        <v>No Confirmation</v>
      </c>
      <c r="M24" t="str">
        <f t="shared" si="2"/>
        <v>No Trend</v>
      </c>
      <c r="N24">
        <v>41.959949377836679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0.89999999999997726</v>
      </c>
      <c r="R24">
        <f t="shared" si="6"/>
        <v>10.899999999999977</v>
      </c>
      <c r="S24">
        <f t="shared" si="7"/>
        <v>8.2568807339447631E-2</v>
      </c>
      <c r="T24" t="str">
        <f t="shared" si="8"/>
        <v>DOWN</v>
      </c>
      <c r="U24" t="str">
        <f t="shared" si="9"/>
        <v>No T+M+I</v>
      </c>
      <c r="V24">
        <v>396.83402118531455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394.9</v>
      </c>
      <c r="D25">
        <v>410</v>
      </c>
      <c r="E25">
        <v>392</v>
      </c>
      <c r="F25">
        <v>402</v>
      </c>
      <c r="G25">
        <f>_xll.TA_TYPPRICE(D25,E25,F25)</f>
        <v>401.33333333333331</v>
      </c>
      <c r="H25">
        <v>397.98526781929866</v>
      </c>
      <c r="I25" t="str">
        <f t="shared" si="0"/>
        <v>UP</v>
      </c>
      <c r="J25">
        <v>404.77428967213518</v>
      </c>
      <c r="K25">
        <v>390.63053364992106</v>
      </c>
      <c r="L25" t="str">
        <f t="shared" si="1"/>
        <v>No Confirmation</v>
      </c>
      <c r="M25" t="str">
        <f t="shared" si="2"/>
        <v>No Trend</v>
      </c>
      <c r="N25">
        <v>62.179821291564878</v>
      </c>
      <c r="O25" t="str">
        <f t="shared" si="3"/>
        <v>UP</v>
      </c>
      <c r="P25" t="str">
        <f t="shared" si="4"/>
        <v>No Trend + Momentum</v>
      </c>
      <c r="Q25">
        <f t="shared" si="5"/>
        <v>10</v>
      </c>
      <c r="R25">
        <f t="shared" si="6"/>
        <v>18</v>
      </c>
      <c r="S25">
        <f t="shared" si="7"/>
        <v>0.55555555555555558</v>
      </c>
      <c r="T25" t="str">
        <f t="shared" si="8"/>
        <v>No Indication</v>
      </c>
      <c r="U25" t="str">
        <f t="shared" si="9"/>
        <v>No T+M+I</v>
      </c>
      <c r="V25">
        <v>397.62878715680461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405.95</v>
      </c>
      <c r="D26">
        <v>405.95</v>
      </c>
      <c r="E26">
        <v>396.15</v>
      </c>
      <c r="F26">
        <v>399</v>
      </c>
      <c r="G26">
        <f>_xll.TA_TYPPRICE(D26,E26,F26)</f>
        <v>400.36666666666662</v>
      </c>
      <c r="H26">
        <v>399.17596724298267</v>
      </c>
      <c r="I26" t="str">
        <f t="shared" si="0"/>
        <v>DOWN</v>
      </c>
      <c r="J26">
        <v>405.03555863388294</v>
      </c>
      <c r="K26">
        <v>391.85708172771638</v>
      </c>
      <c r="L26" t="str">
        <f t="shared" si="1"/>
        <v>No Confirmation</v>
      </c>
      <c r="M26" t="str">
        <f t="shared" si="2"/>
        <v>No Trend</v>
      </c>
      <c r="N26">
        <v>54.995159175776664</v>
      </c>
      <c r="O26" t="str">
        <f t="shared" si="3"/>
        <v>No Momentum</v>
      </c>
      <c r="P26" t="str">
        <f t="shared" si="4"/>
        <v>No Trend + Momentum</v>
      </c>
      <c r="Q26">
        <f t="shared" si="5"/>
        <v>2.8500000000000227</v>
      </c>
      <c r="R26">
        <f t="shared" si="6"/>
        <v>9.8000000000000114</v>
      </c>
      <c r="S26">
        <f t="shared" si="7"/>
        <v>0.29081632653061423</v>
      </c>
      <c r="T26" t="str">
        <f t="shared" si="8"/>
        <v>No Indication</v>
      </c>
      <c r="U26" t="str">
        <f t="shared" si="9"/>
        <v>No T+M+I</v>
      </c>
      <c r="V26">
        <v>397.83974297883469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401</v>
      </c>
      <c r="D27">
        <v>407.15</v>
      </c>
      <c r="E27">
        <v>396.85</v>
      </c>
      <c r="F27">
        <v>399</v>
      </c>
      <c r="G27">
        <f>_xll.TA_TYPPRICE(D27,E27,F27)</f>
        <v>401</v>
      </c>
      <c r="H27">
        <v>400.08798362149133</v>
      </c>
      <c r="I27" t="str">
        <f t="shared" si="0"/>
        <v>DOWN</v>
      </c>
      <c r="J27">
        <v>405.50543449302006</v>
      </c>
      <c r="K27">
        <v>392.96661912155719</v>
      </c>
      <c r="L27" t="str">
        <f t="shared" si="1"/>
        <v>No Confirmation</v>
      </c>
      <c r="M27" t="str">
        <f t="shared" si="2"/>
        <v>No Trend</v>
      </c>
      <c r="N27">
        <v>54.995159175776664</v>
      </c>
      <c r="O27" t="str">
        <f t="shared" si="3"/>
        <v>No Momentum</v>
      </c>
      <c r="P27" t="str">
        <f t="shared" si="4"/>
        <v>No Trend + Momentum</v>
      </c>
      <c r="Q27">
        <f t="shared" si="5"/>
        <v>2.1499999999999773</v>
      </c>
      <c r="R27">
        <f t="shared" si="6"/>
        <v>10.299999999999955</v>
      </c>
      <c r="S27">
        <f t="shared" si="7"/>
        <v>0.20873786407766862</v>
      </c>
      <c r="T27" t="str">
        <f t="shared" si="8"/>
        <v>No Indication</v>
      </c>
      <c r="U27" t="str">
        <f t="shared" si="9"/>
        <v>No T+M+I</v>
      </c>
      <c r="V27">
        <v>398.01824405901397</v>
      </c>
      <c r="W27">
        <v>404.26923076923077</v>
      </c>
      <c r="X27">
        <f t="shared" si="10"/>
        <v>-6.2509867102168073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401.7</v>
      </c>
      <c r="D28">
        <v>412</v>
      </c>
      <c r="E28">
        <v>399.35</v>
      </c>
      <c r="F28">
        <v>406</v>
      </c>
      <c r="G28">
        <f>_xll.TA_TYPPRICE(D28,E28,F28)</f>
        <v>405.7833333333333</v>
      </c>
      <c r="H28">
        <v>402.93565847741229</v>
      </c>
      <c r="I28" t="str">
        <f t="shared" si="0"/>
        <v>UP</v>
      </c>
      <c r="J28">
        <v>406.94867127234892</v>
      </c>
      <c r="K28">
        <v>394.38514820565558</v>
      </c>
      <c r="L28" t="str">
        <f t="shared" si="1"/>
        <v>No Confirmation</v>
      </c>
      <c r="M28" t="str">
        <f t="shared" si="2"/>
        <v>No Trend</v>
      </c>
      <c r="N28">
        <v>68.334622565674692</v>
      </c>
      <c r="O28" t="str">
        <f t="shared" si="3"/>
        <v>UP</v>
      </c>
      <c r="P28" t="str">
        <f t="shared" si="4"/>
        <v>No Trend + Momentum</v>
      </c>
      <c r="Q28">
        <f t="shared" si="5"/>
        <v>6.6499999999999773</v>
      </c>
      <c r="R28">
        <f t="shared" si="6"/>
        <v>12.649999999999977</v>
      </c>
      <c r="S28">
        <f t="shared" si="7"/>
        <v>0.52569169960474227</v>
      </c>
      <c r="T28" t="str">
        <f t="shared" si="8"/>
        <v>No Indication</v>
      </c>
      <c r="U28" t="str">
        <f t="shared" si="9"/>
        <v>No T+M+I</v>
      </c>
      <c r="V28">
        <v>399.24620651147336</v>
      </c>
      <c r="W28">
        <v>404.39743589743591</v>
      </c>
      <c r="X28">
        <f t="shared" si="10"/>
        <v>-5.1512293859625515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408.9</v>
      </c>
      <c r="D29">
        <v>410.5</v>
      </c>
      <c r="E29">
        <v>405.5</v>
      </c>
      <c r="F29">
        <v>407</v>
      </c>
      <c r="G29">
        <f>_xll.TA_TYPPRICE(D29,E29,F29)</f>
        <v>407.66666666666669</v>
      </c>
      <c r="H29">
        <v>405.30116257203952</v>
      </c>
      <c r="I29" t="str">
        <f t="shared" si="0"/>
        <v>UP</v>
      </c>
      <c r="J29">
        <v>407.73785543404915</v>
      </c>
      <c r="K29">
        <v>396.85511527106547</v>
      </c>
      <c r="L29" t="str">
        <f t="shared" si="1"/>
        <v>No Confirmation</v>
      </c>
      <c r="M29" t="str">
        <f t="shared" si="2"/>
        <v>No Trend</v>
      </c>
      <c r="N29">
        <v>69.926379733203873</v>
      </c>
      <c r="O29" t="str">
        <f t="shared" si="3"/>
        <v>UP</v>
      </c>
      <c r="P29" t="str">
        <f t="shared" si="4"/>
        <v>No Trend + Momentum</v>
      </c>
      <c r="Q29">
        <f t="shared" si="5"/>
        <v>1.5</v>
      </c>
      <c r="R29">
        <f t="shared" si="6"/>
        <v>5</v>
      </c>
      <c r="S29">
        <f t="shared" si="7"/>
        <v>0.3</v>
      </c>
      <c r="T29" t="str">
        <f t="shared" si="8"/>
        <v>No Indication</v>
      </c>
      <c r="U29" t="str">
        <f t="shared" si="9"/>
        <v>No T+M+I</v>
      </c>
      <c r="V29">
        <v>400.43909781740052</v>
      </c>
      <c r="W29">
        <v>404.59021842355179</v>
      </c>
      <c r="X29">
        <f t="shared" si="10"/>
        <v>-4.1511206061512667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406.15</v>
      </c>
      <c r="D30">
        <v>443.15</v>
      </c>
      <c r="E30">
        <v>405.3</v>
      </c>
      <c r="F30">
        <v>439</v>
      </c>
      <c r="G30">
        <f>_xll.TA_TYPPRICE(D30,E30,F30)</f>
        <v>429.15000000000003</v>
      </c>
      <c r="H30">
        <v>417.22558128601975</v>
      </c>
      <c r="I30" t="str">
        <f t="shared" si="0"/>
        <v>UP</v>
      </c>
      <c r="J30">
        <v>415.60722089314936</v>
      </c>
      <c r="K30">
        <v>398.73175632193983</v>
      </c>
      <c r="L30" t="str">
        <f t="shared" si="1"/>
        <v>UP</v>
      </c>
      <c r="M30" t="str">
        <f t="shared" si="2"/>
        <v>UP</v>
      </c>
      <c r="N30">
        <v>90.01116166546808</v>
      </c>
      <c r="O30" t="str">
        <f t="shared" si="3"/>
        <v>UP</v>
      </c>
      <c r="P30" t="str">
        <f t="shared" si="4"/>
        <v>UP</v>
      </c>
      <c r="Q30">
        <f t="shared" si="5"/>
        <v>33.699999999999989</v>
      </c>
      <c r="R30">
        <f t="shared" si="6"/>
        <v>37.849999999999966</v>
      </c>
      <c r="S30">
        <f t="shared" si="7"/>
        <v>0.89035667107001371</v>
      </c>
      <c r="T30" t="str">
        <f t="shared" si="8"/>
        <v>UP</v>
      </c>
      <c r="U30" t="str">
        <f t="shared" si="9"/>
        <v>UP</v>
      </c>
      <c r="V30">
        <v>406.37154430703123</v>
      </c>
      <c r="W30">
        <v>407.13909113291834</v>
      </c>
      <c r="X30">
        <f t="shared" si="10"/>
        <v>-0.76754682588710921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438.7</v>
      </c>
      <c r="D31">
        <v>449</v>
      </c>
      <c r="E31">
        <v>428.55</v>
      </c>
      <c r="F31">
        <v>446</v>
      </c>
      <c r="G31">
        <f>_xll.TA_TYPPRICE(D31,E31,F31)</f>
        <v>441.18333333333334</v>
      </c>
      <c r="H31">
        <v>429.20445730967651</v>
      </c>
      <c r="I31" t="str">
        <f t="shared" si="0"/>
        <v>UP</v>
      </c>
      <c r="J31">
        <v>423.0278384724495</v>
      </c>
      <c r="K31">
        <v>405.35803269484211</v>
      </c>
      <c r="L31" t="str">
        <f t="shared" si="1"/>
        <v>UP</v>
      </c>
      <c r="M31" t="str">
        <f t="shared" si="2"/>
        <v>UP</v>
      </c>
      <c r="N31">
        <v>91.553609965085442</v>
      </c>
      <c r="O31" t="str">
        <f t="shared" si="3"/>
        <v>UP</v>
      </c>
      <c r="P31" t="str">
        <f t="shared" si="4"/>
        <v>UP</v>
      </c>
      <c r="Q31">
        <f t="shared" si="5"/>
        <v>17.449999999999989</v>
      </c>
      <c r="R31">
        <f t="shared" si="6"/>
        <v>20.449999999999989</v>
      </c>
      <c r="S31">
        <f t="shared" si="7"/>
        <v>0.8533007334963324</v>
      </c>
      <c r="T31" t="str">
        <f t="shared" si="8"/>
        <v>UP</v>
      </c>
      <c r="U31" t="str">
        <f t="shared" si="9"/>
        <v>UP</v>
      </c>
      <c r="V31">
        <v>412.4682297982572</v>
      </c>
      <c r="W31">
        <v>410.01767697492437</v>
      </c>
      <c r="X31">
        <f t="shared" si="10"/>
        <v>2.4505528233328278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443</v>
      </c>
      <c r="D32">
        <v>459.5</v>
      </c>
      <c r="E32">
        <v>437</v>
      </c>
      <c r="F32">
        <v>444</v>
      </c>
      <c r="G32">
        <f>_xll.TA_TYPPRICE(D32,E32,F32)</f>
        <v>446.83333333333331</v>
      </c>
      <c r="H32">
        <v>438.01889532150494</v>
      </c>
      <c r="I32" t="str">
        <f t="shared" si="0"/>
        <v>UP</v>
      </c>
      <c r="J32">
        <v>431.13276325634962</v>
      </c>
      <c r="K32">
        <v>412.38958098487717</v>
      </c>
      <c r="L32" t="str">
        <f t="shared" si="1"/>
        <v>UP</v>
      </c>
      <c r="M32" t="str">
        <f t="shared" si="2"/>
        <v>UP</v>
      </c>
      <c r="N32">
        <v>86.768418888626925</v>
      </c>
      <c r="O32" t="str">
        <f t="shared" si="3"/>
        <v>UP</v>
      </c>
      <c r="P32" t="str">
        <f t="shared" si="4"/>
        <v>UP</v>
      </c>
      <c r="Q32">
        <f t="shared" si="5"/>
        <v>7</v>
      </c>
      <c r="R32">
        <f t="shared" si="6"/>
        <v>22.5</v>
      </c>
      <c r="S32">
        <f t="shared" si="7"/>
        <v>0.31111111111111112</v>
      </c>
      <c r="T32" t="str">
        <f t="shared" si="8"/>
        <v>No Indication</v>
      </c>
      <c r="U32" t="str">
        <f t="shared" si="9"/>
        <v>No T+M+I</v>
      </c>
      <c r="V32">
        <v>417.31927136775607</v>
      </c>
      <c r="W32">
        <v>412.53488608789291</v>
      </c>
      <c r="X32">
        <f t="shared" si="10"/>
        <v>4.7843852798631588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447.1</v>
      </c>
      <c r="D33">
        <v>454</v>
      </c>
      <c r="E33">
        <v>436.6</v>
      </c>
      <c r="F33">
        <v>438</v>
      </c>
      <c r="G33">
        <f>_xll.TA_TYPPRICE(D33,E33,F33)</f>
        <v>442.86666666666662</v>
      </c>
      <c r="H33">
        <v>440.44278099408575</v>
      </c>
      <c r="I33" t="str">
        <f t="shared" si="0"/>
        <v>DOWN</v>
      </c>
      <c r="J33">
        <v>436.21437142160528</v>
      </c>
      <c r="K33">
        <v>417.76967409934889</v>
      </c>
      <c r="L33" t="str">
        <f t="shared" si="1"/>
        <v>UP</v>
      </c>
      <c r="M33" t="str">
        <f t="shared" si="2"/>
        <v>No Trend</v>
      </c>
      <c r="N33">
        <v>72.548872400380077</v>
      </c>
      <c r="O33" t="str">
        <f t="shared" si="3"/>
        <v>UP</v>
      </c>
      <c r="P33" t="str">
        <f t="shared" si="4"/>
        <v>No Trend + Momentum</v>
      </c>
      <c r="Q33">
        <f t="shared" si="5"/>
        <v>1.3999999999999773</v>
      </c>
      <c r="R33">
        <f t="shared" si="6"/>
        <v>17.399999999999977</v>
      </c>
      <c r="S33">
        <f t="shared" si="7"/>
        <v>8.045977011494132E-2</v>
      </c>
      <c r="T33" t="str">
        <f t="shared" si="8"/>
        <v>DOWN</v>
      </c>
      <c r="U33" t="str">
        <f t="shared" si="9"/>
        <v>No T+M+I</v>
      </c>
      <c r="V33">
        <v>420.50092192656285</v>
      </c>
      <c r="W33">
        <v>414.42119082212309</v>
      </c>
      <c r="X33">
        <f t="shared" si="10"/>
        <v>6.0797311044397588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438.7</v>
      </c>
      <c r="D34">
        <v>455</v>
      </c>
      <c r="E34">
        <v>437.1</v>
      </c>
      <c r="F34">
        <v>446</v>
      </c>
      <c r="G34">
        <f>_xll.TA_TYPPRICE(D34,E34,F34)</f>
        <v>446.0333333333333</v>
      </c>
      <c r="H34">
        <v>443.23805716370953</v>
      </c>
      <c r="I34" t="str">
        <f t="shared" si="0"/>
        <v>UP</v>
      </c>
      <c r="J34">
        <v>440.38895555013744</v>
      </c>
      <c r="K34">
        <v>422.06530207727138</v>
      </c>
      <c r="L34" t="str">
        <f t="shared" si="1"/>
        <v>UP</v>
      </c>
      <c r="M34" t="str">
        <f t="shared" si="2"/>
        <v>UP</v>
      </c>
      <c r="N34">
        <v>78.438115978255979</v>
      </c>
      <c r="O34" t="str">
        <f t="shared" si="3"/>
        <v>UP</v>
      </c>
      <c r="P34" t="str">
        <f t="shared" si="4"/>
        <v>UP</v>
      </c>
      <c r="Q34">
        <f t="shared" si="5"/>
        <v>8.8999999999999773</v>
      </c>
      <c r="R34">
        <f t="shared" si="6"/>
        <v>17.899999999999977</v>
      </c>
      <c r="S34">
        <f t="shared" si="7"/>
        <v>0.49720670391061389</v>
      </c>
      <c r="T34" t="str">
        <f t="shared" si="8"/>
        <v>No Indication</v>
      </c>
      <c r="U34" t="str">
        <f t="shared" si="9"/>
        <v>No T+M+I</v>
      </c>
      <c r="V34">
        <v>424.42385701478395</v>
      </c>
      <c r="W34">
        <v>416.7603618723362</v>
      </c>
      <c r="X34">
        <f t="shared" si="10"/>
        <v>7.6634951424477435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447.95</v>
      </c>
      <c r="D35">
        <v>455</v>
      </c>
      <c r="E35">
        <v>441</v>
      </c>
      <c r="F35">
        <v>442</v>
      </c>
      <c r="G35">
        <f>_xll.TA_TYPPRICE(D35,E35,F35)</f>
        <v>446</v>
      </c>
      <c r="H35">
        <v>444.61902858185476</v>
      </c>
      <c r="I35" t="str">
        <f t="shared" si="0"/>
        <v>DOWN</v>
      </c>
      <c r="J35">
        <v>443.63585431677359</v>
      </c>
      <c r="K35">
        <v>426.27301272676664</v>
      </c>
      <c r="L35" t="str">
        <f t="shared" si="1"/>
        <v>No Confirmation</v>
      </c>
      <c r="M35" t="str">
        <f t="shared" si="2"/>
        <v>No Trend</v>
      </c>
      <c r="N35">
        <v>69.164246188923826</v>
      </c>
      <c r="O35" t="str">
        <f t="shared" si="3"/>
        <v>UP</v>
      </c>
      <c r="P35" t="str">
        <f t="shared" si="4"/>
        <v>No Trend + Momentum</v>
      </c>
      <c r="Q35">
        <f t="shared" si="5"/>
        <v>1</v>
      </c>
      <c r="R35">
        <f t="shared" si="6"/>
        <v>14</v>
      </c>
      <c r="S35">
        <f t="shared" si="7"/>
        <v>7.1428571428571425E-2</v>
      </c>
      <c r="T35" t="str">
        <f t="shared" si="8"/>
        <v>DOWN</v>
      </c>
      <c r="U35" t="str">
        <f t="shared" si="9"/>
        <v>No T+M+I</v>
      </c>
      <c r="V35">
        <v>427.12787901250948</v>
      </c>
      <c r="W35">
        <v>418.6299646966076</v>
      </c>
      <c r="X35">
        <f t="shared" si="10"/>
        <v>8.4979143159018804</v>
      </c>
      <c r="Y35">
        <v>1.4616883486408483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446.65</v>
      </c>
      <c r="D36">
        <v>448.95</v>
      </c>
      <c r="E36">
        <v>438</v>
      </c>
      <c r="F36">
        <v>438</v>
      </c>
      <c r="G36">
        <f>_xll.TA_TYPPRICE(D36,E36,F36)</f>
        <v>441.65000000000003</v>
      </c>
      <c r="H36">
        <v>443.13451429092743</v>
      </c>
      <c r="I36" t="str">
        <f t="shared" si="0"/>
        <v>DOWN</v>
      </c>
      <c r="J36">
        <v>444.81677557971278</v>
      </c>
      <c r="K36">
        <v>428.87900989859628</v>
      </c>
      <c r="L36" t="str">
        <f t="shared" si="1"/>
        <v>No Confirmation</v>
      </c>
      <c r="M36" t="str">
        <f t="shared" si="2"/>
        <v>No Trend</v>
      </c>
      <c r="N36">
        <v>60.25864549592567</v>
      </c>
      <c r="O36" t="str">
        <f t="shared" si="3"/>
        <v>UP</v>
      </c>
      <c r="P36" t="str">
        <f t="shared" si="4"/>
        <v>No Trend + Momentum</v>
      </c>
      <c r="Q36">
        <f t="shared" si="5"/>
        <v>0</v>
      </c>
      <c r="R36">
        <f t="shared" si="6"/>
        <v>10.949999999999989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428.80051301058495</v>
      </c>
      <c r="W36">
        <v>420.06478212648852</v>
      </c>
      <c r="X36">
        <f t="shared" si="10"/>
        <v>8.7357308840964265</v>
      </c>
      <c r="Y36">
        <v>2.9164968557319639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441.45</v>
      </c>
      <c r="D37">
        <v>447</v>
      </c>
      <c r="E37">
        <v>436.2</v>
      </c>
      <c r="F37">
        <v>440</v>
      </c>
      <c r="G37">
        <f>_xll.TA_TYPPRICE(D37,E37,F37)</f>
        <v>441.06666666666666</v>
      </c>
      <c r="H37">
        <v>442.10059047879702</v>
      </c>
      <c r="I37" t="str">
        <f t="shared" si="0"/>
        <v>DOWN</v>
      </c>
      <c r="J37">
        <v>445.30193656199884</v>
      </c>
      <c r="K37">
        <v>430.50589658779711</v>
      </c>
      <c r="L37" t="str">
        <f t="shared" si="1"/>
        <v>No Confirmation</v>
      </c>
      <c r="M37" t="str">
        <f t="shared" si="2"/>
        <v>No Trend</v>
      </c>
      <c r="N37">
        <v>63.218630326450032</v>
      </c>
      <c r="O37" t="str">
        <f t="shared" si="3"/>
        <v>UP</v>
      </c>
      <c r="P37" t="str">
        <f t="shared" si="4"/>
        <v>No Trend + Momentum</v>
      </c>
      <c r="Q37">
        <f t="shared" si="5"/>
        <v>3.8000000000000114</v>
      </c>
      <c r="R37">
        <f t="shared" si="6"/>
        <v>10.800000000000011</v>
      </c>
      <c r="S37">
        <f t="shared" si="7"/>
        <v>0.35185185185185253</v>
      </c>
      <c r="T37" t="str">
        <f t="shared" si="8"/>
        <v>No Indication</v>
      </c>
      <c r="U37" t="str">
        <f t="shared" si="9"/>
        <v>No T+M+I</v>
      </c>
      <c r="V37">
        <v>430.52351100895652</v>
      </c>
      <c r="W37">
        <v>421.54146493193383</v>
      </c>
      <c r="X37">
        <f t="shared" si="10"/>
        <v>8.9820460770226873</v>
      </c>
      <c r="Y37">
        <v>4.1296066999901084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442.55</v>
      </c>
      <c r="D38">
        <v>452.5</v>
      </c>
      <c r="E38">
        <v>436</v>
      </c>
      <c r="F38">
        <v>448</v>
      </c>
      <c r="G38">
        <f>_xll.TA_TYPPRICE(D38,E38,F38)</f>
        <v>445.5</v>
      </c>
      <c r="H38">
        <v>443.80029523939851</v>
      </c>
      <c r="I38" t="str">
        <f t="shared" si="0"/>
        <v>UP</v>
      </c>
      <c r="J38">
        <v>446.901506214888</v>
      </c>
      <c r="K38">
        <v>431.72680845717554</v>
      </c>
      <c r="L38" t="str">
        <f t="shared" si="1"/>
        <v>UP</v>
      </c>
      <c r="M38" t="str">
        <f t="shared" si="2"/>
        <v>UP</v>
      </c>
      <c r="N38">
        <v>73.199354922668363</v>
      </c>
      <c r="O38" t="str">
        <f t="shared" si="3"/>
        <v>UP</v>
      </c>
      <c r="P38" t="str">
        <f t="shared" si="4"/>
        <v>UP</v>
      </c>
      <c r="Q38">
        <f t="shared" si="5"/>
        <v>12</v>
      </c>
      <c r="R38">
        <f t="shared" si="6"/>
        <v>16.5</v>
      </c>
      <c r="S38">
        <f t="shared" si="7"/>
        <v>0.72727272727272729</v>
      </c>
      <c r="T38" t="str">
        <f t="shared" si="8"/>
        <v>No Indication</v>
      </c>
      <c r="U38" t="str">
        <f t="shared" si="9"/>
        <v>No T+M+I</v>
      </c>
      <c r="V38">
        <v>433.21220162296322</v>
      </c>
      <c r="W38">
        <v>423.50135641845725</v>
      </c>
      <c r="X38">
        <f t="shared" si="10"/>
        <v>9.7108452045059721</v>
      </c>
      <c r="Y38">
        <v>5.2458544008932808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448</v>
      </c>
      <c r="D39">
        <v>459.5</v>
      </c>
      <c r="E39">
        <v>445.65</v>
      </c>
      <c r="F39">
        <v>448</v>
      </c>
      <c r="G39">
        <f>_xll.TA_TYPPRICE(D39,E39,F39)</f>
        <v>451.05</v>
      </c>
      <c r="H39">
        <v>447.42514761969926</v>
      </c>
      <c r="I39" t="str">
        <f t="shared" si="0"/>
        <v>UP</v>
      </c>
      <c r="J39">
        <v>449.70117150046843</v>
      </c>
      <c r="K39">
        <v>434.82085102224761</v>
      </c>
      <c r="L39" t="str">
        <f t="shared" si="1"/>
        <v>No Confirmation</v>
      </c>
      <c r="M39" t="str">
        <f t="shared" si="2"/>
        <v>No Trend</v>
      </c>
      <c r="N39">
        <v>73.199354922668363</v>
      </c>
      <c r="O39" t="str">
        <f t="shared" si="3"/>
        <v>UP</v>
      </c>
      <c r="P39" t="str">
        <f t="shared" si="4"/>
        <v>No Trend + Momentum</v>
      </c>
      <c r="Q39">
        <f t="shared" si="5"/>
        <v>2.3500000000000227</v>
      </c>
      <c r="R39">
        <f t="shared" si="6"/>
        <v>13.850000000000023</v>
      </c>
      <c r="S39">
        <f t="shared" si="7"/>
        <v>0.16967509025270894</v>
      </c>
      <c r="T39" t="str">
        <f t="shared" si="8"/>
        <v>DOWN</v>
      </c>
      <c r="U39" t="str">
        <f t="shared" si="9"/>
        <v>No T+M+I</v>
      </c>
      <c r="V39">
        <v>435.48724752712275</v>
      </c>
      <c r="W39">
        <v>425.3160707578308</v>
      </c>
      <c r="X39">
        <f t="shared" si="10"/>
        <v>10.171176769291947</v>
      </c>
      <c r="Y39">
        <v>6.230918874573014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448.4</v>
      </c>
      <c r="D40">
        <v>449.65</v>
      </c>
      <c r="E40">
        <v>433.1</v>
      </c>
      <c r="F40">
        <v>434</v>
      </c>
      <c r="G40">
        <f>_xll.TA_TYPPRICE(D40,E40,F40)</f>
        <v>438.91666666666669</v>
      </c>
      <c r="H40">
        <v>443.17090714318294</v>
      </c>
      <c r="I40" t="str">
        <f t="shared" si="0"/>
        <v>DOWN</v>
      </c>
      <c r="J40">
        <v>449.68980005591987</v>
      </c>
      <c r="K40">
        <v>434.43843968397039</v>
      </c>
      <c r="L40" t="str">
        <f t="shared" si="1"/>
        <v>DOWN</v>
      </c>
      <c r="M40" t="str">
        <f t="shared" si="2"/>
        <v>DOWN</v>
      </c>
      <c r="N40">
        <v>42.020775971552673</v>
      </c>
      <c r="O40" t="str">
        <f t="shared" si="3"/>
        <v>No Momentum</v>
      </c>
      <c r="P40" t="str">
        <f t="shared" si="4"/>
        <v>No Trend + Momentum</v>
      </c>
      <c r="Q40">
        <f t="shared" si="5"/>
        <v>0.89999999999997726</v>
      </c>
      <c r="R40">
        <f t="shared" si="6"/>
        <v>16.549999999999955</v>
      </c>
      <c r="S40">
        <f t="shared" si="7"/>
        <v>5.4380664652566753E-2</v>
      </c>
      <c r="T40" t="str">
        <f t="shared" si="8"/>
        <v>DOWN</v>
      </c>
      <c r="U40" t="str">
        <f t="shared" si="9"/>
        <v>No T+M+I</v>
      </c>
      <c r="V40">
        <v>435.25844021525774</v>
      </c>
      <c r="W40">
        <v>425.95932477576923</v>
      </c>
      <c r="X40">
        <f t="shared" si="10"/>
        <v>9.2991154394885029</v>
      </c>
      <c r="Y40">
        <v>6.8445581875561121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436.15</v>
      </c>
      <c r="D41">
        <v>437.9</v>
      </c>
      <c r="E41">
        <v>422.05</v>
      </c>
      <c r="F41">
        <v>427</v>
      </c>
      <c r="G41">
        <f>_xll.TA_TYPPRICE(D41,E41,F41)</f>
        <v>428.98333333333335</v>
      </c>
      <c r="H41">
        <v>436.07712023825815</v>
      </c>
      <c r="I41" t="str">
        <f t="shared" si="0"/>
        <v>DOWN</v>
      </c>
      <c r="J41">
        <v>447.0698444879377</v>
      </c>
      <c r="K41">
        <v>431.68545308753255</v>
      </c>
      <c r="L41" t="str">
        <f t="shared" si="1"/>
        <v>DOWN</v>
      </c>
      <c r="M41" t="str">
        <f t="shared" si="2"/>
        <v>DOWN</v>
      </c>
      <c r="N41">
        <v>33.18618558725467</v>
      </c>
      <c r="O41" t="str">
        <f t="shared" si="3"/>
        <v>DOWN</v>
      </c>
      <c r="P41" t="str">
        <f t="shared" si="4"/>
        <v>DOWN</v>
      </c>
      <c r="Q41">
        <f t="shared" si="5"/>
        <v>4.9499999999999886</v>
      </c>
      <c r="R41">
        <f t="shared" si="6"/>
        <v>15.849999999999966</v>
      </c>
      <c r="S41">
        <f t="shared" si="7"/>
        <v>0.31230283911671919</v>
      </c>
      <c r="T41" t="str">
        <f t="shared" si="8"/>
        <v>No Indication</v>
      </c>
      <c r="U41" t="str">
        <f t="shared" si="9"/>
        <v>No T+M+I</v>
      </c>
      <c r="V41">
        <v>433.98791095137193</v>
      </c>
      <c r="W41">
        <v>426.03641182941595</v>
      </c>
      <c r="X41">
        <f t="shared" si="10"/>
        <v>7.9514991219559761</v>
      </c>
      <c r="Y41">
        <v>7.0659463744360851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425.95</v>
      </c>
      <c r="D42">
        <v>433.55</v>
      </c>
      <c r="E42">
        <v>419</v>
      </c>
      <c r="F42">
        <v>423</v>
      </c>
      <c r="G42">
        <f>_xll.TA_TYPPRICE(D42,E42,F42)</f>
        <v>425.18333333333334</v>
      </c>
      <c r="H42">
        <v>430.63022678579574</v>
      </c>
      <c r="I42" t="str">
        <f t="shared" si="0"/>
        <v>DOWN</v>
      </c>
      <c r="J42">
        <v>444.06543460172935</v>
      </c>
      <c r="K42">
        <v>428.86646351252534</v>
      </c>
      <c r="L42" t="str">
        <f t="shared" si="1"/>
        <v>DOWN</v>
      </c>
      <c r="M42" t="str">
        <f t="shared" si="2"/>
        <v>DOWN</v>
      </c>
      <c r="N42">
        <v>28.853190837532573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14.550000000000011</v>
      </c>
      <c r="S42">
        <f t="shared" si="7"/>
        <v>0.27491408934707884</v>
      </c>
      <c r="T42" t="str">
        <f t="shared" si="8"/>
        <v>No Indication</v>
      </c>
      <c r="U42" t="str">
        <f t="shared" si="9"/>
        <v>No T+M+I</v>
      </c>
      <c r="V42">
        <v>432.29746311269935</v>
      </c>
      <c r="W42">
        <v>425.81149243464438</v>
      </c>
      <c r="X42">
        <f t="shared" si="10"/>
        <v>6.4859706780549686</v>
      </c>
      <c r="Y42">
        <v>6.9499512351598618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422.1</v>
      </c>
      <c r="D43">
        <v>432.05</v>
      </c>
      <c r="E43">
        <v>403.6</v>
      </c>
      <c r="F43">
        <v>422</v>
      </c>
      <c r="G43">
        <f>_xll.TA_TYPPRICE(D43,E43,F43)</f>
        <v>419.2166666666667</v>
      </c>
      <c r="H43">
        <v>424.92344672623119</v>
      </c>
      <c r="I43" t="str">
        <f t="shared" si="0"/>
        <v>DOWN</v>
      </c>
      <c r="J43">
        <v>441.39533802356726</v>
      </c>
      <c r="K43">
        <v>423.25169384307526</v>
      </c>
      <c r="L43" t="str">
        <f t="shared" si="1"/>
        <v>DOWN</v>
      </c>
      <c r="M43" t="str">
        <f t="shared" si="2"/>
        <v>DOWN</v>
      </c>
      <c r="N43">
        <v>27.72207625677413</v>
      </c>
      <c r="O43" t="str">
        <f t="shared" si="3"/>
        <v>DOWN</v>
      </c>
      <c r="P43" t="str">
        <f t="shared" si="4"/>
        <v>DOWN</v>
      </c>
      <c r="Q43">
        <f t="shared" si="5"/>
        <v>18.399999999999977</v>
      </c>
      <c r="R43">
        <f t="shared" si="6"/>
        <v>28.449999999999989</v>
      </c>
      <c r="S43">
        <f t="shared" si="7"/>
        <v>0.64674868189806622</v>
      </c>
      <c r="T43" t="str">
        <f t="shared" si="8"/>
        <v>No Indication</v>
      </c>
      <c r="U43" t="str">
        <f t="shared" si="9"/>
        <v>No T+M+I</v>
      </c>
      <c r="V43">
        <v>430.71323801843789</v>
      </c>
      <c r="W43">
        <v>425.52915966170775</v>
      </c>
      <c r="X43">
        <f t="shared" si="10"/>
        <v>5.1840783567301401</v>
      </c>
      <c r="Y43">
        <v>6.5967766594739174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423.5</v>
      </c>
      <c r="D44">
        <v>449.5</v>
      </c>
      <c r="E44">
        <v>422</v>
      </c>
      <c r="F44">
        <v>446</v>
      </c>
      <c r="G44">
        <f>_xll.TA_TYPPRICE(D44,E44,F44)</f>
        <v>439.16666666666669</v>
      </c>
      <c r="H44">
        <v>432.04505669644891</v>
      </c>
      <c r="I44" t="str">
        <f t="shared" si="0"/>
        <v>UP</v>
      </c>
      <c r="J44">
        <v>443.19637401833012</v>
      </c>
      <c r="K44">
        <v>422.97353965572518</v>
      </c>
      <c r="L44" t="str">
        <f t="shared" si="1"/>
        <v>UP</v>
      </c>
      <c r="M44" t="str">
        <f t="shared" si="2"/>
        <v>UP</v>
      </c>
      <c r="N44">
        <v>66.7851454220703</v>
      </c>
      <c r="O44" t="str">
        <f t="shared" si="3"/>
        <v>UP</v>
      </c>
      <c r="P44" t="str">
        <f t="shared" si="4"/>
        <v>UP</v>
      </c>
      <c r="Q44">
        <f t="shared" si="5"/>
        <v>24</v>
      </c>
      <c r="R44">
        <f t="shared" si="6"/>
        <v>27.5</v>
      </c>
      <c r="S44">
        <f t="shared" si="7"/>
        <v>0.87272727272727268</v>
      </c>
      <c r="T44" t="str">
        <f t="shared" si="8"/>
        <v>UP</v>
      </c>
      <c r="U44" t="str">
        <f t="shared" si="9"/>
        <v>UP</v>
      </c>
      <c r="V44">
        <v>433.06504755406286</v>
      </c>
      <c r="W44">
        <v>427.04551820528496</v>
      </c>
      <c r="X44">
        <f t="shared" si="10"/>
        <v>6.019529348777894</v>
      </c>
      <c r="Y44">
        <v>6.4813271973347124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445.2</v>
      </c>
      <c r="D45">
        <v>449</v>
      </c>
      <c r="E45">
        <v>440.1</v>
      </c>
      <c r="F45">
        <v>442</v>
      </c>
      <c r="G45">
        <f>_xll.TA_TYPPRICE(D45,E45,F45)</f>
        <v>443.7</v>
      </c>
      <c r="H45">
        <v>437.87252834822448</v>
      </c>
      <c r="I45" t="str">
        <f t="shared" si="0"/>
        <v>UP</v>
      </c>
      <c r="J45">
        <v>444.48606868092344</v>
      </c>
      <c r="K45">
        <v>426.77941973223068</v>
      </c>
      <c r="L45" t="str">
        <f t="shared" si="1"/>
        <v>No Confirmation</v>
      </c>
      <c r="M45" t="str">
        <f t="shared" si="2"/>
        <v>No Trend</v>
      </c>
      <c r="N45">
        <v>60.026460619352306</v>
      </c>
      <c r="O45" t="str">
        <f t="shared" si="3"/>
        <v>UP</v>
      </c>
      <c r="P45" t="str">
        <f t="shared" si="4"/>
        <v>No Trend + Momentum</v>
      </c>
      <c r="Q45">
        <f t="shared" si="5"/>
        <v>1.8999999999999773</v>
      </c>
      <c r="R45">
        <f t="shared" si="6"/>
        <v>8.8999999999999773</v>
      </c>
      <c r="S45">
        <f t="shared" si="7"/>
        <v>0.21348314606741373</v>
      </c>
      <c r="T45" t="str">
        <f t="shared" si="8"/>
        <v>No Indication</v>
      </c>
      <c r="U45" t="str">
        <f t="shared" si="9"/>
        <v>No T+M+I</v>
      </c>
      <c r="V45">
        <v>434.43965562266857</v>
      </c>
      <c r="W45">
        <v>428.15325759748606</v>
      </c>
      <c r="X45">
        <f t="shared" si="10"/>
        <v>6.2863980251825069</v>
      </c>
      <c r="Y45">
        <v>6.442341362904271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447.95</v>
      </c>
      <c r="D46">
        <v>449.5</v>
      </c>
      <c r="E46">
        <v>436.5</v>
      </c>
      <c r="F46">
        <v>437</v>
      </c>
      <c r="G46">
        <f>_xll.TA_TYPPRICE(D46,E46,F46)</f>
        <v>441</v>
      </c>
      <c r="H46">
        <v>439.43626417411224</v>
      </c>
      <c r="I46" t="str">
        <f t="shared" si="0"/>
        <v>DOWN</v>
      </c>
      <c r="J46">
        <v>445.60027564071822</v>
      </c>
      <c r="K46">
        <v>428.93954868062389</v>
      </c>
      <c r="L46" t="str">
        <f t="shared" si="1"/>
        <v>No Confirmation</v>
      </c>
      <c r="M46" t="str">
        <f t="shared" si="2"/>
        <v>No Trend</v>
      </c>
      <c r="N46">
        <v>51.830697516681987</v>
      </c>
      <c r="O46" t="str">
        <f t="shared" si="3"/>
        <v>No Momentum</v>
      </c>
      <c r="P46" t="str">
        <f t="shared" si="4"/>
        <v>No Trend + Momentum</v>
      </c>
      <c r="Q46">
        <f t="shared" si="5"/>
        <v>0.5</v>
      </c>
      <c r="R46">
        <f t="shared" si="6"/>
        <v>13</v>
      </c>
      <c r="S46">
        <f t="shared" si="7"/>
        <v>3.8461538461538464E-2</v>
      </c>
      <c r="T46" t="str">
        <f t="shared" si="8"/>
        <v>DOWN</v>
      </c>
      <c r="U46" t="str">
        <f t="shared" si="9"/>
        <v>No T+M+I</v>
      </c>
      <c r="V46">
        <v>434.83355475764262</v>
      </c>
      <c r="W46">
        <v>428.80857184952413</v>
      </c>
      <c r="X46">
        <f t="shared" si="10"/>
        <v>6.0249829081184885</v>
      </c>
      <c r="Y46">
        <v>6.3588696719471143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441.9</v>
      </c>
      <c r="D47">
        <v>462.4</v>
      </c>
      <c r="E47">
        <v>437.3</v>
      </c>
      <c r="F47">
        <v>460</v>
      </c>
      <c r="G47">
        <f>_xll.TA_TYPPRICE(D47,E47,F47)</f>
        <v>453.23333333333335</v>
      </c>
      <c r="H47">
        <v>446.33479875372279</v>
      </c>
      <c r="I47" t="str">
        <f t="shared" si="0"/>
        <v>UP</v>
      </c>
      <c r="J47">
        <v>449.33354772055861</v>
      </c>
      <c r="K47">
        <v>430.79742675159633</v>
      </c>
      <c r="L47" t="str">
        <f t="shared" si="1"/>
        <v>UP</v>
      </c>
      <c r="M47" t="str">
        <f t="shared" si="2"/>
        <v>UP</v>
      </c>
      <c r="N47">
        <v>73.015621904373148</v>
      </c>
      <c r="O47" t="str">
        <f t="shared" si="3"/>
        <v>UP</v>
      </c>
      <c r="P47" t="str">
        <f t="shared" si="4"/>
        <v>UP</v>
      </c>
      <c r="Q47">
        <f t="shared" si="5"/>
        <v>22.699999999999989</v>
      </c>
      <c r="R47">
        <f t="shared" si="6"/>
        <v>25.099999999999966</v>
      </c>
      <c r="S47">
        <f t="shared" si="7"/>
        <v>0.90438247011952266</v>
      </c>
      <c r="T47" t="str">
        <f t="shared" si="8"/>
        <v>UP</v>
      </c>
      <c r="U47" t="str">
        <f t="shared" si="9"/>
        <v>UP</v>
      </c>
      <c r="V47">
        <v>438.70531556415915</v>
      </c>
      <c r="W47">
        <v>431.11904800881865</v>
      </c>
      <c r="X47">
        <f t="shared" si="10"/>
        <v>7.5862675553404983</v>
      </c>
      <c r="Y47">
        <v>6.6043492486257911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461.15</v>
      </c>
      <c r="D48">
        <v>477.5</v>
      </c>
      <c r="E48">
        <v>451.65</v>
      </c>
      <c r="F48">
        <v>475</v>
      </c>
      <c r="G48">
        <f>_xll.TA_TYPPRICE(D48,E48,F48)</f>
        <v>468.05</v>
      </c>
      <c r="H48">
        <v>457.19239937686143</v>
      </c>
      <c r="I48" t="str">
        <f t="shared" si="0"/>
        <v>UP</v>
      </c>
      <c r="J48">
        <v>455.59275933821226</v>
      </c>
      <c r="K48">
        <v>435.43133191790827</v>
      </c>
      <c r="L48" t="str">
        <f t="shared" si="1"/>
        <v>UP</v>
      </c>
      <c r="M48" t="str">
        <f t="shared" si="2"/>
        <v>UP</v>
      </c>
      <c r="N48">
        <v>80.137130297592762</v>
      </c>
      <c r="O48" t="str">
        <f t="shared" si="3"/>
        <v>UP</v>
      </c>
      <c r="P48" t="str">
        <f t="shared" si="4"/>
        <v>UP</v>
      </c>
      <c r="Q48">
        <f t="shared" si="5"/>
        <v>23.350000000000023</v>
      </c>
      <c r="R48">
        <f t="shared" si="6"/>
        <v>25.850000000000023</v>
      </c>
      <c r="S48">
        <f t="shared" si="7"/>
        <v>0.90328820116054165</v>
      </c>
      <c r="T48" t="str">
        <f t="shared" si="8"/>
        <v>UP</v>
      </c>
      <c r="U48" t="str">
        <f t="shared" si="9"/>
        <v>UP</v>
      </c>
      <c r="V48">
        <v>444.2891131696731</v>
      </c>
      <c r="W48">
        <v>434.36948889705428</v>
      </c>
      <c r="X48">
        <f t="shared" si="10"/>
        <v>9.9196242726188188</v>
      </c>
      <c r="Y48">
        <v>7.267404253424397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454.6</v>
      </c>
      <c r="AE48">
        <f t="shared" si="16"/>
        <v>461.5</v>
      </c>
      <c r="AF48">
        <f t="shared" si="17"/>
        <v>464.6</v>
      </c>
      <c r="AG48">
        <f t="shared" si="18"/>
        <v>467.65000000000003</v>
      </c>
      <c r="AH48">
        <f t="shared" si="19"/>
        <v>467.65000000000003</v>
      </c>
    </row>
    <row r="49" spans="1:34" x14ac:dyDescent="0.25">
      <c r="A49" t="s">
        <v>5</v>
      </c>
      <c r="B49" s="1">
        <v>42923</v>
      </c>
      <c r="C49">
        <v>473.8</v>
      </c>
      <c r="D49">
        <v>501.5</v>
      </c>
      <c r="E49">
        <v>465.15</v>
      </c>
      <c r="F49">
        <v>496</v>
      </c>
      <c r="G49">
        <f>_xll.TA_TYPPRICE(D49,E49,F49)</f>
        <v>487.55</v>
      </c>
      <c r="H49">
        <v>472.37119968843069</v>
      </c>
      <c r="I49" t="str">
        <f t="shared" si="0"/>
        <v>UP</v>
      </c>
      <c r="J49">
        <v>465.79436837416512</v>
      </c>
      <c r="K49">
        <v>442.03548038059529</v>
      </c>
      <c r="L49" t="str">
        <f t="shared" si="1"/>
        <v>UP</v>
      </c>
      <c r="M49" t="str">
        <f t="shared" si="2"/>
        <v>UP</v>
      </c>
      <c r="N49">
        <v>86.412478908999461</v>
      </c>
      <c r="O49" t="str">
        <f t="shared" si="3"/>
        <v>UP</v>
      </c>
      <c r="P49" t="str">
        <f t="shared" si="4"/>
        <v>UP</v>
      </c>
      <c r="Q49">
        <f t="shared" si="5"/>
        <v>30.850000000000023</v>
      </c>
      <c r="R49">
        <f t="shared" si="6"/>
        <v>36.350000000000023</v>
      </c>
      <c r="S49">
        <f t="shared" si="7"/>
        <v>0.84869325997248979</v>
      </c>
      <c r="T49" t="str">
        <f t="shared" si="8"/>
        <v>UP</v>
      </c>
      <c r="U49" t="str">
        <f t="shared" si="9"/>
        <v>UP</v>
      </c>
      <c r="V49">
        <v>452.24463422049263</v>
      </c>
      <c r="W49">
        <v>438.93471194171696</v>
      </c>
      <c r="X49">
        <f t="shared" si="10"/>
        <v>13.309922278775673</v>
      </c>
      <c r="Y49">
        <v>8.4759078584946526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469.3</v>
      </c>
      <c r="AE49">
        <f t="shared" si="16"/>
        <v>479.05</v>
      </c>
      <c r="AF49">
        <f t="shared" si="17"/>
        <v>483.35</v>
      </c>
      <c r="AG49">
        <f t="shared" si="18"/>
        <v>487.6</v>
      </c>
      <c r="AH49">
        <f t="shared" si="19"/>
        <v>487.6</v>
      </c>
    </row>
    <row r="50" spans="1:34" x14ac:dyDescent="0.25">
      <c r="A50" t="s">
        <v>5</v>
      </c>
      <c r="B50" s="1">
        <v>42926</v>
      </c>
      <c r="C50">
        <v>496.1</v>
      </c>
      <c r="D50">
        <v>499.95</v>
      </c>
      <c r="E50">
        <v>478.25</v>
      </c>
      <c r="F50">
        <v>496</v>
      </c>
      <c r="G50">
        <f>_xll.TA_TYPPRICE(D50,E50,F50)</f>
        <v>491.40000000000003</v>
      </c>
      <c r="H50">
        <v>481.88559984421533</v>
      </c>
      <c r="I50" t="str">
        <f t="shared" si="0"/>
        <v>UP</v>
      </c>
      <c r="J50">
        <v>473.38450873546174</v>
      </c>
      <c r="K50">
        <v>450.08315140712966</v>
      </c>
      <c r="L50" t="str">
        <f t="shared" si="1"/>
        <v>UP</v>
      </c>
      <c r="M50" t="str">
        <f t="shared" si="2"/>
        <v>UP</v>
      </c>
      <c r="N50">
        <v>86.412478908999475</v>
      </c>
      <c r="O50" t="str">
        <f t="shared" si="3"/>
        <v>UP</v>
      </c>
      <c r="P50" t="str">
        <f t="shared" si="4"/>
        <v>UP</v>
      </c>
      <c r="Q50">
        <f t="shared" si="5"/>
        <v>17.75</v>
      </c>
      <c r="R50">
        <f t="shared" si="6"/>
        <v>21.699999999999989</v>
      </c>
      <c r="S50">
        <f t="shared" si="7"/>
        <v>0.81797235023041515</v>
      </c>
      <c r="T50" t="str">
        <f t="shared" si="8"/>
        <v>UP</v>
      </c>
      <c r="U50" t="str">
        <f t="shared" si="9"/>
        <v>UP</v>
      </c>
      <c r="V50">
        <v>458.97622895580145</v>
      </c>
      <c r="W50">
        <v>443.16177031640461</v>
      </c>
      <c r="X50">
        <f t="shared" si="10"/>
        <v>15.814458639396832</v>
      </c>
      <c r="Y50">
        <v>9.9436180146750885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480.70000000000005</v>
      </c>
      <c r="AE50">
        <f t="shared" si="16"/>
        <v>486.55</v>
      </c>
      <c r="AF50">
        <f t="shared" si="17"/>
        <v>489.1</v>
      </c>
      <c r="AG50">
        <f t="shared" si="18"/>
        <v>491.65000000000003</v>
      </c>
      <c r="AH50">
        <f t="shared" si="19"/>
        <v>491.65000000000003</v>
      </c>
    </row>
    <row r="51" spans="1:34" x14ac:dyDescent="0.25">
      <c r="A51" t="s">
        <v>5</v>
      </c>
      <c r="B51" s="1">
        <v>42927</v>
      </c>
      <c r="C51">
        <v>498.95</v>
      </c>
      <c r="D51">
        <v>502.95</v>
      </c>
      <c r="E51">
        <v>480.55</v>
      </c>
      <c r="F51">
        <v>481</v>
      </c>
      <c r="G51">
        <f>_xll.TA_TYPPRICE(D51,E51,F51)</f>
        <v>488.16666666666669</v>
      </c>
      <c r="H51">
        <v>485.02613325544098</v>
      </c>
      <c r="I51" t="str">
        <f t="shared" si="0"/>
        <v>DOWN</v>
      </c>
      <c r="J51">
        <v>479.9546179053591</v>
      </c>
      <c r="K51">
        <v>456.8535622055453</v>
      </c>
      <c r="L51" t="str">
        <f t="shared" si="1"/>
        <v>UP</v>
      </c>
      <c r="M51" t="str">
        <f t="shared" si="2"/>
        <v>No Trend</v>
      </c>
      <c r="N51">
        <v>63.885990878842122</v>
      </c>
      <c r="O51" t="str">
        <f t="shared" si="3"/>
        <v>UP</v>
      </c>
      <c r="P51" t="str">
        <f t="shared" si="4"/>
        <v>No Trend + Momentum</v>
      </c>
      <c r="Q51">
        <f t="shared" si="5"/>
        <v>0.44999999999998863</v>
      </c>
      <c r="R51">
        <f t="shared" si="6"/>
        <v>22.399999999999977</v>
      </c>
      <c r="S51">
        <f t="shared" si="7"/>
        <v>2.0089285714285227E-2</v>
      </c>
      <c r="T51" t="str">
        <f t="shared" si="8"/>
        <v>DOWN</v>
      </c>
      <c r="U51" t="str">
        <f t="shared" si="9"/>
        <v>No T+M+I</v>
      </c>
      <c r="V51">
        <v>462.36450142413969</v>
      </c>
      <c r="W51">
        <v>445.96460214481908</v>
      </c>
      <c r="X51">
        <f t="shared" si="10"/>
        <v>16.399899279320607</v>
      </c>
      <c r="Y51">
        <v>11.234874267604193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484.05</v>
      </c>
      <c r="D52">
        <v>505.9</v>
      </c>
      <c r="E52">
        <v>480.65</v>
      </c>
      <c r="F52">
        <v>506</v>
      </c>
      <c r="G52">
        <f>_xll.TA_TYPPRICE(D52,E52,F52)</f>
        <v>497.51666666666665</v>
      </c>
      <c r="H52">
        <v>491.27139996105382</v>
      </c>
      <c r="I52" t="str">
        <f t="shared" si="0"/>
        <v>UP</v>
      </c>
      <c r="J52">
        <v>485.72025837083487</v>
      </c>
      <c r="K52">
        <v>462.14165949320187</v>
      </c>
      <c r="L52" t="str">
        <f t="shared" si="1"/>
        <v>UP</v>
      </c>
      <c r="M52" t="str">
        <f t="shared" si="2"/>
        <v>UP</v>
      </c>
      <c r="N52">
        <v>76.596379601604113</v>
      </c>
      <c r="O52" t="str">
        <f t="shared" si="3"/>
        <v>UP</v>
      </c>
      <c r="P52" t="str">
        <f t="shared" si="4"/>
        <v>UP</v>
      </c>
      <c r="Q52">
        <f t="shared" si="5"/>
        <v>25.350000000000023</v>
      </c>
      <c r="R52">
        <f t="shared" si="6"/>
        <v>25.25</v>
      </c>
      <c r="S52">
        <f t="shared" si="7"/>
        <v>1.0039603960396049</v>
      </c>
      <c r="T52" t="str">
        <f t="shared" si="8"/>
        <v>UP</v>
      </c>
      <c r="U52" t="str">
        <f t="shared" si="9"/>
        <v>UP</v>
      </c>
      <c r="V52">
        <v>469.07765505119511</v>
      </c>
      <c r="W52">
        <v>450.41166865261027</v>
      </c>
      <c r="X52">
        <f t="shared" si="10"/>
        <v>18.665986398584835</v>
      </c>
      <c r="Y52">
        <v>12.721096693800321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483.55</v>
      </c>
      <c r="AE52">
        <f t="shared" si="16"/>
        <v>490.3</v>
      </c>
      <c r="AF52">
        <f t="shared" si="17"/>
        <v>493.25</v>
      </c>
      <c r="AG52">
        <f t="shared" si="18"/>
        <v>496.25</v>
      </c>
      <c r="AH52">
        <f t="shared" si="19"/>
        <v>496.25</v>
      </c>
    </row>
    <row r="53" spans="1:34" x14ac:dyDescent="0.25">
      <c r="A53" t="s">
        <v>5</v>
      </c>
      <c r="B53" s="1">
        <v>42929</v>
      </c>
      <c r="C53">
        <v>507.7</v>
      </c>
      <c r="D53">
        <v>517.25</v>
      </c>
      <c r="E53">
        <v>503.45</v>
      </c>
      <c r="F53">
        <v>506</v>
      </c>
      <c r="G53">
        <f>_xll.TA_TYPPRICE(D53,E53,F53)</f>
        <v>508.90000000000003</v>
      </c>
      <c r="H53">
        <v>500.0856999805269</v>
      </c>
      <c r="I53" t="str">
        <f t="shared" si="0"/>
        <v>UP</v>
      </c>
      <c r="J53">
        <v>492.72686762176045</v>
      </c>
      <c r="K53">
        <v>471.32129071693481</v>
      </c>
      <c r="L53" t="str">
        <f t="shared" si="1"/>
        <v>UP</v>
      </c>
      <c r="M53" t="str">
        <f t="shared" si="2"/>
        <v>UP</v>
      </c>
      <c r="N53">
        <v>76.596379601604127</v>
      </c>
      <c r="O53" t="str">
        <f t="shared" si="3"/>
        <v>UP</v>
      </c>
      <c r="P53" t="str">
        <f t="shared" si="4"/>
        <v>UP</v>
      </c>
      <c r="Q53">
        <f t="shared" si="5"/>
        <v>2.5500000000000114</v>
      </c>
      <c r="R53">
        <f t="shared" si="6"/>
        <v>13.800000000000011</v>
      </c>
      <c r="S53">
        <f t="shared" si="7"/>
        <v>0.18478260869565286</v>
      </c>
      <c r="T53" t="str">
        <f t="shared" si="8"/>
        <v>DOWN</v>
      </c>
      <c r="U53" t="str">
        <f t="shared" si="9"/>
        <v>No T+M+I</v>
      </c>
      <c r="V53">
        <v>474.75801581254973</v>
      </c>
      <c r="W53">
        <v>454.52932282649101</v>
      </c>
      <c r="X53">
        <f t="shared" si="10"/>
        <v>20.228692986058718</v>
      </c>
      <c r="Y53">
        <v>14.222615952252001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507.95</v>
      </c>
      <c r="D54">
        <v>513.5</v>
      </c>
      <c r="E54">
        <v>495</v>
      </c>
      <c r="F54">
        <v>498</v>
      </c>
      <c r="G54">
        <f>_xll.TA_TYPPRICE(D54,E54,F54)</f>
        <v>502.16666666666669</v>
      </c>
      <c r="H54">
        <v>501.12618332359682</v>
      </c>
      <c r="I54" t="str">
        <f t="shared" si="0"/>
        <v>DOWN</v>
      </c>
      <c r="J54">
        <v>497.34311926136922</v>
      </c>
      <c r="K54">
        <v>476.58322611317152</v>
      </c>
      <c r="L54" t="str">
        <f t="shared" si="1"/>
        <v>UP</v>
      </c>
      <c r="M54" t="str">
        <f t="shared" si="2"/>
        <v>No Trend</v>
      </c>
      <c r="N54">
        <v>65.134312036657832</v>
      </c>
      <c r="O54" t="str">
        <f t="shared" si="3"/>
        <v>UP</v>
      </c>
      <c r="P54" t="str">
        <f t="shared" si="4"/>
        <v>No Trend + Momentum</v>
      </c>
      <c r="Q54">
        <f t="shared" si="5"/>
        <v>3</v>
      </c>
      <c r="R54">
        <f t="shared" si="6"/>
        <v>18.5</v>
      </c>
      <c r="S54">
        <f t="shared" si="7"/>
        <v>0.16216216216216217</v>
      </c>
      <c r="T54" t="str">
        <f t="shared" si="8"/>
        <v>DOWN</v>
      </c>
      <c r="U54" t="str">
        <f t="shared" si="9"/>
        <v>No T+M+I</v>
      </c>
      <c r="V54">
        <v>478.33370568754208</v>
      </c>
      <c r="W54">
        <v>457.74937298749165</v>
      </c>
      <c r="X54">
        <f t="shared" si="10"/>
        <v>20.584332700050425</v>
      </c>
      <c r="Y54">
        <v>15.494959301811686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499.9</v>
      </c>
      <c r="D55">
        <v>509.9</v>
      </c>
      <c r="E55">
        <v>482</v>
      </c>
      <c r="F55">
        <v>505</v>
      </c>
      <c r="G55">
        <f>_xll.TA_TYPPRICE(D55,E55,F55)</f>
        <v>498.9666666666667</v>
      </c>
      <c r="H55">
        <v>500.04642499513176</v>
      </c>
      <c r="I55" t="str">
        <f t="shared" si="0"/>
        <v>UP</v>
      </c>
      <c r="J55">
        <v>500.13353720328718</v>
      </c>
      <c r="K55">
        <v>477.78695364357787</v>
      </c>
      <c r="L55" t="str">
        <f t="shared" si="1"/>
        <v>UP</v>
      </c>
      <c r="M55" t="str">
        <f t="shared" si="2"/>
        <v>UP</v>
      </c>
      <c r="N55">
        <v>70.038201441670694</v>
      </c>
      <c r="O55" t="str">
        <f t="shared" si="3"/>
        <v>UP</v>
      </c>
      <c r="P55" t="str">
        <f t="shared" si="4"/>
        <v>UP</v>
      </c>
      <c r="Q55">
        <f t="shared" si="5"/>
        <v>23</v>
      </c>
      <c r="R55">
        <f t="shared" si="6"/>
        <v>27.899999999999977</v>
      </c>
      <c r="S55">
        <f t="shared" si="7"/>
        <v>0.8243727598566315</v>
      </c>
      <c r="T55" t="str">
        <f t="shared" si="8"/>
        <v>UP</v>
      </c>
      <c r="U55" t="str">
        <f t="shared" si="9"/>
        <v>UP</v>
      </c>
      <c r="V55">
        <v>482.4362125048433</v>
      </c>
      <c r="W55">
        <v>461.24941943286262</v>
      </c>
      <c r="X55">
        <f t="shared" si="10"/>
        <v>21.186793071980674</v>
      </c>
      <c r="Y55">
        <v>16.633326055845483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495.05</v>
      </c>
      <c r="D56">
        <v>505</v>
      </c>
      <c r="E56">
        <v>488.6</v>
      </c>
      <c r="F56">
        <v>491</v>
      </c>
      <c r="G56">
        <f>_xll.TA_TYPPRICE(D56,E56,F56)</f>
        <v>494.86666666666662</v>
      </c>
      <c r="H56">
        <v>497.45654583089919</v>
      </c>
      <c r="I56" t="str">
        <f t="shared" si="0"/>
        <v>DOWN</v>
      </c>
      <c r="J56">
        <v>501.21497338033447</v>
      </c>
      <c r="K56">
        <v>480.18985283389389</v>
      </c>
      <c r="L56" t="str">
        <f t="shared" si="1"/>
        <v>No Confirmation</v>
      </c>
      <c r="M56" t="str">
        <f t="shared" si="2"/>
        <v>No Trend</v>
      </c>
      <c r="N56">
        <v>51.817692419070482</v>
      </c>
      <c r="O56" t="str">
        <f t="shared" si="3"/>
        <v>No Momentum</v>
      </c>
      <c r="P56" t="str">
        <f t="shared" si="4"/>
        <v>No Trend + Momentum</v>
      </c>
      <c r="Q56">
        <f t="shared" si="5"/>
        <v>2.3999999999999773</v>
      </c>
      <c r="R56">
        <f t="shared" si="6"/>
        <v>16.399999999999977</v>
      </c>
      <c r="S56">
        <f t="shared" si="7"/>
        <v>0.14634146341463297</v>
      </c>
      <c r="T56" t="str">
        <f t="shared" si="8"/>
        <v>DOWN</v>
      </c>
      <c r="U56" t="str">
        <f t="shared" si="9"/>
        <v>No T+M+I</v>
      </c>
      <c r="V56">
        <v>483.75371827332896</v>
      </c>
      <c r="W56">
        <v>463.45316614153944</v>
      </c>
      <c r="X56">
        <f t="shared" si="10"/>
        <v>20.300552131789516</v>
      </c>
      <c r="Y56">
        <v>17.366771271034288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494.8</v>
      </c>
      <c r="D57">
        <v>498</v>
      </c>
      <c r="E57">
        <v>489.15</v>
      </c>
      <c r="F57">
        <v>489</v>
      </c>
      <c r="G57">
        <f>_xll.TA_TYPPRICE(D57,E57,F57)</f>
        <v>492.05</v>
      </c>
      <c r="H57">
        <v>494.7532729154496</v>
      </c>
      <c r="I57" t="str">
        <f t="shared" si="0"/>
        <v>DOWN</v>
      </c>
      <c r="J57">
        <v>500.50053485137124</v>
      </c>
      <c r="K57">
        <v>482.18099664858414</v>
      </c>
      <c r="L57" t="str">
        <f t="shared" si="1"/>
        <v>No Confirmation</v>
      </c>
      <c r="M57" t="str">
        <f t="shared" si="2"/>
        <v>No Trend</v>
      </c>
      <c r="N57">
        <v>49.517337851036842</v>
      </c>
      <c r="O57" t="str">
        <f t="shared" si="3"/>
        <v>No Momentum</v>
      </c>
      <c r="P57" t="str">
        <f t="shared" si="4"/>
        <v>No Trend + Momentum</v>
      </c>
      <c r="Q57">
        <f t="shared" si="5"/>
        <v>-0.14999999999997726</v>
      </c>
      <c r="R57">
        <f t="shared" si="6"/>
        <v>8.8500000000000227</v>
      </c>
      <c r="S57">
        <f t="shared" si="7"/>
        <v>-1.6949152542370269E-2</v>
      </c>
      <c r="T57" t="str">
        <f t="shared" si="8"/>
        <v>DOWN</v>
      </c>
      <c r="U57" t="str">
        <f t="shared" si="9"/>
        <v>No T+M+I</v>
      </c>
      <c r="V57">
        <v>484.56083853897064</v>
      </c>
      <c r="W57">
        <v>465.3455242051291</v>
      </c>
      <c r="X57">
        <f t="shared" si="10"/>
        <v>19.215314333841548</v>
      </c>
      <c r="Y57">
        <v>17.736479883595742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490.1</v>
      </c>
      <c r="D58">
        <v>494.95</v>
      </c>
      <c r="E58">
        <v>476</v>
      </c>
      <c r="F58">
        <v>478</v>
      </c>
      <c r="G58">
        <f>_xll.TA_TYPPRICE(D58,E58,F58)</f>
        <v>482.98333333333335</v>
      </c>
      <c r="H58">
        <v>488.86830312439145</v>
      </c>
      <c r="I58" t="str">
        <f t="shared" si="0"/>
        <v>DOWN</v>
      </c>
      <c r="J58">
        <v>499.26708266217764</v>
      </c>
      <c r="K58">
        <v>480.80744183778768</v>
      </c>
      <c r="L58" t="str">
        <f t="shared" si="1"/>
        <v>DOWN</v>
      </c>
      <c r="M58" t="str">
        <f t="shared" si="2"/>
        <v>DOWN</v>
      </c>
      <c r="N58">
        <v>37.938406052778589</v>
      </c>
      <c r="O58" t="str">
        <f t="shared" si="3"/>
        <v>DOWN</v>
      </c>
      <c r="P58" t="str">
        <f t="shared" si="4"/>
        <v>DOWN</v>
      </c>
      <c r="Q58">
        <f t="shared" si="5"/>
        <v>2</v>
      </c>
      <c r="R58">
        <f t="shared" si="6"/>
        <v>18.949999999999989</v>
      </c>
      <c r="S58">
        <f t="shared" si="7"/>
        <v>0.10554089709762539</v>
      </c>
      <c r="T58" t="str">
        <f t="shared" si="8"/>
        <v>DOWN</v>
      </c>
      <c r="U58" t="str">
        <f t="shared" si="9"/>
        <v>DOWN</v>
      </c>
      <c r="V58">
        <v>483.5514787637444</v>
      </c>
      <c r="W58">
        <v>466.28289278252691</v>
      </c>
      <c r="X58">
        <f t="shared" si="10"/>
        <v>17.268585981217484</v>
      </c>
      <c r="Y58">
        <v>17.642901103120089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480.9</v>
      </c>
      <c r="D59">
        <v>482.45</v>
      </c>
      <c r="E59">
        <v>473.05</v>
      </c>
      <c r="F59">
        <v>474</v>
      </c>
      <c r="G59">
        <f>_xll.TA_TYPPRICE(D59,E59,F59)</f>
        <v>476.5</v>
      </c>
      <c r="H59">
        <v>482.68415156219572</v>
      </c>
      <c r="I59" t="str">
        <f t="shared" si="0"/>
        <v>DOWN</v>
      </c>
      <c r="J59">
        <v>495.52995318169371</v>
      </c>
      <c r="K59">
        <v>479.08356587383486</v>
      </c>
      <c r="L59" t="str">
        <f t="shared" si="1"/>
        <v>DOWN</v>
      </c>
      <c r="M59" t="str">
        <f t="shared" si="2"/>
        <v>DOWN</v>
      </c>
      <c r="N59">
        <v>34.293393792377856</v>
      </c>
      <c r="O59" t="str">
        <f t="shared" si="3"/>
        <v>DOWN</v>
      </c>
      <c r="P59" t="str">
        <f t="shared" si="4"/>
        <v>DOWN</v>
      </c>
      <c r="Q59">
        <f t="shared" si="5"/>
        <v>0.94999999999998863</v>
      </c>
      <c r="R59">
        <f t="shared" si="6"/>
        <v>9.3999999999999773</v>
      </c>
      <c r="S59">
        <f t="shared" si="7"/>
        <v>0.10106382978723308</v>
      </c>
      <c r="T59" t="str">
        <f t="shared" si="8"/>
        <v>DOWN</v>
      </c>
      <c r="U59" t="str">
        <f t="shared" si="9"/>
        <v>DOWN</v>
      </c>
      <c r="V59">
        <v>482.08202049239912</v>
      </c>
      <c r="W59">
        <v>466.85453035419158</v>
      </c>
      <c r="X59">
        <f t="shared" si="10"/>
        <v>15.227490138207543</v>
      </c>
      <c r="Y59">
        <v>17.159818910137581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477.65</v>
      </c>
      <c r="D60">
        <v>479.3</v>
      </c>
      <c r="E60">
        <v>465</v>
      </c>
      <c r="F60">
        <v>467</v>
      </c>
      <c r="G60">
        <f>_xll.TA_TYPPRICE(D60,E60,F60)</f>
        <v>470.43333333333334</v>
      </c>
      <c r="H60">
        <v>476.55874244776453</v>
      </c>
      <c r="I60" t="str">
        <f t="shared" si="0"/>
        <v>DOWN</v>
      </c>
      <c r="J60">
        <v>491.92329691909509</v>
      </c>
      <c r="K60">
        <v>475.95388456853823</v>
      </c>
      <c r="L60" t="str">
        <f t="shared" si="1"/>
        <v>DOWN</v>
      </c>
      <c r="M60" t="str">
        <f t="shared" si="2"/>
        <v>DOWN</v>
      </c>
      <c r="N60">
        <v>28.337697594760613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14.300000000000011</v>
      </c>
      <c r="S60">
        <f t="shared" si="7"/>
        <v>0.13986013986013976</v>
      </c>
      <c r="T60" t="str">
        <f t="shared" si="8"/>
        <v>DOWN</v>
      </c>
      <c r="U60" t="str">
        <f t="shared" si="9"/>
        <v>DOWN</v>
      </c>
      <c r="V60">
        <v>479.76170964741465</v>
      </c>
      <c r="W60">
        <v>466.8653058835107</v>
      </c>
      <c r="X60">
        <f t="shared" si="10"/>
        <v>12.896403763903947</v>
      </c>
      <c r="Y60">
        <v>16.307135880890854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466.95</v>
      </c>
      <c r="D61">
        <v>474.9</v>
      </c>
      <c r="E61">
        <v>460.8</v>
      </c>
      <c r="F61">
        <v>462</v>
      </c>
      <c r="G61">
        <f>_xll.TA_TYPPRICE(D61,E61,F61)</f>
        <v>465.90000000000003</v>
      </c>
      <c r="H61">
        <v>471.22937122388225</v>
      </c>
      <c r="I61" t="str">
        <f t="shared" si="0"/>
        <v>DOWN</v>
      </c>
      <c r="J61">
        <v>488.14034204818506</v>
      </c>
      <c r="K61">
        <v>472.58635466441865</v>
      </c>
      <c r="L61" t="str">
        <f t="shared" si="1"/>
        <v>DOWN</v>
      </c>
      <c r="M61" t="str">
        <f t="shared" si="2"/>
        <v>DOWN</v>
      </c>
      <c r="N61">
        <v>24.533496282114822</v>
      </c>
      <c r="O61" t="str">
        <f t="shared" si="3"/>
        <v>DOWN</v>
      </c>
      <c r="P61" t="str">
        <f t="shared" si="4"/>
        <v>DOWN</v>
      </c>
      <c r="Q61">
        <f t="shared" si="5"/>
        <v>1.1999999999999886</v>
      </c>
      <c r="R61">
        <f t="shared" si="6"/>
        <v>14.099999999999966</v>
      </c>
      <c r="S61">
        <f t="shared" si="7"/>
        <v>8.5106382978722805E-2</v>
      </c>
      <c r="T61" t="str">
        <f t="shared" si="8"/>
        <v>DOWN</v>
      </c>
      <c r="U61" t="str">
        <f t="shared" si="9"/>
        <v>DOWN</v>
      </c>
      <c r="V61">
        <v>477.02913893242777</v>
      </c>
      <c r="W61">
        <v>466.50491285510248</v>
      </c>
      <c r="X61">
        <f t="shared" si="10"/>
        <v>10.524226077325295</v>
      </c>
      <c r="Y61">
        <v>15.150553920177742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473.3</v>
      </c>
      <c r="AE61">
        <f t="shared" si="16"/>
        <v>469.5</v>
      </c>
      <c r="AF61">
        <f t="shared" si="17"/>
        <v>467.85</v>
      </c>
      <c r="AG61">
        <f t="shared" si="18"/>
        <v>466.20000000000005</v>
      </c>
    </row>
    <row r="62" spans="1:34" x14ac:dyDescent="0.25">
      <c r="A62" t="s">
        <v>5</v>
      </c>
      <c r="B62" s="1">
        <v>42942</v>
      </c>
      <c r="C62">
        <v>462.3</v>
      </c>
      <c r="D62">
        <v>465.95</v>
      </c>
      <c r="E62">
        <v>457.15</v>
      </c>
      <c r="F62">
        <v>458</v>
      </c>
      <c r="G62">
        <f>_xll.TA_TYPPRICE(D62,E62,F62)</f>
        <v>460.36666666666662</v>
      </c>
      <c r="H62">
        <v>465.79801894527441</v>
      </c>
      <c r="I62" t="str">
        <f t="shared" si="0"/>
        <v>DOWN</v>
      </c>
      <c r="J62">
        <v>483.20915492636618</v>
      </c>
      <c r="K62">
        <v>469.15605362788119</v>
      </c>
      <c r="L62" t="str">
        <f t="shared" si="1"/>
        <v>DOWN</v>
      </c>
      <c r="M62" t="str">
        <f t="shared" si="2"/>
        <v>DOWN</v>
      </c>
      <c r="N62">
        <v>21.629798556318484</v>
      </c>
      <c r="O62" t="str">
        <f t="shared" si="3"/>
        <v>DOWN</v>
      </c>
      <c r="P62" t="str">
        <f t="shared" si="4"/>
        <v>DOWN</v>
      </c>
      <c r="Q62">
        <f t="shared" si="5"/>
        <v>0.85000000000002274</v>
      </c>
      <c r="R62">
        <f t="shared" si="6"/>
        <v>8.8000000000000114</v>
      </c>
      <c r="S62">
        <f t="shared" si="7"/>
        <v>9.6590909090911545E-2</v>
      </c>
      <c r="T62" t="str">
        <f t="shared" si="8"/>
        <v>DOWN</v>
      </c>
      <c r="U62" t="str">
        <f t="shared" si="9"/>
        <v>DOWN</v>
      </c>
      <c r="V62">
        <v>474.10157909666964</v>
      </c>
      <c r="W62">
        <v>465.87491931028006</v>
      </c>
      <c r="X62">
        <f t="shared" si="10"/>
        <v>8.2266597863895754</v>
      </c>
      <c r="Y62">
        <v>13.765775093420109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464.95000000000005</v>
      </c>
      <c r="AE62">
        <f t="shared" si="16"/>
        <v>462.6</v>
      </c>
      <c r="AF62">
        <f t="shared" si="17"/>
        <v>461.55</v>
      </c>
      <c r="AG62">
        <f t="shared" si="18"/>
        <v>460.5</v>
      </c>
    </row>
    <row r="63" spans="1:34" x14ac:dyDescent="0.25">
      <c r="A63" t="s">
        <v>5</v>
      </c>
      <c r="B63" s="1">
        <v>42943</v>
      </c>
      <c r="C63">
        <v>460.7</v>
      </c>
      <c r="D63">
        <v>484.7</v>
      </c>
      <c r="E63">
        <v>460</v>
      </c>
      <c r="F63">
        <v>479</v>
      </c>
      <c r="G63">
        <f>_xll.TA_TYPPRICE(D63,E63,F63)</f>
        <v>474.56666666666666</v>
      </c>
      <c r="H63">
        <v>470.18234280597051</v>
      </c>
      <c r="I63" t="str">
        <f t="shared" si="0"/>
        <v>UP</v>
      </c>
      <c r="J63">
        <v>483.54045383161815</v>
      </c>
      <c r="K63">
        <v>467.12137504390762</v>
      </c>
      <c r="L63" t="str">
        <f t="shared" si="1"/>
        <v>No Confirmation</v>
      </c>
      <c r="M63" t="str">
        <f t="shared" si="2"/>
        <v>No Trend</v>
      </c>
      <c r="N63">
        <v>55.890373956083472</v>
      </c>
      <c r="O63" t="str">
        <f t="shared" si="3"/>
        <v>No Momentum</v>
      </c>
      <c r="P63" t="str">
        <f t="shared" si="4"/>
        <v>No Trend + Momentum</v>
      </c>
      <c r="Q63">
        <f t="shared" si="5"/>
        <v>19</v>
      </c>
      <c r="R63">
        <f t="shared" si="6"/>
        <v>24.699999999999989</v>
      </c>
      <c r="S63">
        <f t="shared" si="7"/>
        <v>0.76923076923076961</v>
      </c>
      <c r="T63" t="str">
        <f t="shared" si="8"/>
        <v>No Indication</v>
      </c>
      <c r="U63" t="str">
        <f t="shared" si="9"/>
        <v>No T+M+I</v>
      </c>
      <c r="V63">
        <v>474.85518231256663</v>
      </c>
      <c r="W63">
        <v>466.84714750951855</v>
      </c>
      <c r="X63">
        <f t="shared" si="10"/>
        <v>8.0080348030480764</v>
      </c>
      <c r="Y63">
        <v>12.614227035345703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479</v>
      </c>
      <c r="D64">
        <v>488.2</v>
      </c>
      <c r="E64">
        <v>465.05</v>
      </c>
      <c r="F64">
        <v>472.3</v>
      </c>
      <c r="G64">
        <f>_xll.TA_TYPPRICE(D64,E64,F64)</f>
        <v>475.18333333333334</v>
      </c>
      <c r="H64">
        <v>472.68283806965189</v>
      </c>
      <c r="I64" t="str">
        <f t="shared" si="0"/>
        <v>DOWN</v>
      </c>
      <c r="J64">
        <v>484.57590853570298</v>
      </c>
      <c r="K64">
        <v>466.66106947859481</v>
      </c>
      <c r="L64" t="str">
        <f t="shared" si="1"/>
        <v>No Confirmation</v>
      </c>
      <c r="M64" t="str">
        <f t="shared" si="2"/>
        <v>No Trend</v>
      </c>
      <c r="N64">
        <v>47.592810824537523</v>
      </c>
      <c r="O64" t="str">
        <f t="shared" si="3"/>
        <v>No Momentum</v>
      </c>
      <c r="P64" t="str">
        <f t="shared" si="4"/>
        <v>No Trend + Momentum</v>
      </c>
      <c r="Q64">
        <f t="shared" si="5"/>
        <v>7.25</v>
      </c>
      <c r="R64">
        <f t="shared" si="6"/>
        <v>23.149999999999977</v>
      </c>
      <c r="S64">
        <f t="shared" si="7"/>
        <v>0.31317494600431994</v>
      </c>
      <c r="T64" t="str">
        <f t="shared" si="8"/>
        <v>No Indication</v>
      </c>
      <c r="U64" t="str">
        <f t="shared" si="9"/>
        <v>No T+M+I</v>
      </c>
      <c r="V64">
        <v>474.46207734140251</v>
      </c>
      <c r="W64">
        <v>467.25106250881345</v>
      </c>
      <c r="X64">
        <f t="shared" si="10"/>
        <v>7.2110148325890577</v>
      </c>
      <c r="Y64">
        <v>11.533584594794373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475.1</v>
      </c>
      <c r="D65">
        <v>501</v>
      </c>
      <c r="E65">
        <v>468</v>
      </c>
      <c r="F65">
        <v>499.5</v>
      </c>
      <c r="G65">
        <f>_xll.TA_TYPPRICE(D65,E65,F65)</f>
        <v>489.5</v>
      </c>
      <c r="H65">
        <v>481.09141903482595</v>
      </c>
      <c r="I65" t="str">
        <f t="shared" si="0"/>
        <v>UP</v>
      </c>
      <c r="J65">
        <v>488.22570663888007</v>
      </c>
      <c r="K65">
        <v>466.95860959446264</v>
      </c>
      <c r="L65" t="str">
        <f t="shared" si="1"/>
        <v>UP</v>
      </c>
      <c r="M65" t="str">
        <f t="shared" si="2"/>
        <v>UP</v>
      </c>
      <c r="N65">
        <v>70.110869473027975</v>
      </c>
      <c r="O65" t="str">
        <f t="shared" si="3"/>
        <v>UP</v>
      </c>
      <c r="P65" t="str">
        <f t="shared" si="4"/>
        <v>UP</v>
      </c>
      <c r="Q65">
        <f t="shared" si="5"/>
        <v>31.5</v>
      </c>
      <c r="R65">
        <f t="shared" si="6"/>
        <v>33</v>
      </c>
      <c r="S65">
        <f t="shared" si="7"/>
        <v>0.95454545454545459</v>
      </c>
      <c r="T65" t="str">
        <f t="shared" si="8"/>
        <v>UP</v>
      </c>
      <c r="U65" t="str">
        <f t="shared" si="9"/>
        <v>UP</v>
      </c>
      <c r="V65">
        <v>478.31406544272522</v>
      </c>
      <c r="W65">
        <v>469.63987269334581</v>
      </c>
      <c r="X65">
        <f t="shared" si="10"/>
        <v>8.6741927493794151</v>
      </c>
      <c r="Y65">
        <v>10.961706225711382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495.1</v>
      </c>
      <c r="D66">
        <v>506.8</v>
      </c>
      <c r="E66">
        <v>488</v>
      </c>
      <c r="F66">
        <v>504</v>
      </c>
      <c r="G66">
        <f>_xll.TA_TYPPRICE(D66,E66,F66)</f>
        <v>499.59999999999997</v>
      </c>
      <c r="H66">
        <v>490.34570951741296</v>
      </c>
      <c r="I66" t="str">
        <f t="shared" si="0"/>
        <v>UP</v>
      </c>
      <c r="J66">
        <v>492.35332738579564</v>
      </c>
      <c r="K66">
        <v>471.6344741290265</v>
      </c>
      <c r="L66" t="str">
        <f t="shared" si="1"/>
        <v>UP</v>
      </c>
      <c r="M66" t="str">
        <f t="shared" si="2"/>
        <v>UP</v>
      </c>
      <c r="N66">
        <v>72.550005202196473</v>
      </c>
      <c r="O66" t="str">
        <f t="shared" si="3"/>
        <v>UP</v>
      </c>
      <c r="P66" t="str">
        <f t="shared" si="4"/>
        <v>UP</v>
      </c>
      <c r="Q66">
        <f t="shared" si="5"/>
        <v>16</v>
      </c>
      <c r="R66">
        <f t="shared" si="6"/>
        <v>18.800000000000011</v>
      </c>
      <c r="S66">
        <f t="shared" si="7"/>
        <v>0.85106382978723349</v>
      </c>
      <c r="T66" t="str">
        <f t="shared" si="8"/>
        <v>UP</v>
      </c>
      <c r="U66" t="str">
        <f t="shared" si="9"/>
        <v>UP</v>
      </c>
      <c r="V66">
        <v>482.26574768230597</v>
      </c>
      <c r="W66">
        <v>472.18506730865352</v>
      </c>
      <c r="X66">
        <f t="shared" si="10"/>
        <v>10.080680373652456</v>
      </c>
      <c r="Y66">
        <v>10.785501055299596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504.7</v>
      </c>
      <c r="D67">
        <v>507</v>
      </c>
      <c r="E67">
        <v>494.35</v>
      </c>
      <c r="F67">
        <v>501.4</v>
      </c>
      <c r="G67">
        <f>_xll.TA_TYPPRICE(D67,E67,F67)</f>
        <v>500.91666666666669</v>
      </c>
      <c r="H67">
        <v>495.63118809203979</v>
      </c>
      <c r="I67" t="str">
        <f t="shared" ref="I67:I82" si="20">IF(F67&gt;H67,"UP","DOWN")</f>
        <v>UP</v>
      </c>
      <c r="J67">
        <v>495.6081435222855</v>
      </c>
      <c r="K67">
        <v>476.68236876702059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68.512058784022372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7.0499999999999545</v>
      </c>
      <c r="R67">
        <f t="shared" ref="R67:R82" si="26">D67-E67</f>
        <v>12.649999999999977</v>
      </c>
      <c r="S67">
        <f t="shared" ref="S67:S82" si="27">Q67/R67</f>
        <v>0.55731225296442433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485.20947880810508</v>
      </c>
      <c r="W67">
        <v>474.34913639690143</v>
      </c>
      <c r="X67">
        <f t="shared" ref="X67:X82" si="30">V67-W67</f>
        <v>10.860342411203646</v>
      </c>
      <c r="Y67">
        <v>10.800469326480407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500.6</v>
      </c>
      <c r="D68">
        <v>505.4</v>
      </c>
      <c r="E68">
        <v>496.15</v>
      </c>
      <c r="F68">
        <v>500.65</v>
      </c>
      <c r="G68">
        <f>_xll.TA_TYPPRICE(D68,E68,F68)</f>
        <v>500.73333333333329</v>
      </c>
      <c r="H68">
        <v>498.18226071268657</v>
      </c>
      <c r="I68" t="str">
        <f t="shared" si="20"/>
        <v>UP</v>
      </c>
      <c r="J68">
        <v>497.78411162844429</v>
      </c>
      <c r="K68">
        <v>481.008509041016</v>
      </c>
      <c r="L68" t="str">
        <f t="shared" si="21"/>
        <v>UP</v>
      </c>
      <c r="M68" t="str">
        <f t="shared" si="22"/>
        <v>UP</v>
      </c>
      <c r="N68">
        <v>67.164155928168327</v>
      </c>
      <c r="O68" t="str">
        <f t="shared" si="23"/>
        <v>UP</v>
      </c>
      <c r="P68" t="str">
        <f t="shared" si="24"/>
        <v>UP</v>
      </c>
      <c r="Q68">
        <f t="shared" si="25"/>
        <v>4.5</v>
      </c>
      <c r="R68">
        <f t="shared" si="26"/>
        <v>9.25</v>
      </c>
      <c r="S68">
        <f t="shared" si="27"/>
        <v>0.48648648648648651</v>
      </c>
      <c r="T68" t="str">
        <f t="shared" si="28"/>
        <v>No Indication</v>
      </c>
      <c r="U68" t="str">
        <f t="shared" si="29"/>
        <v>No T+M+I</v>
      </c>
      <c r="V68">
        <v>487.58494360685813</v>
      </c>
      <c r="W68">
        <v>476.29734851564945</v>
      </c>
      <c r="X68">
        <f t="shared" si="30"/>
        <v>11.287595091208686</v>
      </c>
      <c r="Y68">
        <v>10.897894479426062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500.5</v>
      </c>
      <c r="D69">
        <v>508</v>
      </c>
      <c r="E69">
        <v>491.1</v>
      </c>
      <c r="F69">
        <v>501.85</v>
      </c>
      <c r="G69">
        <f>_xll.TA_TYPPRICE(D69,E69,F69)</f>
        <v>500.31666666666666</v>
      </c>
      <c r="H69">
        <v>499.24946368967665</v>
      </c>
      <c r="I69" t="str">
        <f t="shared" si="20"/>
        <v>UP</v>
      </c>
      <c r="J69">
        <v>500.05430904434559</v>
      </c>
      <c r="K69">
        <v>483.25106258745689</v>
      </c>
      <c r="L69" t="str">
        <f t="shared" si="21"/>
        <v>UP</v>
      </c>
      <c r="M69" t="str">
        <f t="shared" si="22"/>
        <v>UP</v>
      </c>
      <c r="N69">
        <v>68.40726378745417</v>
      </c>
      <c r="O69" t="str">
        <f t="shared" si="23"/>
        <v>UP</v>
      </c>
      <c r="P69" t="str">
        <f t="shared" si="24"/>
        <v>UP</v>
      </c>
      <c r="Q69">
        <f t="shared" si="25"/>
        <v>10.75</v>
      </c>
      <c r="R69">
        <f t="shared" si="26"/>
        <v>16.899999999999977</v>
      </c>
      <c r="S69">
        <f t="shared" si="27"/>
        <v>0.63609467455621382</v>
      </c>
      <c r="T69" t="str">
        <f t="shared" si="28"/>
        <v>No Indication</v>
      </c>
      <c r="U69" t="str">
        <f t="shared" si="29"/>
        <v>No T+M+I</v>
      </c>
      <c r="V69">
        <v>489.7795676673415</v>
      </c>
      <c r="W69">
        <v>478.19013751449023</v>
      </c>
      <c r="X69">
        <f t="shared" si="30"/>
        <v>11.589430152851264</v>
      </c>
      <c r="Y69">
        <v>11.036201614111103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502</v>
      </c>
      <c r="D70">
        <v>515</v>
      </c>
      <c r="E70">
        <v>496</v>
      </c>
      <c r="F70">
        <v>507</v>
      </c>
      <c r="G70">
        <f>_xll.TA_TYPPRICE(D70,E70,F70)</f>
        <v>506</v>
      </c>
      <c r="H70">
        <v>502.62473184483832</v>
      </c>
      <c r="I70" t="str">
        <f t="shared" si="20"/>
        <v>UP</v>
      </c>
      <c r="J70">
        <v>503.37557370115769</v>
      </c>
      <c r="K70">
        <v>486.08415979024426</v>
      </c>
      <c r="L70" t="str">
        <f t="shared" si="21"/>
        <v>UP</v>
      </c>
      <c r="M70" t="str">
        <f t="shared" si="22"/>
        <v>UP</v>
      </c>
      <c r="N70">
        <v>73.740420964181226</v>
      </c>
      <c r="O70" t="str">
        <f t="shared" si="23"/>
        <v>UP</v>
      </c>
      <c r="P70" t="str">
        <f t="shared" si="24"/>
        <v>UP</v>
      </c>
      <c r="Q70">
        <f t="shared" si="25"/>
        <v>11</v>
      </c>
      <c r="R70">
        <f t="shared" si="26"/>
        <v>19</v>
      </c>
      <c r="S70">
        <f t="shared" si="27"/>
        <v>0.57894736842105265</v>
      </c>
      <c r="T70" t="str">
        <f t="shared" si="28"/>
        <v>No Indication</v>
      </c>
      <c r="U70" t="str">
        <f t="shared" si="29"/>
        <v>No T+M+I</v>
      </c>
      <c r="V70">
        <v>492.42886494928894</v>
      </c>
      <c r="W70">
        <v>480.32420140230579</v>
      </c>
      <c r="X70">
        <f t="shared" si="30"/>
        <v>12.104663546983147</v>
      </c>
      <c r="Y70">
        <v>11.249894000685511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507.25</v>
      </c>
      <c r="D71">
        <v>512.95000000000005</v>
      </c>
      <c r="E71">
        <v>491</v>
      </c>
      <c r="F71">
        <v>493.7</v>
      </c>
      <c r="G71">
        <f>_xll.TA_TYPPRICE(D71,E71,F71)</f>
        <v>499.2166666666667</v>
      </c>
      <c r="H71">
        <v>500.92069925575254</v>
      </c>
      <c r="I71" t="str">
        <f t="shared" si="20"/>
        <v>DOWN</v>
      </c>
      <c r="J71">
        <v>505.50322398978932</v>
      </c>
      <c r="K71">
        <v>487.17656872574554</v>
      </c>
      <c r="L71" t="str">
        <f t="shared" si="21"/>
        <v>No Confirmation</v>
      </c>
      <c r="M71" t="str">
        <f t="shared" si="22"/>
        <v>No Trend</v>
      </c>
      <c r="N71">
        <v>47.730169788002016</v>
      </c>
      <c r="O71" t="str">
        <f t="shared" si="23"/>
        <v>No Momentum</v>
      </c>
      <c r="P71" t="str">
        <f t="shared" si="24"/>
        <v>No Trend + Momentum</v>
      </c>
      <c r="Q71">
        <f t="shared" si="25"/>
        <v>2.6999999999999886</v>
      </c>
      <c r="R71">
        <f t="shared" si="26"/>
        <v>21.950000000000045</v>
      </c>
      <c r="S71">
        <f t="shared" si="27"/>
        <v>0.12300683371298328</v>
      </c>
      <c r="T71" t="str">
        <f t="shared" si="28"/>
        <v>DOWN</v>
      </c>
      <c r="U71" t="str">
        <f t="shared" si="29"/>
        <v>No T+M+I</v>
      </c>
      <c r="V71">
        <v>492.62442418785986</v>
      </c>
      <c r="W71">
        <v>481.3150012984313</v>
      </c>
      <c r="X71">
        <f t="shared" si="30"/>
        <v>11.309422889428561</v>
      </c>
      <c r="Y71">
        <v>11.261799778434121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495</v>
      </c>
      <c r="D72">
        <v>495.9</v>
      </c>
      <c r="E72">
        <v>476</v>
      </c>
      <c r="F72">
        <v>477.8</v>
      </c>
      <c r="G72">
        <f>_xll.TA_TYPPRICE(D72,E72,F72)</f>
        <v>483.23333333333335</v>
      </c>
      <c r="H72">
        <v>492.07701629454294</v>
      </c>
      <c r="I72" t="str">
        <f t="shared" si="20"/>
        <v>DOWN</v>
      </c>
      <c r="J72">
        <v>503.36917421428058</v>
      </c>
      <c r="K72">
        <v>484.69288678669096</v>
      </c>
      <c r="L72" t="str">
        <f t="shared" si="21"/>
        <v>DOWN</v>
      </c>
      <c r="M72" t="str">
        <f t="shared" si="22"/>
        <v>DOWN</v>
      </c>
      <c r="N72">
        <v>31.255396607529395</v>
      </c>
      <c r="O72" t="str">
        <f t="shared" si="23"/>
        <v>DOWN</v>
      </c>
      <c r="P72" t="str">
        <f t="shared" si="24"/>
        <v>DOWN</v>
      </c>
      <c r="Q72">
        <f t="shared" si="25"/>
        <v>1.8000000000000114</v>
      </c>
      <c r="R72">
        <f t="shared" si="26"/>
        <v>19.899999999999977</v>
      </c>
      <c r="S72">
        <f t="shared" si="27"/>
        <v>9.0452261306533333E-2</v>
      </c>
      <c r="T72" t="str">
        <f t="shared" si="28"/>
        <v>DOWN</v>
      </c>
      <c r="U72" t="str">
        <f t="shared" si="29"/>
        <v>DOWN</v>
      </c>
      <c r="V72">
        <v>490.34374354357374</v>
      </c>
      <c r="W72">
        <v>481.05463083188084</v>
      </c>
      <c r="X72">
        <f t="shared" si="30"/>
        <v>9.2891127116928942</v>
      </c>
      <c r="Y72">
        <v>10.867262365085875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479.5</v>
      </c>
      <c r="D73">
        <v>479.5</v>
      </c>
      <c r="E73">
        <v>458.15</v>
      </c>
      <c r="F73">
        <v>463.2</v>
      </c>
      <c r="G73">
        <f>_xll.TA_TYPPRICE(D73,E73,F73)</f>
        <v>466.95</v>
      </c>
      <c r="H73">
        <v>479.51350814727147</v>
      </c>
      <c r="I73" t="str">
        <f t="shared" si="20"/>
        <v>DOWN</v>
      </c>
      <c r="J73">
        <v>498.06491327777377</v>
      </c>
      <c r="K73">
        <v>478.79446750075965</v>
      </c>
      <c r="L73" t="str">
        <f t="shared" si="21"/>
        <v>DOWN</v>
      </c>
      <c r="M73" t="str">
        <f t="shared" si="22"/>
        <v>DOWN</v>
      </c>
      <c r="N73">
        <v>22.386371039274238</v>
      </c>
      <c r="O73" t="str">
        <f t="shared" si="23"/>
        <v>DOWN</v>
      </c>
      <c r="P73" t="str">
        <f t="shared" si="24"/>
        <v>DOWN</v>
      </c>
      <c r="Q73">
        <f t="shared" si="25"/>
        <v>5.0500000000000114</v>
      </c>
      <c r="R73">
        <f t="shared" si="26"/>
        <v>21.350000000000023</v>
      </c>
      <c r="S73">
        <f t="shared" si="27"/>
        <v>0.23653395784543355</v>
      </c>
      <c r="T73" t="str">
        <f t="shared" si="28"/>
        <v>No Indication</v>
      </c>
      <c r="U73" t="str">
        <f t="shared" si="29"/>
        <v>No T+M+I</v>
      </c>
      <c r="V73">
        <v>486.16778299840854</v>
      </c>
      <c r="W73">
        <v>479.73206558507485</v>
      </c>
      <c r="X73">
        <f t="shared" si="30"/>
        <v>6.4357174133336912</v>
      </c>
      <c r="Y73">
        <v>9.9809533747354386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457</v>
      </c>
      <c r="D74">
        <v>478</v>
      </c>
      <c r="E74">
        <v>451</v>
      </c>
      <c r="F74">
        <v>464</v>
      </c>
      <c r="G74">
        <f>_xll.TA_TYPPRICE(D74,E74,F74)</f>
        <v>464.33333333333331</v>
      </c>
      <c r="H74">
        <v>471.92342074030239</v>
      </c>
      <c r="I74" t="str">
        <f t="shared" si="20"/>
        <v>DOWN</v>
      </c>
      <c r="J74">
        <v>493.60604366049068</v>
      </c>
      <c r="K74">
        <v>472.61791916725753</v>
      </c>
      <c r="L74" t="str">
        <f t="shared" si="21"/>
        <v>DOWN</v>
      </c>
      <c r="M74" t="str">
        <f t="shared" si="22"/>
        <v>DOWN</v>
      </c>
      <c r="N74">
        <v>23.866079748055562</v>
      </c>
      <c r="O74" t="str">
        <f t="shared" si="23"/>
        <v>DOWN</v>
      </c>
      <c r="P74" t="str">
        <f t="shared" si="24"/>
        <v>DOWN</v>
      </c>
      <c r="Q74">
        <f t="shared" si="25"/>
        <v>13</v>
      </c>
      <c r="R74">
        <f t="shared" si="26"/>
        <v>27</v>
      </c>
      <c r="S74">
        <f t="shared" si="27"/>
        <v>0.48148148148148145</v>
      </c>
      <c r="T74" t="str">
        <f t="shared" si="28"/>
        <v>No Indication</v>
      </c>
      <c r="U74" t="str">
        <f t="shared" si="29"/>
        <v>No T+M+I</v>
      </c>
      <c r="V74">
        <v>482.75735484480725</v>
      </c>
      <c r="W74">
        <v>478.56672739358783</v>
      </c>
      <c r="X74">
        <f t="shared" si="30"/>
        <v>4.1906274512194273</v>
      </c>
      <c r="Y74">
        <v>8.822888190032236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470.95</v>
      </c>
      <c r="D75">
        <v>470.95</v>
      </c>
      <c r="E75">
        <v>462</v>
      </c>
      <c r="F75">
        <v>463.5</v>
      </c>
      <c r="G75">
        <f>_xll.TA_TYPPRICE(D75,E75,F75)</f>
        <v>465.48333333333335</v>
      </c>
      <c r="H75">
        <v>468.70337703681787</v>
      </c>
      <c r="I75" t="str">
        <f t="shared" si="20"/>
        <v>DOWN</v>
      </c>
      <c r="J75">
        <v>488.57136729149278</v>
      </c>
      <c r="K75">
        <v>470.25838157453364</v>
      </c>
      <c r="L75" t="str">
        <f t="shared" si="21"/>
        <v>DOWN</v>
      </c>
      <c r="M75" t="str">
        <f t="shared" si="22"/>
        <v>DOWN</v>
      </c>
      <c r="N75">
        <v>23.515821457101246</v>
      </c>
      <c r="O75" t="str">
        <f t="shared" si="23"/>
        <v>DOWN</v>
      </c>
      <c r="P75" t="str">
        <f t="shared" si="24"/>
        <v>DOWN</v>
      </c>
      <c r="Q75">
        <f t="shared" si="25"/>
        <v>1.5</v>
      </c>
      <c r="R75">
        <f t="shared" si="26"/>
        <v>8.9499999999999886</v>
      </c>
      <c r="S75">
        <f t="shared" si="27"/>
        <v>0.1675977653631287</v>
      </c>
      <c r="T75" t="str">
        <f t="shared" si="28"/>
        <v>DOWN</v>
      </c>
      <c r="U75" t="str">
        <f t="shared" si="29"/>
        <v>DOWN</v>
      </c>
      <c r="V75">
        <v>479.79468486868308</v>
      </c>
      <c r="W75">
        <v>477.45067351258132</v>
      </c>
      <c r="X75">
        <f t="shared" si="30"/>
        <v>2.3440113561017597</v>
      </c>
      <c r="Y75">
        <v>7.5271128232461404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469.95000000000005</v>
      </c>
      <c r="AE75">
        <f t="shared" si="36"/>
        <v>467.55</v>
      </c>
      <c r="AF75">
        <f t="shared" si="37"/>
        <v>466.5</v>
      </c>
      <c r="AG75">
        <f t="shared" si="38"/>
        <v>465.40000000000003</v>
      </c>
    </row>
    <row r="76" spans="1:33" x14ac:dyDescent="0.25">
      <c r="A76" t="s">
        <v>5</v>
      </c>
      <c r="B76" s="1">
        <v>42963</v>
      </c>
      <c r="C76">
        <v>469.5</v>
      </c>
      <c r="D76">
        <v>477.95</v>
      </c>
      <c r="E76">
        <v>463</v>
      </c>
      <c r="F76">
        <v>472</v>
      </c>
      <c r="G76">
        <f>_xll.TA_TYPPRICE(D76,E76,F76)</f>
        <v>470.98333333333335</v>
      </c>
      <c r="H76">
        <v>469.84335518507561</v>
      </c>
      <c r="I76" t="str">
        <f t="shared" si="20"/>
        <v>UP</v>
      </c>
      <c r="J76">
        <v>486.21106344893883</v>
      </c>
      <c r="K76">
        <v>468.64540789130393</v>
      </c>
      <c r="L76" t="str">
        <f t="shared" si="21"/>
        <v>No Confirmation</v>
      </c>
      <c r="M76" t="str">
        <f t="shared" si="22"/>
        <v>No Trend</v>
      </c>
      <c r="N76">
        <v>41.698121469126228</v>
      </c>
      <c r="O76" t="str">
        <f t="shared" si="23"/>
        <v>No Momentum</v>
      </c>
      <c r="P76" t="str">
        <f t="shared" si="24"/>
        <v>No Trend + Momentum</v>
      </c>
      <c r="Q76">
        <f t="shared" si="25"/>
        <v>9</v>
      </c>
      <c r="R76">
        <f t="shared" si="26"/>
        <v>14.949999999999989</v>
      </c>
      <c r="S76">
        <f t="shared" si="27"/>
        <v>0.60200668896321119</v>
      </c>
      <c r="T76" t="str">
        <f t="shared" si="28"/>
        <v>No Indication</v>
      </c>
      <c r="U76" t="str">
        <f t="shared" si="29"/>
        <v>No T+M+I</v>
      </c>
      <c r="V76">
        <v>478.59550258119339</v>
      </c>
      <c r="W76">
        <v>477.04691991905679</v>
      </c>
      <c r="X76">
        <f t="shared" si="30"/>
        <v>1.5485826621365959</v>
      </c>
      <c r="Y76">
        <v>6.3314067910242313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479.75</v>
      </c>
      <c r="D77">
        <v>491.65</v>
      </c>
      <c r="E77">
        <v>475</v>
      </c>
      <c r="F77">
        <v>481</v>
      </c>
      <c r="G77">
        <f>_xll.TA_TYPPRICE(D77,E77,F77)</f>
        <v>482.55</v>
      </c>
      <c r="H77">
        <v>476.19667759253781</v>
      </c>
      <c r="I77" t="str">
        <f t="shared" si="20"/>
        <v>UP</v>
      </c>
      <c r="J77">
        <v>487.41971601584129</v>
      </c>
      <c r="K77">
        <v>470.05753947101419</v>
      </c>
      <c r="L77" t="str">
        <f t="shared" si="21"/>
        <v>No Confirmation</v>
      </c>
      <c r="M77" t="str">
        <f t="shared" si="22"/>
        <v>No Trend</v>
      </c>
      <c r="N77">
        <v>55.651753408659623</v>
      </c>
      <c r="O77" t="str">
        <f t="shared" si="23"/>
        <v>No Momentum</v>
      </c>
      <c r="P77" t="str">
        <f t="shared" si="24"/>
        <v>No Trend + Momentum</v>
      </c>
      <c r="Q77">
        <f t="shared" si="25"/>
        <v>6</v>
      </c>
      <c r="R77">
        <f t="shared" si="26"/>
        <v>16.649999999999977</v>
      </c>
      <c r="S77">
        <f t="shared" si="27"/>
        <v>0.36036036036036084</v>
      </c>
      <c r="T77" t="str">
        <f t="shared" si="28"/>
        <v>No Indication</v>
      </c>
      <c r="U77" t="str">
        <f t="shared" si="29"/>
        <v>No T+M+I</v>
      </c>
      <c r="V77">
        <v>478.96542526100978</v>
      </c>
      <c r="W77">
        <v>477.33974066579333</v>
      </c>
      <c r="X77">
        <f t="shared" si="30"/>
        <v>1.6256845952164554</v>
      </c>
      <c r="Y77">
        <v>5.3902623518626758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479.8</v>
      </c>
      <c r="D78">
        <v>487</v>
      </c>
      <c r="E78">
        <v>474</v>
      </c>
      <c r="F78">
        <v>484.4</v>
      </c>
      <c r="G78">
        <f>_xll.TA_TYPPRICE(D78,E78,F78)</f>
        <v>481.8</v>
      </c>
      <c r="H78">
        <v>478.99833879626891</v>
      </c>
      <c r="I78" t="str">
        <f t="shared" si="20"/>
        <v>UP</v>
      </c>
      <c r="J78">
        <v>487.32644579009877</v>
      </c>
      <c r="K78">
        <v>470.9336418107888</v>
      </c>
      <c r="L78" t="str">
        <f t="shared" si="21"/>
        <v>No Confirmation</v>
      </c>
      <c r="M78" t="str">
        <f t="shared" si="22"/>
        <v>No Trend</v>
      </c>
      <c r="N78">
        <v>60.154992898896097</v>
      </c>
      <c r="O78" t="str">
        <f t="shared" si="23"/>
        <v>UP</v>
      </c>
      <c r="P78" t="str">
        <f t="shared" si="24"/>
        <v>No Trend + Momentum</v>
      </c>
      <c r="Q78">
        <f t="shared" si="25"/>
        <v>10.399999999999977</v>
      </c>
      <c r="R78">
        <f t="shared" si="26"/>
        <v>13</v>
      </c>
      <c r="S78">
        <f t="shared" si="27"/>
        <v>0.79999999999999827</v>
      </c>
      <c r="T78" t="str">
        <f t="shared" si="28"/>
        <v>No Indication</v>
      </c>
      <c r="U78" t="str">
        <f t="shared" si="29"/>
        <v>No T+M+I</v>
      </c>
      <c r="V78">
        <v>479.80151368239291</v>
      </c>
      <c r="W78">
        <v>477.86272283869755</v>
      </c>
      <c r="X78">
        <f t="shared" si="30"/>
        <v>1.938790843695358</v>
      </c>
      <c r="Y78">
        <v>4.699968050229212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481.4</v>
      </c>
      <c r="D79">
        <v>506.2</v>
      </c>
      <c r="E79">
        <v>481.4</v>
      </c>
      <c r="F79">
        <v>500.1</v>
      </c>
      <c r="G79">
        <f>_xll.TA_TYPPRICE(D79,E79,F79)</f>
        <v>495.89999999999992</v>
      </c>
      <c r="H79">
        <v>487.44916939813442</v>
      </c>
      <c r="I79" t="str">
        <f t="shared" si="20"/>
        <v>UP</v>
      </c>
      <c r="J79">
        <v>491.5205689478546</v>
      </c>
      <c r="K79">
        <v>473.25949918616908</v>
      </c>
      <c r="L79" t="str">
        <f t="shared" si="21"/>
        <v>UP</v>
      </c>
      <c r="M79" t="str">
        <f t="shared" si="22"/>
        <v>UP</v>
      </c>
      <c r="N79">
        <v>74.878791468913136</v>
      </c>
      <c r="O79" t="str">
        <f t="shared" si="23"/>
        <v>UP</v>
      </c>
      <c r="P79" t="str">
        <f t="shared" si="24"/>
        <v>UP</v>
      </c>
      <c r="Q79">
        <f t="shared" si="25"/>
        <v>18.700000000000045</v>
      </c>
      <c r="R79">
        <f t="shared" si="26"/>
        <v>24.800000000000011</v>
      </c>
      <c r="S79">
        <f t="shared" si="27"/>
        <v>0.75403225806451757</v>
      </c>
      <c r="T79" t="str">
        <f t="shared" si="28"/>
        <v>No Indication</v>
      </c>
      <c r="U79" t="str">
        <f t="shared" si="29"/>
        <v>No T+M+I</v>
      </c>
      <c r="V79">
        <v>482.92435773125555</v>
      </c>
      <c r="W79">
        <v>479.50992855434959</v>
      </c>
      <c r="X79">
        <f t="shared" si="30"/>
        <v>3.4144291769059691</v>
      </c>
      <c r="Y79">
        <v>4.4428602755645636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502.8</v>
      </c>
      <c r="D80">
        <v>515.25</v>
      </c>
      <c r="E80">
        <v>488</v>
      </c>
      <c r="F80">
        <v>514</v>
      </c>
      <c r="G80">
        <f>_xll.TA_TYPPRICE(D80,E80,F80)</f>
        <v>505.75</v>
      </c>
      <c r="H80">
        <v>496.59958469906724</v>
      </c>
      <c r="I80" t="str">
        <f t="shared" si="20"/>
        <v>UP</v>
      </c>
      <c r="J80">
        <v>496.79377584833134</v>
      </c>
      <c r="K80">
        <v>476.53516603368706</v>
      </c>
      <c r="L80" t="str">
        <f t="shared" si="21"/>
        <v>UP</v>
      </c>
      <c r="M80" t="str">
        <f t="shared" si="22"/>
        <v>UP</v>
      </c>
      <c r="N80">
        <v>82.170273394970565</v>
      </c>
      <c r="O80" t="str">
        <f t="shared" si="23"/>
        <v>UP</v>
      </c>
      <c r="P80" t="str">
        <f t="shared" si="24"/>
        <v>UP</v>
      </c>
      <c r="Q80">
        <f t="shared" si="25"/>
        <v>26</v>
      </c>
      <c r="R80">
        <f t="shared" si="26"/>
        <v>27.25</v>
      </c>
      <c r="S80">
        <f t="shared" si="27"/>
        <v>0.95412844036697253</v>
      </c>
      <c r="T80" t="str">
        <f t="shared" si="28"/>
        <v>UP</v>
      </c>
      <c r="U80" t="str">
        <f t="shared" si="29"/>
        <v>UP</v>
      </c>
      <c r="V80">
        <v>487.70522577260084</v>
      </c>
      <c r="W80">
        <v>482.06474866143481</v>
      </c>
      <c r="X80">
        <f t="shared" si="30"/>
        <v>5.6404771111660352</v>
      </c>
      <c r="Y80">
        <v>4.682383642684858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509</v>
      </c>
      <c r="D81">
        <v>513.95000000000005</v>
      </c>
      <c r="E81">
        <v>498.1</v>
      </c>
      <c r="F81">
        <v>500</v>
      </c>
      <c r="G81">
        <f>_xll.TA_TYPPRICE(D81,E81,F81)</f>
        <v>504.01666666666671</v>
      </c>
      <c r="H81">
        <v>500.30812568286694</v>
      </c>
      <c r="I81" t="str">
        <f t="shared" si="20"/>
        <v>DOWN</v>
      </c>
      <c r="J81">
        <v>500.6062701042577</v>
      </c>
      <c r="K81">
        <v>481.32735135953436</v>
      </c>
      <c r="L81" t="str">
        <f t="shared" si="21"/>
        <v>No Confirmation</v>
      </c>
      <c r="M81" t="str">
        <f t="shared" si="22"/>
        <v>No Trend</v>
      </c>
      <c r="N81">
        <v>60.17925542184873</v>
      </c>
      <c r="O81" t="str">
        <f t="shared" si="23"/>
        <v>UP</v>
      </c>
      <c r="P81" t="str">
        <f t="shared" si="24"/>
        <v>No Trend + Momentum</v>
      </c>
      <c r="Q81">
        <f t="shared" si="25"/>
        <v>1.8999999999999773</v>
      </c>
      <c r="R81">
        <f t="shared" si="26"/>
        <v>15.850000000000023</v>
      </c>
      <c r="S81">
        <f t="shared" si="27"/>
        <v>0.11987381703469871</v>
      </c>
      <c r="T81" t="str">
        <f t="shared" si="28"/>
        <v>DOWN</v>
      </c>
      <c r="U81" t="str">
        <f t="shared" si="29"/>
        <v>No T+M+I</v>
      </c>
      <c r="V81">
        <v>489.596729499893</v>
      </c>
      <c r="W81">
        <v>483.3932857976248</v>
      </c>
      <c r="X81">
        <f t="shared" si="30"/>
        <v>6.2034437022682027</v>
      </c>
      <c r="Y81">
        <v>4.9865956546015271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502</v>
      </c>
      <c r="D82">
        <v>516.95000000000005</v>
      </c>
      <c r="E82">
        <v>497.05</v>
      </c>
      <c r="F82">
        <v>513</v>
      </c>
      <c r="G82">
        <f>_xll.TA_TYPPRICE(D82,E82,F82)</f>
        <v>509</v>
      </c>
      <c r="H82">
        <v>504.65406284143347</v>
      </c>
      <c r="I82" t="str">
        <f t="shared" si="20"/>
        <v>UP</v>
      </c>
      <c r="J82">
        <v>504.23821008108933</v>
      </c>
      <c r="K82">
        <v>484.82127327963786</v>
      </c>
      <c r="L82" t="str">
        <f t="shared" si="21"/>
        <v>UP</v>
      </c>
      <c r="M82" t="str">
        <f t="shared" si="22"/>
        <v>UP</v>
      </c>
      <c r="N82">
        <v>69.617304515099136</v>
      </c>
      <c r="O82" t="str">
        <f t="shared" si="23"/>
        <v>UP</v>
      </c>
      <c r="P82" t="str">
        <f t="shared" si="24"/>
        <v>UP</v>
      </c>
      <c r="Q82">
        <f t="shared" si="25"/>
        <v>15.949999999999989</v>
      </c>
      <c r="R82">
        <f t="shared" si="26"/>
        <v>19.900000000000034</v>
      </c>
      <c r="S82">
        <f t="shared" si="27"/>
        <v>0.8015075376884403</v>
      </c>
      <c r="T82" t="str">
        <f t="shared" si="28"/>
        <v>UP</v>
      </c>
      <c r="U82" t="str">
        <f t="shared" si="29"/>
        <v>UP</v>
      </c>
      <c r="V82">
        <v>493.19723265375563</v>
      </c>
      <c r="W82">
        <v>485.58637573854151</v>
      </c>
      <c r="X82">
        <f t="shared" si="30"/>
        <v>7.6108569152141285</v>
      </c>
      <c r="Y82">
        <v>5.5114479067240474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499.3</v>
      </c>
      <c r="AE82">
        <f t="shared" si="36"/>
        <v>504.65000000000003</v>
      </c>
      <c r="AF82">
        <f t="shared" si="37"/>
        <v>507</v>
      </c>
      <c r="AG82">
        <f t="shared" si="38"/>
        <v>509.35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2017-07-05T05:41:55Z</dcterms:created>
  <dcterms:modified xsi:type="dcterms:W3CDTF">2017-08-26T06:07:22Z</dcterms:modified>
</cp:coreProperties>
</file>