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3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1" i="1" l="1"/>
  <c r="AH47" i="1"/>
  <c r="AH7" i="1"/>
  <c r="AH3" i="1"/>
  <c r="AH12" i="1"/>
  <c r="AH4" i="1" l="1"/>
  <c r="AH55" i="1"/>
  <c r="AH31" i="1"/>
  <c r="AH32" i="1"/>
  <c r="AH29" i="1"/>
  <c r="AH23" i="1"/>
  <c r="AH39" i="1"/>
  <c r="AH27" i="1"/>
  <c r="AH26" i="1"/>
  <c r="AH53" i="1"/>
  <c r="AH17" i="1"/>
  <c r="AH48" i="1"/>
  <c r="AH40" i="1"/>
  <c r="AH28" i="1"/>
  <c r="AH43" i="1"/>
  <c r="AH54" i="1"/>
  <c r="AH14" i="1"/>
  <c r="AH19" i="1"/>
  <c r="AH8" i="1"/>
  <c r="AH20" i="1"/>
  <c r="AH38" i="1"/>
  <c r="AH22" i="1"/>
  <c r="AH5" i="1"/>
  <c r="AH6" i="1"/>
  <c r="AH51" i="1"/>
  <c r="AH13" i="1"/>
  <c r="AH37" i="1"/>
  <c r="AH45" i="1"/>
  <c r="AH36" i="1"/>
  <c r="AH21" i="1"/>
  <c r="AH30" i="1"/>
  <c r="AH52" i="1"/>
  <c r="AH25" i="1"/>
  <c r="AH34" i="1"/>
  <c r="AH33" i="1"/>
  <c r="AH9" i="1"/>
  <c r="AH44" i="1"/>
  <c r="AH24" i="1"/>
  <c r="AH2" i="1"/>
  <c r="AH49" i="1"/>
  <c r="AH35" i="1"/>
  <c r="AH18" i="1"/>
  <c r="AH50" i="1"/>
  <c r="AH56" i="1"/>
  <c r="AH15" i="1"/>
  <c r="AH16" i="1"/>
  <c r="AH42" i="1" l="1"/>
  <c r="AH10" i="1"/>
  <c r="AH11" i="1"/>
  <c r="AH4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<sst xmlns="http://schemas.openxmlformats.org/spreadsheetml/2006/main" count="115" uniqueCount="35">
  <si>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</si>
  <si>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</si>
  <si>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</si>
  <si>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</si>
  <si>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</si>
  <si>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GSPL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</si>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</sst>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182.55</v>
      </c>
      <c r="D2">
        <v>187.25</v>
      </c>
      <c r="E2">
        <v>181.2</v>
      </c>
      <c r="F2">
        <v>184</v>
      </c>
      <c r="G2">
        <f>_xll.TA_TYPPRICE(D2,E2,F2)</f>
        <v>184.15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6.0500000000000114</v>
      </c>
      <c r="S2">
        <f>Q2/R2</f>
        <v>0.46280991735537291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186.9</v>
      </c>
      <c r="D3">
        <v>188.15</v>
      </c>
      <c r="E3">
        <v>181.75</v>
      </c>
      <c r="F3">
        <v>184</v>
      </c>
      <c r="G3">
        <f>_xll.TA_TYPPRICE(D3,E3,F3)</f>
        <v>184.63333333333333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2.25</v>
      </c>
      <c r="R3">
        <f t="shared" ref="R3:R66" si="6">D3-E3</f>
        <v>6.4000000000000057</v>
      </c>
      <c r="S3">
        <f t="shared" ref="S3:S66" si="7">Q3/R3</f>
        <v>0.35156249999999967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184</v>
      </c>
      <c r="D4">
        <v>186.4</v>
      </c>
      <c r="E4">
        <v>182.4</v>
      </c>
      <c r="F4">
        <v>184</v>
      </c>
      <c r="G4">
        <f>_xll.TA_TYPPRICE(D4,E4,F4)</f>
        <v>184.26666666666665</v>
      </c>
      <c r="H4">
        <v>184.35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1.5999999999999943</v>
      </c>
      <c r="R4">
        <f t="shared" si="6"/>
        <v>4</v>
      </c>
      <c r="S4">
        <f t="shared" si="7"/>
        <v>0.39999999999999858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183.95</v>
      </c>
      <c r="D5">
        <v>185.8</v>
      </c>
      <c r="E5">
        <v>181.6</v>
      </c>
      <c r="F5">
        <v>184</v>
      </c>
      <c r="G5">
        <f>_xll.TA_TYPPRICE(D5,E5,F5)</f>
        <v>183.79999999999998</v>
      </c>
      <c r="H5">
        <v>184.07499999999999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2.4000000000000057</v>
      </c>
      <c r="R5">
        <f t="shared" si="6"/>
        <v>4.2000000000000171</v>
      </c>
      <c r="S5">
        <f t="shared" si="7"/>
        <v>0.57142857142857051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183.3</v>
      </c>
      <c r="D6">
        <v>184.4</v>
      </c>
      <c r="E6">
        <v>172</v>
      </c>
      <c r="F6">
        <v>174</v>
      </c>
      <c r="G6">
        <f>_xll.TA_TYPPRICE(D6,E6,F6)</f>
        <v>176.79999999999998</v>
      </c>
      <c r="H6">
        <v>180.4375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12.400000000000006</v>
      </c>
      <c r="S6">
        <f t="shared" si="7"/>
        <v>0.16129032258064507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175.15</v>
      </c>
      <c r="D7">
        <v>177.3</v>
      </c>
      <c r="E7">
        <v>169.45</v>
      </c>
      <c r="F7">
        <v>170</v>
      </c>
      <c r="G7">
        <f>_xll.TA_TYPPRICE(D7,E7,F7)</f>
        <v>172.25</v>
      </c>
      <c r="H7">
        <v>176.34375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0.55000000000001137</v>
      </c>
      <c r="R7">
        <f t="shared" si="6"/>
        <v>7.8500000000000227</v>
      </c>
      <c r="S7">
        <f t="shared" si="7"/>
        <v>7.0063694267517171E-2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171.4</v>
      </c>
      <c r="D8">
        <v>181.5</v>
      </c>
      <c r="E8">
        <v>171.4</v>
      </c>
      <c r="F8">
        <v>180</v>
      </c>
      <c r="G8">
        <f>_xll.TA_TYPPRICE(D8,E8,F8)</f>
        <v>177.63333333333333</v>
      </c>
      <c r="H8">
        <v>176.98854166666666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47.169811320754711</v>
      </c>
      <c r="O8" t="str">
        <f t="shared" si="3"/>
        <v>No Momentum</v>
      </c>
      <c r="P8" t="e">
        <f t="shared" si="4"/>
        <v>#N/A</v>
      </c>
      <c r="Q8">
        <f t="shared" si="5"/>
        <v>8.5999999999999943</v>
      </c>
      <c r="R8">
        <f t="shared" si="6"/>
        <v>10.099999999999994</v>
      </c>
      <c r="S8">
        <f t="shared" si="7"/>
        <v>0.85148514851485135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179.35</v>
      </c>
      <c r="D9">
        <v>181.85</v>
      </c>
      <c r="E9">
        <v>174.8</v>
      </c>
      <c r="F9">
        <v>179</v>
      </c>
      <c r="G9">
        <f>_xll.TA_TYPPRICE(D9,E9,F9)</f>
        <v>178.54999999999998</v>
      </c>
      <c r="H9">
        <v>177.76927083333334</v>
      </c>
      <c r="I9" t="str">
        <f t="shared" si="0"/>
        <v>UP</v>
      </c>
      <c r="J9">
        <v>184.08124999999998</v>
      </c>
      <c r="K9">
        <v>176.82500000000002</v>
      </c>
      <c r="L9" t="str">
        <f t="shared" si="1"/>
        <v>No Confirmation</v>
      </c>
      <c r="M9" t="str">
        <f t="shared" si="2"/>
        <v>No Trend</v>
      </c>
      <c r="N9">
        <v>44.543429844098</v>
      </c>
      <c r="O9" t="str">
        <f t="shared" si="3"/>
        <v>No Momentum</v>
      </c>
      <c r="P9" t="str">
        <f t="shared" si="4"/>
        <v>No Trend + Momentum</v>
      </c>
      <c r="Q9">
        <f t="shared" si="5"/>
        <v>4.1999999999999886</v>
      </c>
      <c r="R9">
        <f t="shared" si="6"/>
        <v>7.0499999999999829</v>
      </c>
      <c r="S9">
        <f t="shared" si="7"/>
        <v>0.59574468085106369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176.4</v>
      </c>
      <c r="D10">
        <v>178.2</v>
      </c>
      <c r="E10">
        <v>171.7</v>
      </c>
      <c r="F10">
        <v>173</v>
      </c>
      <c r="G10">
        <f>_xll.TA_TYPPRICE(D10,E10,F10)</f>
        <v>174.29999999999998</v>
      </c>
      <c r="H10">
        <v>176.03463541666667</v>
      </c>
      <c r="I10" t="str">
        <f t="shared" si="0"/>
        <v>DOWN</v>
      </c>
      <c r="J10">
        <v>182.77430555555554</v>
      </c>
      <c r="K10">
        <v>175.68611111111113</v>
      </c>
      <c r="L10" t="str">
        <f t="shared" si="1"/>
        <v>DOWN</v>
      </c>
      <c r="M10" t="str">
        <f t="shared" si="2"/>
        <v>DOWN</v>
      </c>
      <c r="N10">
        <v>31.421838177533388</v>
      </c>
      <c r="O10" t="str">
        <f t="shared" si="3"/>
        <v>DOWN</v>
      </c>
      <c r="P10" t="str">
        <f t="shared" si="4"/>
        <v>DOWN</v>
      </c>
      <c r="Q10">
        <f t="shared" si="5"/>
        <v>1.3000000000000114</v>
      </c>
      <c r="R10">
        <f t="shared" si="6"/>
        <v>6.5</v>
      </c>
      <c r="S10">
        <f t="shared" si="7"/>
        <v>0.20000000000000176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</v>
      </c>
      <c r="D11">
        <v>177.55</v>
      </c>
      <c r="E11">
        <v>172.5</v>
      </c>
      <c r="F11">
        <v>178</v>
      </c>
      <c r="G11">
        <f>_xll.TA_TYPPRICE(D11,E11,F11)</f>
        <v>176.01666666666665</v>
      </c>
      <c r="H11">
        <v>176.02565104166666</v>
      </c>
      <c r="I11" t="str">
        <f t="shared" si="0"/>
        <v>UP</v>
      </c>
      <c r="J11">
        <v>181.61334876543208</v>
      </c>
      <c r="K11">
        <v>174.97808641975311</v>
      </c>
      <c r="L11" t="str">
        <f t="shared" si="1"/>
        <v>No Confirmation</v>
      </c>
      <c r="M11" t="str">
        <f t="shared" si="2"/>
        <v>No Trend</v>
      </c>
      <c r="N11">
        <v>47.524231722894292</v>
      </c>
      <c r="O11" t="str">
        <f t="shared" si="3"/>
        <v>No Momentum</v>
      </c>
      <c r="P11" t="str">
        <f t="shared" si="4"/>
        <v>No Trend + Momentum</v>
      </c>
      <c r="Q11">
        <f t="shared" si="5"/>
        <v>5.5</v>
      </c>
      <c r="R11">
        <f t="shared" si="6"/>
        <v>5.0500000000000114</v>
      </c>
      <c r="S11">
        <f t="shared" si="7"/>
        <v>1.0891089108910867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178</v>
      </c>
      <c r="D12">
        <v>178.75</v>
      </c>
      <c r="E12">
        <v>173.9</v>
      </c>
      <c r="F12">
        <v>175</v>
      </c>
      <c r="G12">
        <f>_xll.TA_TYPPRICE(D12,E12,F12)</f>
        <v>175.88333333333333</v>
      </c>
      <c r="H12">
        <v>175.95449218749999</v>
      </c>
      <c r="I12" t="str">
        <f t="shared" si="0"/>
        <v>DOWN</v>
      </c>
      <c r="J12">
        <v>180.9770490397805</v>
      </c>
      <c r="K12">
        <v>174.73851165980798</v>
      </c>
      <c r="L12" t="str">
        <f t="shared" si="1"/>
        <v>No Confirmation</v>
      </c>
      <c r="M12" t="str">
        <f t="shared" si="2"/>
        <v>No Trend</v>
      </c>
      <c r="N12">
        <v>40.408234974684959</v>
      </c>
      <c r="O12" t="str">
        <f t="shared" si="3"/>
        <v>No Momentum</v>
      </c>
      <c r="P12" t="str">
        <f t="shared" si="4"/>
        <v>No Trend + Momentum</v>
      </c>
      <c r="Q12">
        <f t="shared" si="5"/>
        <v>1.0999999999999943</v>
      </c>
      <c r="R12">
        <f t="shared" si="6"/>
        <v>4.8499999999999943</v>
      </c>
      <c r="S12">
        <f t="shared" si="7"/>
        <v>0.22680412371133929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</v>
      </c>
      <c r="D13">
        <v>176.8</v>
      </c>
      <c r="E13">
        <v>170.8</v>
      </c>
      <c r="F13">
        <v>171</v>
      </c>
      <c r="G13">
        <f>_xll.TA_TYPPRICE(D13,E13,F13)</f>
        <v>172.86666666666667</v>
      </c>
      <c r="H13">
        <v>174.41057942708335</v>
      </c>
      <c r="I13" t="str">
        <f t="shared" si="0"/>
        <v>DOWN</v>
      </c>
      <c r="J13">
        <v>180.04881591982928</v>
      </c>
      <c r="K13">
        <v>173.86328684651733</v>
      </c>
      <c r="L13" t="str">
        <f t="shared" si="1"/>
        <v>DOWN</v>
      </c>
      <c r="M13" t="str">
        <f t="shared" si="2"/>
        <v>DOWN</v>
      </c>
      <c r="N13">
        <v>32.338054092745026</v>
      </c>
      <c r="O13" t="str">
        <f t="shared" si="3"/>
        <v>DOWN</v>
      </c>
      <c r="P13" t="str">
        <f t="shared" si="4"/>
        <v>DOWN</v>
      </c>
      <c r="Q13">
        <f t="shared" si="5"/>
        <v>0.19999999999998863</v>
      </c>
      <c r="R13">
        <f t="shared" si="6"/>
        <v>6</v>
      </c>
      <c r="S13">
        <f t="shared" si="7"/>
        <v>3.3333333333331439E-2</v>
      </c>
      <c r="T13" t="str">
        <f t="shared" si="8"/>
        <v>DOWN</v>
      </c>
      <c r="U13" t="str">
        <f t="shared" si="9"/>
        <v>DOWN</v>
      </c>
      <c r="V13">
        <v>178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170.2</v>
      </c>
      <c r="D14">
        <v>174.8</v>
      </c>
      <c r="E14">
        <v>169.5</v>
      </c>
      <c r="F14">
        <v>174</v>
      </c>
      <c r="G14">
        <f>_xll.TA_TYPPRICE(D14,E14,F14)</f>
        <v>172.76666666666665</v>
      </c>
      <c r="H14">
        <v>173.588623046875</v>
      </c>
      <c r="I14" t="str">
        <f t="shared" si="0"/>
        <v>UP</v>
      </c>
      <c r="J14">
        <v>178.88241238208946</v>
      </c>
      <c r="K14">
        <v>172.89366754729124</v>
      </c>
      <c r="L14" t="str">
        <f t="shared" si="1"/>
        <v>No Confirmation</v>
      </c>
      <c r="M14" t="str">
        <f t="shared" si="2"/>
        <v>No Trend</v>
      </c>
      <c r="N14">
        <v>43.008752138914552</v>
      </c>
      <c r="O14" t="str">
        <f t="shared" si="3"/>
        <v>No Momentum</v>
      </c>
      <c r="P14" t="str">
        <f t="shared" si="4"/>
        <v>No Trend + Momentum</v>
      </c>
      <c r="Q14">
        <f t="shared" si="5"/>
        <v>4.5</v>
      </c>
      <c r="R14">
        <f t="shared" si="6"/>
        <v>5.3000000000000114</v>
      </c>
      <c r="S14">
        <f t="shared" si="7"/>
        <v>0.84905660377358305</v>
      </c>
      <c r="T14" t="str">
        <f t="shared" si="8"/>
        <v>UP</v>
      </c>
      <c r="U14" t="str">
        <f t="shared" si="9"/>
        <v>No T+M+I</v>
      </c>
      <c r="V14">
        <v>177.38461538461539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174.3</v>
      </c>
      <c r="D15">
        <v>176</v>
      </c>
      <c r="E15">
        <v>171.1</v>
      </c>
      <c r="F15">
        <v>174</v>
      </c>
      <c r="G15">
        <f>_xll.TA_TYPPRICE(D15,E15,F15)</f>
        <v>173.70000000000002</v>
      </c>
      <c r="H15">
        <v>173.64431152343752</v>
      </c>
      <c r="I15" t="str">
        <f t="shared" si="0"/>
        <v>UP</v>
      </c>
      <c r="J15">
        <v>178.24187629718068</v>
      </c>
      <c r="K15">
        <v>172.4950747590043</v>
      </c>
      <c r="L15" t="str">
        <f t="shared" si="1"/>
        <v>No Confirmation</v>
      </c>
      <c r="M15" t="str">
        <f t="shared" si="2"/>
        <v>No Trend</v>
      </c>
      <c r="N15">
        <v>43.008752138914559</v>
      </c>
      <c r="O15" t="str">
        <f t="shared" si="3"/>
        <v>No Momentum</v>
      </c>
      <c r="P15" t="str">
        <f t="shared" si="4"/>
        <v>No Trend + Momentum</v>
      </c>
      <c r="Q15">
        <f t="shared" si="5"/>
        <v>2.9000000000000057</v>
      </c>
      <c r="R15">
        <f t="shared" si="6"/>
        <v>4.9000000000000057</v>
      </c>
      <c r="S15">
        <f t="shared" si="7"/>
        <v>0.59183673469387799</v>
      </c>
      <c r="T15" t="str">
        <f t="shared" si="8"/>
        <v>No Indication</v>
      </c>
      <c r="U15" t="str">
        <f t="shared" si="9"/>
        <v>No T+M+I</v>
      </c>
      <c r="V15">
        <v>176.8639053254438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174.95</v>
      </c>
      <c r="D16">
        <v>175.95</v>
      </c>
      <c r="E16">
        <v>171.8</v>
      </c>
      <c r="F16">
        <v>174</v>
      </c>
      <c r="G16">
        <f>_xll.TA_TYPPRICE(D16,E16,F16)</f>
        <v>173.91666666666666</v>
      </c>
      <c r="H16">
        <v>173.78048909505208</v>
      </c>
      <c r="I16" t="str">
        <f t="shared" si="0"/>
        <v>UP</v>
      </c>
      <c r="J16">
        <v>177.73257045336274</v>
      </c>
      <c r="K16">
        <v>172.34061370144778</v>
      </c>
      <c r="L16" t="str">
        <f t="shared" si="1"/>
        <v>No Confirmation</v>
      </c>
      <c r="M16" t="str">
        <f t="shared" si="2"/>
        <v>No Trend</v>
      </c>
      <c r="N16">
        <v>43.008752138914559</v>
      </c>
      <c r="O16" t="str">
        <f t="shared" si="3"/>
        <v>No Momentum</v>
      </c>
      <c r="P16" t="str">
        <f t="shared" si="4"/>
        <v>No Trend + Momentum</v>
      </c>
      <c r="Q16">
        <f t="shared" si="5"/>
        <v>2.1999999999999886</v>
      </c>
      <c r="R16">
        <f t="shared" si="6"/>
        <v>4.1499999999999773</v>
      </c>
      <c r="S16">
        <f t="shared" si="7"/>
        <v>0.530120481927711</v>
      </c>
      <c r="T16" t="str">
        <f t="shared" si="8"/>
        <v>No Indication</v>
      </c>
      <c r="U16" t="str">
        <f t="shared" si="9"/>
        <v>No T+M+I</v>
      </c>
      <c r="V16">
        <v>176.42330450614475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</v>
      </c>
      <c r="D17">
        <v>175.35</v>
      </c>
      <c r="E17">
        <v>169.85</v>
      </c>
      <c r="F17">
        <v>171</v>
      </c>
      <c r="G17">
        <f>_xll.TA_TYPPRICE(D17,E17,F17)</f>
        <v>172.06666666666669</v>
      </c>
      <c r="H17">
        <v>172.9235778808594</v>
      </c>
      <c r="I17" t="str">
        <f t="shared" si="0"/>
        <v>DOWN</v>
      </c>
      <c r="J17">
        <v>177.20311035261545</v>
      </c>
      <c r="K17">
        <v>171.78714399001493</v>
      </c>
      <c r="L17" t="str">
        <f t="shared" si="1"/>
        <v>DOWN</v>
      </c>
      <c r="M17" t="str">
        <f t="shared" si="2"/>
        <v>DOWN</v>
      </c>
      <c r="N17">
        <v>32.880815667875218</v>
      </c>
      <c r="O17" t="str">
        <f t="shared" si="3"/>
        <v>DOWN</v>
      </c>
      <c r="P17" t="str">
        <f t="shared" si="4"/>
        <v>DOWN</v>
      </c>
      <c r="Q17">
        <f t="shared" si="5"/>
        <v>1.1500000000000057</v>
      </c>
      <c r="R17">
        <f t="shared" si="6"/>
        <v>5.5</v>
      </c>
      <c r="S17">
        <f t="shared" si="7"/>
        <v>0.20909090909091013</v>
      </c>
      <c r="T17" t="str">
        <f t="shared" si="8"/>
        <v>No Indication</v>
      </c>
      <c r="U17" t="str">
        <f t="shared" si="9"/>
        <v>No T+M+I</v>
      </c>
      <c r="V17">
        <v>175.58894996673786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173</v>
      </c>
      <c r="D18">
        <v>174.8</v>
      </c>
      <c r="E18">
        <v>169.8</v>
      </c>
      <c r="F18">
        <v>173</v>
      </c>
      <c r="G18">
        <f>_xll.TA_TYPPRICE(D18,E18,F18)</f>
        <v>172.53333333333333</v>
      </c>
      <c r="H18">
        <v>172.72845560709635</v>
      </c>
      <c r="I18" t="str">
        <f t="shared" si="0"/>
        <v>UP</v>
      </c>
      <c r="J18">
        <v>176.66908582981202</v>
      </c>
      <c r="K18">
        <v>171.34555643667827</v>
      </c>
      <c r="L18" t="str">
        <f t="shared" si="1"/>
        <v>No Confirmation</v>
      </c>
      <c r="M18" t="str">
        <f t="shared" si="2"/>
        <v>No Trend</v>
      </c>
      <c r="N18">
        <v>43.891441227880598</v>
      </c>
      <c r="O18" t="str">
        <f t="shared" si="3"/>
        <v>No Momentum</v>
      </c>
      <c r="P18" t="str">
        <f t="shared" si="4"/>
        <v>No Trend + Momentum</v>
      </c>
      <c r="Q18">
        <f t="shared" si="5"/>
        <v>3.1999999999999886</v>
      </c>
      <c r="R18">
        <f t="shared" si="6"/>
        <v>5</v>
      </c>
      <c r="S18">
        <f t="shared" si="7"/>
        <v>0.63999999999999768</v>
      </c>
      <c r="T18" t="str">
        <f t="shared" si="8"/>
        <v>No Indication</v>
      </c>
      <c r="U18" t="str">
        <f t="shared" si="9"/>
        <v>No T+M+I</v>
      </c>
      <c r="V18">
        <v>175.19064997185512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173.45</v>
      </c>
      <c r="D19">
        <v>175.8</v>
      </c>
      <c r="E19">
        <v>171.1</v>
      </c>
      <c r="F19">
        <v>174</v>
      </c>
      <c r="G19">
        <f>_xll.TA_TYPPRICE(D19,E19,F19)</f>
        <v>173.63333333333333</v>
      </c>
      <c r="H19">
        <v>173.18089447021484</v>
      </c>
      <c r="I19" t="str">
        <f t="shared" si="0"/>
        <v>UP</v>
      </c>
      <c r="J19">
        <v>176.47595564540936</v>
      </c>
      <c r="K19">
        <v>171.29098833963866</v>
      </c>
      <c r="L19" t="str">
        <f t="shared" si="1"/>
        <v>No Confirmation</v>
      </c>
      <c r="M19" t="str">
        <f t="shared" si="2"/>
        <v>No Trend</v>
      </c>
      <c r="N19">
        <v>49.109206779711656</v>
      </c>
      <c r="O19" t="str">
        <f t="shared" si="3"/>
        <v>No Momentum</v>
      </c>
      <c r="P19" t="str">
        <f t="shared" si="4"/>
        <v>No Trend + Momentum</v>
      </c>
      <c r="Q19">
        <f t="shared" si="5"/>
        <v>2.9000000000000057</v>
      </c>
      <c r="R19">
        <f t="shared" si="6"/>
        <v>4.7000000000000171</v>
      </c>
      <c r="S19">
        <f t="shared" si="7"/>
        <v>0.61702127659574368</v>
      </c>
      <c r="T19" t="str">
        <f t="shared" si="8"/>
        <v>No Indication</v>
      </c>
      <c r="U19" t="str">
        <f t="shared" si="9"/>
        <v>No T+M+I</v>
      </c>
      <c r="V19">
        <v>175.00747305310819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175.25</v>
      </c>
      <c r="D20">
        <v>175.25</v>
      </c>
      <c r="E20">
        <v>169.5</v>
      </c>
      <c r="F20">
        <v>170</v>
      </c>
      <c r="G20">
        <f>_xll.TA_TYPPRICE(D20,E20,F20)</f>
        <v>171.58333333333334</v>
      </c>
      <c r="H20">
        <v>172.38211390177409</v>
      </c>
      <c r="I20" t="str">
        <f t="shared" si="0"/>
        <v>DOWN</v>
      </c>
      <c r="J20">
        <v>176.2035210575406</v>
      </c>
      <c r="K20">
        <v>170.89299093083008</v>
      </c>
      <c r="L20" t="str">
        <f t="shared" si="1"/>
        <v>DOWN</v>
      </c>
      <c r="M20" t="str">
        <f t="shared" si="2"/>
        <v>DOWN</v>
      </c>
      <c r="N20">
        <v>33.522316598268191</v>
      </c>
      <c r="O20" t="str">
        <f t="shared" si="3"/>
        <v>DOWN</v>
      </c>
      <c r="P20" t="str">
        <f t="shared" si="4"/>
        <v>DOWN</v>
      </c>
      <c r="Q20">
        <f t="shared" si="5"/>
        <v>0.5</v>
      </c>
      <c r="R20">
        <f t="shared" si="6"/>
        <v>5.75</v>
      </c>
      <c r="S20">
        <f t="shared" si="7"/>
        <v>8.6956521739130432E-2</v>
      </c>
      <c r="T20" t="str">
        <f t="shared" si="8"/>
        <v>DOWN</v>
      </c>
      <c r="U20" t="str">
        <f t="shared" si="9"/>
        <v>DOWN</v>
      </c>
      <c r="V20">
        <v>174.23709258339923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172</v>
      </c>
      <c r="D21">
        <v>172.8</v>
      </c>
      <c r="E21">
        <v>169.2</v>
      </c>
      <c r="F21">
        <v>170</v>
      </c>
      <c r="G21">
        <f>_xll.TA_TYPPRICE(D21,E21,F21)</f>
        <v>170.66666666666666</v>
      </c>
      <c r="H21">
        <v>171.52439028422037</v>
      </c>
      <c r="I21" t="str">
        <f t="shared" si="0"/>
        <v>DOWN</v>
      </c>
      <c r="J21">
        <v>175.44718304475381</v>
      </c>
      <c r="K21">
        <v>170.51677072397894</v>
      </c>
      <c r="L21" t="str">
        <f t="shared" si="1"/>
        <v>DOWN</v>
      </c>
      <c r="M21" t="str">
        <f t="shared" si="2"/>
        <v>DOWN</v>
      </c>
      <c r="N21">
        <v>33.522316598268191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3.6000000000000227</v>
      </c>
      <c r="S21">
        <f t="shared" si="7"/>
        <v>0.22222222222222399</v>
      </c>
      <c r="T21" t="str">
        <f t="shared" si="8"/>
        <v>No Indication</v>
      </c>
      <c r="U21" t="str">
        <f t="shared" si="9"/>
        <v>No T+M+I</v>
      </c>
      <c r="V21">
        <v>173.5852321859532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170.95</v>
      </c>
      <c r="D22">
        <v>172.35</v>
      </c>
      <c r="E22">
        <v>169.1</v>
      </c>
      <c r="F22">
        <v>172</v>
      </c>
      <c r="G22">
        <f>_xll.TA_TYPPRICE(D22,E22,F22)</f>
        <v>171.15</v>
      </c>
      <c r="H22">
        <v>171.3371951421102</v>
      </c>
      <c r="I22" t="str">
        <f t="shared" si="0"/>
        <v>UP</v>
      </c>
      <c r="J22">
        <v>174.75892014591963</v>
      </c>
      <c r="K22">
        <v>170.20193278531696</v>
      </c>
      <c r="L22" t="str">
        <f t="shared" si="1"/>
        <v>No Confirmation</v>
      </c>
      <c r="M22" t="str">
        <f t="shared" si="2"/>
        <v>No Trend</v>
      </c>
      <c r="N22">
        <v>46.731038989060721</v>
      </c>
      <c r="O22" t="str">
        <f t="shared" si="3"/>
        <v>No Momentum</v>
      </c>
      <c r="P22" t="str">
        <f t="shared" si="4"/>
        <v>No Trend + Momentum</v>
      </c>
      <c r="Q22">
        <f t="shared" si="5"/>
        <v>2.9000000000000057</v>
      </c>
      <c r="R22">
        <f t="shared" si="6"/>
        <v>3.25</v>
      </c>
      <c r="S22">
        <f t="shared" si="7"/>
        <v>0.89230769230769402</v>
      </c>
      <c r="T22" t="str">
        <f t="shared" si="8"/>
        <v>UP</v>
      </c>
      <c r="U22" t="str">
        <f t="shared" si="9"/>
        <v>No T+M+I</v>
      </c>
      <c r="V22">
        <v>173.34135031119118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172.5</v>
      </c>
      <c r="D23">
        <v>173.5</v>
      </c>
      <c r="E23">
        <v>169.6</v>
      </c>
      <c r="F23">
        <v>170</v>
      </c>
      <c r="G23">
        <f>_xll.TA_TYPPRICE(D23,E23,F23)</f>
        <v>171.03333333333333</v>
      </c>
      <c r="H23">
        <v>171.18526423772175</v>
      </c>
      <c r="I23" t="str">
        <f t="shared" si="0"/>
        <v>DOWN</v>
      </c>
      <c r="J23">
        <v>174.47916011349304</v>
      </c>
      <c r="K23">
        <v>170.06816994413541</v>
      </c>
      <c r="L23" t="str">
        <f t="shared" si="1"/>
        <v>DOWN</v>
      </c>
      <c r="M23" t="str">
        <f t="shared" si="2"/>
        <v>DOWN</v>
      </c>
      <c r="N23">
        <v>37.433716491341187</v>
      </c>
      <c r="O23" t="str">
        <f t="shared" si="3"/>
        <v>DOWN</v>
      </c>
      <c r="P23" t="str">
        <f t="shared" si="4"/>
        <v>DOWN</v>
      </c>
      <c r="Q23">
        <f t="shared" si="5"/>
        <v>0.40000000000000568</v>
      </c>
      <c r="R23">
        <f t="shared" si="6"/>
        <v>3.9000000000000057</v>
      </c>
      <c r="S23">
        <f t="shared" si="7"/>
        <v>0.10256410256410388</v>
      </c>
      <c r="T23" t="str">
        <f t="shared" si="8"/>
        <v>DOWN</v>
      </c>
      <c r="U23" t="str">
        <f t="shared" si="9"/>
        <v>DOWN</v>
      </c>
      <c r="V23">
        <v>172.82729641716176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171.1</v>
      </c>
      <c r="D24">
        <v>178.6</v>
      </c>
      <c r="E24">
        <v>169.8</v>
      </c>
      <c r="F24">
        <v>178</v>
      </c>
      <c r="G24">
        <f>_xll.TA_TYPPRICE(D24,E24,F24)</f>
        <v>175.46666666666667</v>
      </c>
      <c r="H24">
        <v>173.32596545219423</v>
      </c>
      <c r="I24" t="str">
        <f t="shared" si="0"/>
        <v>UP</v>
      </c>
      <c r="J24">
        <v>175.39490231049459</v>
      </c>
      <c r="K24">
        <v>170.00857662321644</v>
      </c>
      <c r="L24" t="str">
        <f t="shared" si="1"/>
        <v>UP</v>
      </c>
      <c r="M24" t="str">
        <f t="shared" si="2"/>
        <v>UP</v>
      </c>
      <c r="N24">
        <v>68.634830553047024</v>
      </c>
      <c r="O24" t="str">
        <f t="shared" si="3"/>
        <v>UP</v>
      </c>
      <c r="P24" t="str">
        <f t="shared" si="4"/>
        <v>UP</v>
      </c>
      <c r="Q24">
        <f t="shared" si="5"/>
        <v>8.1999999999999886</v>
      </c>
      <c r="R24">
        <f t="shared" si="6"/>
        <v>8.7999999999999829</v>
      </c>
      <c r="S24">
        <f t="shared" si="7"/>
        <v>0.93181818181818232</v>
      </c>
      <c r="T24" t="str">
        <f t="shared" si="8"/>
        <v>UP</v>
      </c>
      <c r="U24" t="str">
        <f t="shared" si="9"/>
        <v>UP</v>
      </c>
      <c r="V24">
        <v>173.62309696836763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</v>
      </c>
      <c r="D25">
        <v>181.4</v>
      </c>
      <c r="E25">
        <v>177.4</v>
      </c>
      <c r="F25">
        <v>178</v>
      </c>
      <c r="G25">
        <f>_xll.TA_TYPPRICE(D25,E25,F25)</f>
        <v>178.93333333333331</v>
      </c>
      <c r="H25">
        <v>176.12964939276378</v>
      </c>
      <c r="I25" t="str">
        <f t="shared" si="0"/>
        <v>UP</v>
      </c>
      <c r="J25">
        <v>176.729368463718</v>
      </c>
      <c r="K25">
        <v>171.65111515139057</v>
      </c>
      <c r="L25" t="str">
        <f t="shared" si="1"/>
        <v>UP</v>
      </c>
      <c r="M25" t="str">
        <f t="shared" si="2"/>
        <v>UP</v>
      </c>
      <c r="N25">
        <v>68.634830553047024</v>
      </c>
      <c r="O25" t="str">
        <f t="shared" si="3"/>
        <v>UP</v>
      </c>
      <c r="P25" t="str">
        <f t="shared" si="4"/>
        <v>UP</v>
      </c>
      <c r="Q25">
        <f t="shared" si="5"/>
        <v>0.59999999999999432</v>
      </c>
      <c r="R25">
        <f t="shared" si="6"/>
        <v>4</v>
      </c>
      <c r="S25">
        <f t="shared" si="7"/>
        <v>0.14999999999999858</v>
      </c>
      <c r="T25" t="str">
        <f t="shared" si="8"/>
        <v>DOWN</v>
      </c>
      <c r="U25" t="str">
        <f t="shared" si="9"/>
        <v>No T+M+I</v>
      </c>
      <c r="V25">
        <v>174.29646666554186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178.9</v>
      </c>
      <c r="D26">
        <v>181</v>
      </c>
      <c r="E26">
        <v>178.5</v>
      </c>
      <c r="F26">
        <v>179</v>
      </c>
      <c r="G26">
        <f>_xll.TA_TYPPRICE(D26,E26,F26)</f>
        <v>179.5</v>
      </c>
      <c r="H26">
        <v>177.81482469638189</v>
      </c>
      <c r="I26" t="str">
        <f t="shared" si="0"/>
        <v>UP</v>
      </c>
      <c r="J26">
        <v>177.67839769400288</v>
      </c>
      <c r="K26">
        <v>173.17308956219267</v>
      </c>
      <c r="L26" t="str">
        <f t="shared" si="1"/>
        <v>UP</v>
      </c>
      <c r="M26" t="str">
        <f t="shared" si="2"/>
        <v>UP</v>
      </c>
      <c r="N26">
        <v>71.418658503151619</v>
      </c>
      <c r="O26" t="str">
        <f t="shared" si="3"/>
        <v>UP</v>
      </c>
      <c r="P26" t="str">
        <f t="shared" si="4"/>
        <v>UP</v>
      </c>
      <c r="Q26">
        <f t="shared" si="5"/>
        <v>0.5</v>
      </c>
      <c r="R26">
        <f t="shared" si="6"/>
        <v>2.5</v>
      </c>
      <c r="S26">
        <f t="shared" si="7"/>
        <v>0.2</v>
      </c>
      <c r="T26" t="str">
        <f t="shared" si="8"/>
        <v>No Indication</v>
      </c>
      <c r="U26" t="str">
        <f t="shared" si="9"/>
        <v>No T+M+I</v>
      </c>
      <c r="V26">
        <v>175.02008717853542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180.3</v>
      </c>
      <c r="D27">
        <v>180.9</v>
      </c>
      <c r="E27">
        <v>177</v>
      </c>
      <c r="F27">
        <v>177</v>
      </c>
      <c r="G27">
        <f>_xll.TA_TYPPRICE(D27,E27,F27)</f>
        <v>178.29999999999998</v>
      </c>
      <c r="H27">
        <v>178.05741234819095</v>
      </c>
      <c r="I27" t="str">
        <f t="shared" si="0"/>
        <v>DOWN</v>
      </c>
      <c r="J27">
        <v>178.3943093175578</v>
      </c>
      <c r="K27">
        <v>174.02351410392762</v>
      </c>
      <c r="L27" t="str">
        <f t="shared" si="1"/>
        <v>No Confirmation</v>
      </c>
      <c r="M27" t="str">
        <f t="shared" si="2"/>
        <v>No Trend</v>
      </c>
      <c r="N27">
        <v>58.449408012724483</v>
      </c>
      <c r="O27" t="str">
        <f t="shared" si="3"/>
        <v>No Momentum</v>
      </c>
      <c r="P27" t="str">
        <f t="shared" si="4"/>
        <v>No Trend + Momentum</v>
      </c>
      <c r="Q27">
        <f t="shared" si="5"/>
        <v>0</v>
      </c>
      <c r="R27">
        <f t="shared" si="6"/>
        <v>3.9000000000000057</v>
      </c>
      <c r="S27">
        <f t="shared" si="7"/>
        <v>0</v>
      </c>
      <c r="T27" t="str">
        <f t="shared" si="8"/>
        <v>DOWN</v>
      </c>
      <c r="U27" t="str">
        <f t="shared" si="9"/>
        <v>No T+M+I</v>
      </c>
      <c r="V27">
        <v>175.32468915106844</v>
      </c>
      <c r="W27">
        <v>175.76923076923077</v>
      </c>
      <c r="X27">
        <f t="shared" si="10"/>
        <v>-0.44454161816233295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178.5</v>
      </c>
      <c r="D28">
        <v>181</v>
      </c>
      <c r="E28">
        <v>169.2</v>
      </c>
      <c r="F28">
        <v>173</v>
      </c>
      <c r="G28">
        <f>_xll.TA_TYPPRICE(D28,E28,F28)</f>
        <v>174.4</v>
      </c>
      <c r="H28">
        <v>176.22870617409546</v>
      </c>
      <c r="I28" t="str">
        <f t="shared" si="0"/>
        <v>DOWN</v>
      </c>
      <c r="J28">
        <v>178.97335169143383</v>
      </c>
      <c r="K28">
        <v>172.95162208083261</v>
      </c>
      <c r="L28" t="str">
        <f t="shared" si="1"/>
        <v>No Confirmation</v>
      </c>
      <c r="M28" t="str">
        <f t="shared" si="2"/>
        <v>No Trend</v>
      </c>
      <c r="N28">
        <v>40.199408373588355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11.800000000000011</v>
      </c>
      <c r="S28">
        <f t="shared" si="7"/>
        <v>0.32203389830508539</v>
      </c>
      <c r="T28" t="str">
        <f t="shared" si="8"/>
        <v>No Indication</v>
      </c>
      <c r="U28" t="str">
        <f t="shared" si="9"/>
        <v>No T+M+I</v>
      </c>
      <c r="V28">
        <v>174.96704466628867</v>
      </c>
      <c r="W28">
        <v>175.56410256410257</v>
      </c>
      <c r="X28">
        <f t="shared" si="10"/>
        <v>-0.5970578978138974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173.45</v>
      </c>
      <c r="D29">
        <v>175.3</v>
      </c>
      <c r="E29">
        <v>171</v>
      </c>
      <c r="F29">
        <v>174</v>
      </c>
      <c r="G29">
        <f>_xll.TA_TYPPRICE(D29,E29,F29)</f>
        <v>173.43333333333331</v>
      </c>
      <c r="H29">
        <v>174.83101975371437</v>
      </c>
      <c r="I29" t="str">
        <f t="shared" si="0"/>
        <v>DOWN</v>
      </c>
      <c r="J29">
        <v>178.15705131555964</v>
      </c>
      <c r="K29">
        <v>172.51792828509204</v>
      </c>
      <c r="L29" t="str">
        <f t="shared" si="1"/>
        <v>No Confirmation</v>
      </c>
      <c r="M29" t="str">
        <f t="shared" si="2"/>
        <v>No Trend</v>
      </c>
      <c r="N29">
        <v>45.515648075417971</v>
      </c>
      <c r="O29" t="str">
        <f t="shared" si="3"/>
        <v>No Momentum</v>
      </c>
      <c r="P29" t="str">
        <f t="shared" si="4"/>
        <v>No Trend + Momentum</v>
      </c>
      <c r="Q29">
        <f t="shared" si="5"/>
        <v>3</v>
      </c>
      <c r="R29">
        <f t="shared" si="6"/>
        <v>4.3000000000000114</v>
      </c>
      <c r="S29">
        <f t="shared" si="7"/>
        <v>0.69767441860464929</v>
      </c>
      <c r="T29" t="str">
        <f t="shared" si="8"/>
        <v>No Indication</v>
      </c>
      <c r="U29" t="str">
        <f t="shared" si="9"/>
        <v>No T+M+I</v>
      </c>
      <c r="V29">
        <v>174.81826856378271</v>
      </c>
      <c r="W29">
        <v>175.44824311490979</v>
      </c>
      <c r="X29">
        <f t="shared" si="10"/>
        <v>-0.62997455112707712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175.3</v>
      </c>
      <c r="D30">
        <v>177</v>
      </c>
      <c r="E30">
        <v>169.8</v>
      </c>
      <c r="F30">
        <v>170</v>
      </c>
      <c r="G30">
        <f>_xll.TA_TYPPRICE(D30,E30,F30)</f>
        <v>172.26666666666665</v>
      </c>
      <c r="H30">
        <v>173.54884321019051</v>
      </c>
      <c r="I30" t="str">
        <f t="shared" si="0"/>
        <v>DOWN</v>
      </c>
      <c r="J30">
        <v>177.89992880099084</v>
      </c>
      <c r="K30">
        <v>171.91394422173826</v>
      </c>
      <c r="L30" t="str">
        <f t="shared" si="1"/>
        <v>DOWN</v>
      </c>
      <c r="M30" t="str">
        <f t="shared" si="2"/>
        <v>DOWN</v>
      </c>
      <c r="N30">
        <v>31.509681368007026</v>
      </c>
      <c r="O30" t="str">
        <f t="shared" si="3"/>
        <v>DOWN</v>
      </c>
      <c r="P30" t="str">
        <f t="shared" si="4"/>
        <v>DOWN</v>
      </c>
      <c r="Q30">
        <f t="shared" si="5"/>
        <v>0.19999999999998863</v>
      </c>
      <c r="R30">
        <f t="shared" si="6"/>
        <v>7.1999999999999886</v>
      </c>
      <c r="S30">
        <f t="shared" si="7"/>
        <v>2.7777777777776243E-2</v>
      </c>
      <c r="T30" t="str">
        <f t="shared" si="8"/>
        <v>DOWN</v>
      </c>
      <c r="U30" t="str">
        <f t="shared" si="9"/>
        <v>DOWN</v>
      </c>
      <c r="V30">
        <v>174.07699647704692</v>
      </c>
      <c r="W30">
        <v>175.0446695508424</v>
      </c>
      <c r="X30">
        <f t="shared" si="10"/>
        <v>-0.96767307379548129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169.8</v>
      </c>
      <c r="D31">
        <v>172.5</v>
      </c>
      <c r="E31">
        <v>167.2</v>
      </c>
      <c r="F31">
        <v>167</v>
      </c>
      <c r="G31">
        <f>_xll.TA_TYPPRICE(D31,E31,F31)</f>
        <v>168.9</v>
      </c>
      <c r="H31">
        <v>171.22442160509524</v>
      </c>
      <c r="I31" t="str">
        <f t="shared" si="0"/>
        <v>DOWN</v>
      </c>
      <c r="J31">
        <v>176.69994462299286</v>
      </c>
      <c r="K31">
        <v>170.86640106135198</v>
      </c>
      <c r="L31" t="str">
        <f t="shared" si="1"/>
        <v>DOWN</v>
      </c>
      <c r="M31" t="str">
        <f t="shared" si="2"/>
        <v>DOWN</v>
      </c>
      <c r="N31">
        <v>24.454824768652973</v>
      </c>
      <c r="O31" t="str">
        <f t="shared" si="3"/>
        <v>DOWN</v>
      </c>
      <c r="P31" t="str">
        <f t="shared" si="4"/>
        <v>DOWN</v>
      </c>
      <c r="Q31">
        <f t="shared" si="5"/>
        <v>-0.19999999999998863</v>
      </c>
      <c r="R31">
        <f t="shared" si="6"/>
        <v>5.3000000000000114</v>
      </c>
      <c r="S31">
        <f t="shared" si="7"/>
        <v>-3.7735849056601545E-2</v>
      </c>
      <c r="T31" t="str">
        <f t="shared" si="8"/>
        <v>DOWN</v>
      </c>
      <c r="U31" t="str">
        <f t="shared" si="9"/>
        <v>DOWN</v>
      </c>
      <c r="V31">
        <v>172.98822778827048</v>
      </c>
      <c r="W31">
        <v>174.44876810263185</v>
      </c>
      <c r="X31">
        <f t="shared" si="10"/>
        <v>-1.4605403143613671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168.95</v>
      </c>
      <c r="D32">
        <v>170.7</v>
      </c>
      <c r="E32">
        <v>164.5</v>
      </c>
      <c r="F32">
        <v>164</v>
      </c>
      <c r="G32">
        <f>_xll.TA_TYPPRICE(D32,E32,F32)</f>
        <v>166.4</v>
      </c>
      <c r="H32">
        <v>168.81221080254761</v>
      </c>
      <c r="I32" t="str">
        <f t="shared" si="0"/>
        <v>DOWN</v>
      </c>
      <c r="J32">
        <v>175.36662359566111</v>
      </c>
      <c r="K32">
        <v>169.45164526994043</v>
      </c>
      <c r="L32" t="str">
        <f t="shared" si="1"/>
        <v>DOWN</v>
      </c>
      <c r="M32" t="str">
        <f t="shared" si="2"/>
        <v>DOWN</v>
      </c>
      <c r="N32">
        <v>19.107293173315178</v>
      </c>
      <c r="O32" t="str">
        <f t="shared" si="3"/>
        <v>DOWN</v>
      </c>
      <c r="P32" t="str">
        <f t="shared" si="4"/>
        <v>DOWN</v>
      </c>
      <c r="Q32">
        <f t="shared" si="5"/>
        <v>-0.5</v>
      </c>
      <c r="R32">
        <f t="shared" si="6"/>
        <v>6.1999999999999886</v>
      </c>
      <c r="S32">
        <f t="shared" si="7"/>
        <v>-8.0645161290322731E-2</v>
      </c>
      <c r="T32" t="str">
        <f t="shared" si="8"/>
        <v>DOWN</v>
      </c>
      <c r="U32" t="str">
        <f t="shared" si="9"/>
        <v>DOWN</v>
      </c>
      <c r="V32">
        <v>171.60542351315195</v>
      </c>
      <c r="W32">
        <v>173.67478528021468</v>
      </c>
      <c r="X32">
        <f t="shared" si="10"/>
        <v>-2.0693617670627305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165.4</v>
      </c>
      <c r="D33">
        <v>166.3</v>
      </c>
      <c r="E33">
        <v>163.19999999999999</v>
      </c>
      <c r="F33">
        <v>165</v>
      </c>
      <c r="G33">
        <f>_xll.TA_TYPPRICE(D33,E33,F33)</f>
        <v>164.83333333333334</v>
      </c>
      <c r="H33">
        <v>166.82277206794049</v>
      </c>
      <c r="I33" t="str">
        <f t="shared" si="0"/>
        <v>DOWN</v>
      </c>
      <c r="J33">
        <v>173.35181835218086</v>
      </c>
      <c r="K33">
        <v>168.06239076550921</v>
      </c>
      <c r="L33" t="str">
        <f t="shared" si="1"/>
        <v>DOWN</v>
      </c>
      <c r="M33" t="str">
        <f t="shared" si="2"/>
        <v>DOWN</v>
      </c>
      <c r="N33">
        <v>25.862169975355581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3.1000000000000227</v>
      </c>
      <c r="S33">
        <f t="shared" si="7"/>
        <v>0.58064516129032195</v>
      </c>
      <c r="T33" t="str">
        <f t="shared" si="8"/>
        <v>No Indication</v>
      </c>
      <c r="U33" t="str">
        <f t="shared" si="9"/>
        <v>No T+M+I</v>
      </c>
      <c r="V33">
        <v>170.58920451112857</v>
      </c>
      <c r="W33">
        <v>173.03220859279136</v>
      </c>
      <c r="X33">
        <f t="shared" si="10"/>
        <v>-2.4430040816627923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165.6</v>
      </c>
      <c r="D34">
        <v>167.65</v>
      </c>
      <c r="E34">
        <v>163.69999999999999</v>
      </c>
      <c r="F34">
        <v>166</v>
      </c>
      <c r="G34">
        <f>_xll.TA_TYPPRICE(D34,E34,F34)</f>
        <v>165.78333333333333</v>
      </c>
      <c r="H34">
        <v>166.3030527006369</v>
      </c>
      <c r="I34" t="str">
        <f t="shared" si="0"/>
        <v>DOWN</v>
      </c>
      <c r="J34">
        <v>172.08474760725178</v>
      </c>
      <c r="K34">
        <v>167.09297059539605</v>
      </c>
      <c r="L34" t="str">
        <f t="shared" si="1"/>
        <v>DOWN</v>
      </c>
      <c r="M34" t="str">
        <f t="shared" si="2"/>
        <v>DOWN</v>
      </c>
      <c r="N34">
        <v>32.869286515989963</v>
      </c>
      <c r="O34" t="str">
        <f t="shared" si="3"/>
        <v>DOWN</v>
      </c>
      <c r="P34" t="str">
        <f t="shared" si="4"/>
        <v>DOWN</v>
      </c>
      <c r="Q34">
        <f t="shared" si="5"/>
        <v>2.3000000000000114</v>
      </c>
      <c r="R34">
        <f t="shared" si="6"/>
        <v>3.9500000000000171</v>
      </c>
      <c r="S34">
        <f t="shared" si="7"/>
        <v>0.58227848101265856</v>
      </c>
      <c r="T34" t="str">
        <f t="shared" si="8"/>
        <v>No Indication</v>
      </c>
      <c r="U34" t="str">
        <f t="shared" si="9"/>
        <v>No T+M+I</v>
      </c>
      <c r="V34">
        <v>169.88317304787802</v>
      </c>
      <c r="W34">
        <v>172.51130425258461</v>
      </c>
      <c r="X34">
        <f t="shared" si="10"/>
        <v>-2.628131204706591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167.2</v>
      </c>
      <c r="D35">
        <v>171.8</v>
      </c>
      <c r="E35">
        <v>167.2</v>
      </c>
      <c r="F35">
        <v>170</v>
      </c>
      <c r="G35">
        <f>_xll.TA_TYPPRICE(D35,E35,F35)</f>
        <v>169.66666666666666</v>
      </c>
      <c r="H35">
        <v>167.98485968365179</v>
      </c>
      <c r="I35" t="str">
        <f t="shared" si="0"/>
        <v>UP</v>
      </c>
      <c r="J35">
        <v>172.02147036119584</v>
      </c>
      <c r="K35">
        <v>167.11675490753026</v>
      </c>
      <c r="L35" t="str">
        <f t="shared" si="1"/>
        <v>No Confirmation</v>
      </c>
      <c r="M35" t="str">
        <f t="shared" si="2"/>
        <v>No Trend</v>
      </c>
      <c r="N35">
        <v>54.412660542921998</v>
      </c>
      <c r="O35" t="str">
        <f t="shared" si="3"/>
        <v>No Momentum</v>
      </c>
      <c r="P35" t="str">
        <f t="shared" si="4"/>
        <v>No Trend + Momentum</v>
      </c>
      <c r="Q35">
        <f t="shared" si="5"/>
        <v>2.8000000000000114</v>
      </c>
      <c r="R35">
        <f t="shared" si="6"/>
        <v>4.6000000000000227</v>
      </c>
      <c r="S35">
        <f t="shared" si="7"/>
        <v>0.60869565217391253</v>
      </c>
      <c r="T35" t="str">
        <f t="shared" si="8"/>
        <v>No Indication</v>
      </c>
      <c r="U35" t="str">
        <f t="shared" si="9"/>
        <v>No T+M+I</v>
      </c>
      <c r="V35">
        <v>169.90114642512756</v>
      </c>
      <c r="W35">
        <v>172.32528171535611</v>
      </c>
      <c r="X35">
        <f t="shared" si="10"/>
        <v>-2.4241352902285485</v>
      </c>
      <c r="Y35">
        <v>-1.5182688665467576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170.05</v>
      </c>
      <c r="D36">
        <v>171.6</v>
      </c>
      <c r="E36">
        <v>163.80000000000001</v>
      </c>
      <c r="F36">
        <v>165</v>
      </c>
      <c r="G36">
        <f>_xll.TA_TYPPRICE(D36,E36,F36)</f>
        <v>166.79999999999998</v>
      </c>
      <c r="H36">
        <v>167.3924298418259</v>
      </c>
      <c r="I36" t="str">
        <f t="shared" si="0"/>
        <v>DOWN</v>
      </c>
      <c r="J36">
        <v>171.92781028093009</v>
      </c>
      <c r="K36">
        <v>166.37969826141244</v>
      </c>
      <c r="L36" t="str">
        <f t="shared" si="1"/>
        <v>DOWN</v>
      </c>
      <c r="M36" t="str">
        <f t="shared" si="2"/>
        <v>DOWN</v>
      </c>
      <c r="N36">
        <v>36.24049719974802</v>
      </c>
      <c r="O36" t="str">
        <f t="shared" si="3"/>
        <v>DOWN</v>
      </c>
      <c r="P36" t="str">
        <f t="shared" si="4"/>
        <v>DOWN</v>
      </c>
      <c r="Q36">
        <f t="shared" si="5"/>
        <v>1.1999999999999886</v>
      </c>
      <c r="R36">
        <f t="shared" si="6"/>
        <v>7.7999999999999829</v>
      </c>
      <c r="S36">
        <f t="shared" si="7"/>
        <v>0.15384615384615272</v>
      </c>
      <c r="T36" t="str">
        <f t="shared" si="8"/>
        <v>DOWN</v>
      </c>
      <c r="U36" t="str">
        <f t="shared" si="9"/>
        <v>DOWN</v>
      </c>
      <c r="V36">
        <v>169.14712389818487</v>
      </c>
      <c r="W36">
        <v>171.78266825495936</v>
      </c>
      <c r="X36">
        <f t="shared" si="10"/>
        <v>-2.6355443567744885</v>
      </c>
      <c r="Y36">
        <v>-1.7417239645923037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166</v>
      </c>
      <c r="D37">
        <v>168.35</v>
      </c>
      <c r="E37">
        <v>165.2</v>
      </c>
      <c r="F37">
        <v>168</v>
      </c>
      <c r="G37">
        <f>_xll.TA_TYPPRICE(D37,E37,F37)</f>
        <v>167.18333333333331</v>
      </c>
      <c r="H37">
        <v>167.28788158757959</v>
      </c>
      <c r="I37" t="str">
        <f t="shared" si="0"/>
        <v>UP</v>
      </c>
      <c r="J37">
        <v>171.13274132961229</v>
      </c>
      <c r="K37">
        <v>166.11754309220967</v>
      </c>
      <c r="L37" t="str">
        <f t="shared" si="1"/>
        <v>No Confirmation</v>
      </c>
      <c r="M37" t="str">
        <f t="shared" si="2"/>
        <v>No Trend</v>
      </c>
      <c r="N37">
        <v>49.011856733813616</v>
      </c>
      <c r="O37" t="str">
        <f t="shared" si="3"/>
        <v>No Momentum</v>
      </c>
      <c r="P37" t="str">
        <f t="shared" si="4"/>
        <v>No Trend + Momentum</v>
      </c>
      <c r="Q37">
        <f t="shared" si="5"/>
        <v>2.8000000000000114</v>
      </c>
      <c r="R37">
        <f t="shared" si="6"/>
        <v>3.1500000000000057</v>
      </c>
      <c r="S37">
        <f t="shared" si="7"/>
        <v>0.88888888888889095</v>
      </c>
      <c r="T37" t="str">
        <f t="shared" si="8"/>
        <v>UP</v>
      </c>
      <c r="U37" t="str">
        <f t="shared" si="9"/>
        <v>No T+M+I</v>
      </c>
      <c r="V37">
        <v>168.97064329846413</v>
      </c>
      <c r="W37">
        <v>171.50247060644386</v>
      </c>
      <c r="X37">
        <f t="shared" si="10"/>
        <v>-2.5318273079797393</v>
      </c>
      <c r="Y37">
        <v>-1.8997446332697909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167.95</v>
      </c>
      <c r="D38">
        <v>167.95</v>
      </c>
      <c r="E38">
        <v>164.1</v>
      </c>
      <c r="F38">
        <v>165</v>
      </c>
      <c r="G38">
        <f>_xll.TA_TYPPRICE(D38,E38,F38)</f>
        <v>165.68333333333331</v>
      </c>
      <c r="H38">
        <v>166.48560746045644</v>
      </c>
      <c r="I38" t="str">
        <f t="shared" si="0"/>
        <v>DOWN</v>
      </c>
      <c r="J38">
        <v>170.42546547858734</v>
      </c>
      <c r="K38">
        <v>165.66920018282974</v>
      </c>
      <c r="L38" t="str">
        <f t="shared" si="1"/>
        <v>DOWN</v>
      </c>
      <c r="M38" t="str">
        <f t="shared" si="2"/>
        <v>DOWN</v>
      </c>
      <c r="N38">
        <v>39.197522565203826</v>
      </c>
      <c r="O38" t="str">
        <f t="shared" si="3"/>
        <v>DOWN</v>
      </c>
      <c r="P38" t="str">
        <f t="shared" si="4"/>
        <v>DOWN</v>
      </c>
      <c r="Q38">
        <f t="shared" si="5"/>
        <v>0.90000000000000568</v>
      </c>
      <c r="R38">
        <f t="shared" si="6"/>
        <v>3.8499999999999943</v>
      </c>
      <c r="S38">
        <f t="shared" si="7"/>
        <v>0.23376623376623559</v>
      </c>
      <c r="T38" t="str">
        <f t="shared" si="8"/>
        <v>No Indication</v>
      </c>
      <c r="U38" t="str">
        <f t="shared" si="9"/>
        <v>No T+M+I</v>
      </c>
      <c r="V38">
        <v>168.35977509870042</v>
      </c>
      <c r="W38">
        <v>171.02080611707765</v>
      </c>
      <c r="X38">
        <f t="shared" si="10"/>
        <v>-2.6610310183772299</v>
      </c>
      <c r="Y38">
        <v>-2.0520019102912785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165.6</v>
      </c>
      <c r="D39">
        <v>166.8</v>
      </c>
      <c r="E39">
        <v>158.5</v>
      </c>
      <c r="F39">
        <v>158</v>
      </c>
      <c r="G39">
        <f>_xll.TA_TYPPRICE(D39,E39,F39)</f>
        <v>161.1</v>
      </c>
      <c r="H39">
        <v>163.79280373022823</v>
      </c>
      <c r="I39" t="str">
        <f t="shared" si="0"/>
        <v>DOWN</v>
      </c>
      <c r="J39">
        <v>169.61980648334571</v>
      </c>
      <c r="K39">
        <v>164.07604458664537</v>
      </c>
      <c r="L39" t="str">
        <f t="shared" si="1"/>
        <v>DOWN</v>
      </c>
      <c r="M39" t="str">
        <f t="shared" si="2"/>
        <v>DOWN</v>
      </c>
      <c r="N39">
        <v>24.74520406917426</v>
      </c>
      <c r="O39" t="str">
        <f t="shared" si="3"/>
        <v>DOWN</v>
      </c>
      <c r="P39" t="str">
        <f t="shared" si="4"/>
        <v>DOWN</v>
      </c>
      <c r="Q39">
        <f t="shared" si="5"/>
        <v>-0.5</v>
      </c>
      <c r="R39">
        <f t="shared" si="6"/>
        <v>8.3000000000000114</v>
      </c>
      <c r="S39">
        <f t="shared" si="7"/>
        <v>-6.0240963855421603E-2</v>
      </c>
      <c r="T39" t="str">
        <f t="shared" si="8"/>
        <v>DOWN</v>
      </c>
      <c r="U39" t="str">
        <f t="shared" si="9"/>
        <v>DOWN</v>
      </c>
      <c r="V39">
        <v>166.76596354505421</v>
      </c>
      <c r="W39">
        <v>170.05630196025709</v>
      </c>
      <c r="X39">
        <f t="shared" si="10"/>
        <v>-3.2903384152028821</v>
      </c>
      <c r="Y39">
        <v>-2.2996692112735992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165.85000000000002</v>
      </c>
      <c r="AE39">
        <f t="shared" si="16"/>
        <v>163.65</v>
      </c>
      <c r="AF39">
        <f t="shared" si="17"/>
        <v>162.65</v>
      </c>
      <c r="AG39">
        <f t="shared" si="18"/>
        <v>161.65</v>
      </c>
      <c r="AH39">
        <f t="shared" si="19"/>
        <v>161.65</v>
      </c>
    </row>
    <row r="40" spans="1:34" x14ac:dyDescent="0.25">
      <c r="A40" t="s">
        <v>5</v>
      </c>
      <c r="B40" s="1">
        <v>42909</v>
      </c>
      <c r="C40">
        <v>160.44999999999999</v>
      </c>
      <c r="D40">
        <v>161</v>
      </c>
      <c r="E40">
        <v>157.6</v>
      </c>
      <c r="F40">
        <v>159</v>
      </c>
      <c r="G40">
        <f>_xll.TA_TYPPRICE(D40,E40,F40)</f>
        <v>159.20000000000002</v>
      </c>
      <c r="H40">
        <v>161.49640186511414</v>
      </c>
      <c r="I40" t="str">
        <f t="shared" si="0"/>
        <v>DOWN</v>
      </c>
      <c r="J40">
        <v>167.70429393149112</v>
      </c>
      <c r="K40">
        <v>162.63692356739085</v>
      </c>
      <c r="L40" t="str">
        <f t="shared" si="1"/>
        <v>DOWN</v>
      </c>
      <c r="M40" t="str">
        <f t="shared" si="2"/>
        <v>DOWN</v>
      </c>
      <c r="N40">
        <v>29.393919698103065</v>
      </c>
      <c r="O40" t="str">
        <f t="shared" si="3"/>
        <v>DOWN</v>
      </c>
      <c r="P40" t="str">
        <f t="shared" si="4"/>
        <v>DOWN</v>
      </c>
      <c r="Q40">
        <f t="shared" si="5"/>
        <v>1.4000000000000057</v>
      </c>
      <c r="R40">
        <f t="shared" si="6"/>
        <v>3.4000000000000057</v>
      </c>
      <c r="S40">
        <f t="shared" si="7"/>
        <v>0.41176470588235392</v>
      </c>
      <c r="T40" t="str">
        <f t="shared" si="8"/>
        <v>No Indication</v>
      </c>
      <c r="U40" t="str">
        <f t="shared" si="9"/>
        <v>No T+M+I</v>
      </c>
      <c r="V40">
        <v>165.57119992273817</v>
      </c>
      <c r="W40">
        <v>169.23731662986768</v>
      </c>
      <c r="X40">
        <f t="shared" si="10"/>
        <v>-3.666116707129504</v>
      </c>
      <c r="Y40">
        <v>-2.5729587104447802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158.05000000000001</v>
      </c>
      <c r="D41">
        <v>164.5</v>
      </c>
      <c r="E41">
        <v>156.1</v>
      </c>
      <c r="F41">
        <v>163</v>
      </c>
      <c r="G41">
        <f>_xll.TA_TYPPRICE(D41,E41,F41)</f>
        <v>161.20000000000002</v>
      </c>
      <c r="H41">
        <v>161.34820093255706</v>
      </c>
      <c r="I41" t="str">
        <f t="shared" si="0"/>
        <v>UP</v>
      </c>
      <c r="J41">
        <v>166.992228613382</v>
      </c>
      <c r="K41">
        <v>161.18427388574844</v>
      </c>
      <c r="L41" t="str">
        <f t="shared" si="1"/>
        <v>No Confirmation</v>
      </c>
      <c r="M41" t="str">
        <f t="shared" si="2"/>
        <v>No Trend</v>
      </c>
      <c r="N41">
        <v>46.055493662021576</v>
      </c>
      <c r="O41" t="str">
        <f t="shared" si="3"/>
        <v>No Momentum</v>
      </c>
      <c r="P41" t="str">
        <f t="shared" si="4"/>
        <v>No Trend + Momentum</v>
      </c>
      <c r="Q41">
        <f t="shared" si="5"/>
        <v>6.9000000000000057</v>
      </c>
      <c r="R41">
        <f t="shared" si="6"/>
        <v>8.4000000000000057</v>
      </c>
      <c r="S41">
        <f t="shared" si="7"/>
        <v>0.82142857142857151</v>
      </c>
      <c r="T41" t="str">
        <f t="shared" si="8"/>
        <v>UP</v>
      </c>
      <c r="U41" t="str">
        <f t="shared" si="9"/>
        <v>No T+M+I</v>
      </c>
      <c r="V41">
        <v>165.17563070385538</v>
      </c>
      <c r="W41">
        <v>168.7752931758034</v>
      </c>
      <c r="X41">
        <f t="shared" si="10"/>
        <v>-3.5996624719480224</v>
      </c>
      <c r="Y41">
        <v>-2.7782994627454287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163.80000000000001</v>
      </c>
      <c r="D42">
        <v>174.3</v>
      </c>
      <c r="E42">
        <v>162.30000000000001</v>
      </c>
      <c r="F42">
        <v>174</v>
      </c>
      <c r="G42">
        <f>_xll.TA_TYPPRICE(D42,E42,F42)</f>
        <v>170.20000000000002</v>
      </c>
      <c r="H42">
        <v>165.77410046627853</v>
      </c>
      <c r="I42" t="str">
        <f t="shared" si="0"/>
        <v>UP</v>
      </c>
      <c r="J42">
        <v>168.61617781040823</v>
      </c>
      <c r="K42">
        <v>161.43221302224879</v>
      </c>
      <c r="L42" t="str">
        <f t="shared" si="1"/>
        <v>UP</v>
      </c>
      <c r="M42" t="str">
        <f t="shared" si="2"/>
        <v>UP</v>
      </c>
      <c r="N42">
        <v>70.215804080186658</v>
      </c>
      <c r="O42" t="str">
        <f t="shared" si="3"/>
        <v>UP</v>
      </c>
      <c r="P42" t="str">
        <f t="shared" si="4"/>
        <v>UP</v>
      </c>
      <c r="Q42">
        <f t="shared" si="5"/>
        <v>11.699999999999989</v>
      </c>
      <c r="R42">
        <f t="shared" si="6"/>
        <v>12</v>
      </c>
      <c r="S42">
        <f t="shared" si="7"/>
        <v>0.97499999999999909</v>
      </c>
      <c r="T42" t="str">
        <f t="shared" si="8"/>
        <v>UP</v>
      </c>
      <c r="U42" t="str">
        <f t="shared" si="9"/>
        <v>UP</v>
      </c>
      <c r="V42">
        <v>166.53322598018531</v>
      </c>
      <c r="W42">
        <v>169.16230849611426</v>
      </c>
      <c r="X42">
        <f t="shared" si="10"/>
        <v>-2.6290825159289568</v>
      </c>
      <c r="Y42">
        <v>-2.7484560733821342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172.55</v>
      </c>
      <c r="D43">
        <v>175.8</v>
      </c>
      <c r="E43">
        <v>166.2</v>
      </c>
      <c r="F43">
        <v>169</v>
      </c>
      <c r="G43">
        <f>_xll.TA_TYPPRICE(D43,E43,F43)</f>
        <v>170.33333333333334</v>
      </c>
      <c r="H43">
        <v>168.05371689980592</v>
      </c>
      <c r="I43" t="str">
        <f t="shared" si="0"/>
        <v>UP</v>
      </c>
      <c r="J43">
        <v>170.21258274142863</v>
      </c>
      <c r="K43">
        <v>162.49172123952684</v>
      </c>
      <c r="L43" t="str">
        <f t="shared" si="1"/>
        <v>No Confirmation</v>
      </c>
      <c r="M43" t="str">
        <f t="shared" si="2"/>
        <v>No Trend</v>
      </c>
      <c r="N43">
        <v>55.972328029334363</v>
      </c>
      <c r="O43" t="str">
        <f t="shared" si="3"/>
        <v>No Momentum</v>
      </c>
      <c r="P43" t="str">
        <f t="shared" si="4"/>
        <v>No Trend + Momentum</v>
      </c>
      <c r="Q43">
        <f t="shared" si="5"/>
        <v>2.8000000000000114</v>
      </c>
      <c r="R43">
        <f t="shared" si="6"/>
        <v>9.6000000000000227</v>
      </c>
      <c r="S43">
        <f t="shared" si="7"/>
        <v>0.29166666666666718</v>
      </c>
      <c r="T43" t="str">
        <f t="shared" si="8"/>
        <v>No Indication</v>
      </c>
      <c r="U43" t="str">
        <f t="shared" si="9"/>
        <v>No T+M+I</v>
      </c>
      <c r="V43">
        <v>166.91272967554141</v>
      </c>
      <c r="W43">
        <v>169.15028564455025</v>
      </c>
      <c r="X43">
        <f t="shared" si="10"/>
        <v>-2.237555969008838</v>
      </c>
      <c r="Y43">
        <v>-2.6462760525074751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169.35</v>
      </c>
      <c r="D44">
        <v>177.8</v>
      </c>
      <c r="E44">
        <v>168.05</v>
      </c>
      <c r="F44">
        <v>177</v>
      </c>
      <c r="G44">
        <f>_xll.TA_TYPPRICE(D44,E44,F44)</f>
        <v>174.28333333333333</v>
      </c>
      <c r="H44">
        <v>171.16852511656964</v>
      </c>
      <c r="I44" t="str">
        <f t="shared" si="0"/>
        <v>UP</v>
      </c>
      <c r="J44">
        <v>171.89867546555561</v>
      </c>
      <c r="K44">
        <v>163.72689429740976</v>
      </c>
      <c r="L44" t="str">
        <f t="shared" si="1"/>
        <v>UP</v>
      </c>
      <c r="M44" t="str">
        <f t="shared" si="2"/>
        <v>UP</v>
      </c>
      <c r="N44">
        <v>68.679310398363896</v>
      </c>
      <c r="O44" t="str">
        <f t="shared" si="3"/>
        <v>UP</v>
      </c>
      <c r="P44" t="str">
        <f t="shared" si="4"/>
        <v>UP</v>
      </c>
      <c r="Q44">
        <f t="shared" si="5"/>
        <v>8.9499999999999886</v>
      </c>
      <c r="R44">
        <f t="shared" si="6"/>
        <v>9.75</v>
      </c>
      <c r="S44">
        <f t="shared" si="7"/>
        <v>0.9179487179487168</v>
      </c>
      <c r="T44" t="str">
        <f t="shared" si="8"/>
        <v>UP</v>
      </c>
      <c r="U44" t="str">
        <f t="shared" si="9"/>
        <v>UP</v>
      </c>
      <c r="V44">
        <v>168.46461741776582</v>
      </c>
      <c r="W44">
        <v>169.73174596717615</v>
      </c>
      <c r="X44">
        <f t="shared" si="10"/>
        <v>-1.2671285494103302</v>
      </c>
      <c r="Y44">
        <v>-2.3704465518880462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177</v>
      </c>
      <c r="D45">
        <v>179.5</v>
      </c>
      <c r="E45">
        <v>174.55</v>
      </c>
      <c r="F45">
        <v>178</v>
      </c>
      <c r="G45">
        <f>_xll.TA_TYPPRICE(D45,E45,F45)</f>
        <v>177.35</v>
      </c>
      <c r="H45">
        <v>174.25926255828483</v>
      </c>
      <c r="I45" t="str">
        <f t="shared" si="0"/>
        <v>UP</v>
      </c>
      <c r="J45">
        <v>173.58785869543215</v>
      </c>
      <c r="K45">
        <v>166.13202889798538</v>
      </c>
      <c r="L45" t="str">
        <f t="shared" si="1"/>
        <v>UP</v>
      </c>
      <c r="M45" t="str">
        <f t="shared" si="2"/>
        <v>UP</v>
      </c>
      <c r="N45">
        <v>70.030797536563909</v>
      </c>
      <c r="O45" t="str">
        <f t="shared" si="3"/>
        <v>UP</v>
      </c>
      <c r="P45" t="str">
        <f t="shared" si="4"/>
        <v>UP</v>
      </c>
      <c r="Q45">
        <f t="shared" si="5"/>
        <v>3.4499999999999886</v>
      </c>
      <c r="R45">
        <f t="shared" si="6"/>
        <v>4.9499999999999886</v>
      </c>
      <c r="S45">
        <f t="shared" si="7"/>
        <v>0.69696969696969624</v>
      </c>
      <c r="T45" t="str">
        <f t="shared" si="8"/>
        <v>No Indication</v>
      </c>
      <c r="U45" t="str">
        <f t="shared" si="9"/>
        <v>No T+M+I</v>
      </c>
      <c r="V45">
        <v>169.93159935349416</v>
      </c>
      <c r="W45">
        <v>170.34420922886682</v>
      </c>
      <c r="X45">
        <f t="shared" si="10"/>
        <v>-0.41260987537265237</v>
      </c>
      <c r="Y45">
        <v>-1.9788792165849673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178.8</v>
      </c>
      <c r="D46">
        <v>179.2</v>
      </c>
      <c r="E46">
        <v>176.8</v>
      </c>
      <c r="F46">
        <v>178</v>
      </c>
      <c r="G46">
        <f>_xll.TA_TYPPRICE(D46,E46,F46)</f>
        <v>178</v>
      </c>
      <c r="H46">
        <v>176.12963127914242</v>
      </c>
      <c r="I46" t="str">
        <f t="shared" si="0"/>
        <v>UP</v>
      </c>
      <c r="J46">
        <v>174.83500120755832</v>
      </c>
      <c r="K46">
        <v>168.50268914287753</v>
      </c>
      <c r="L46" t="str">
        <f t="shared" si="1"/>
        <v>UP</v>
      </c>
      <c r="M46" t="str">
        <f t="shared" si="2"/>
        <v>UP</v>
      </c>
      <c r="N46">
        <v>70.030797536563909</v>
      </c>
      <c r="O46" t="str">
        <f t="shared" si="3"/>
        <v>UP</v>
      </c>
      <c r="P46" t="str">
        <f t="shared" si="4"/>
        <v>UP</v>
      </c>
      <c r="Q46">
        <f t="shared" si="5"/>
        <v>1.1999999999999886</v>
      </c>
      <c r="R46">
        <f t="shared" si="6"/>
        <v>2.3999999999999773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171.17289176064889</v>
      </c>
      <c r="W46">
        <v>170.91130484154334</v>
      </c>
      <c r="X46">
        <f t="shared" si="10"/>
        <v>0.26158691910555376</v>
      </c>
      <c r="Y46">
        <v>-1.5307859894468632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178.5</v>
      </c>
      <c r="D47">
        <v>180.75</v>
      </c>
      <c r="E47">
        <v>176.3</v>
      </c>
      <c r="F47">
        <v>177</v>
      </c>
      <c r="G47">
        <f>_xll.TA_TYPPRICE(D47,E47,F47)</f>
        <v>178.01666666666665</v>
      </c>
      <c r="H47">
        <v>177.07314897290453</v>
      </c>
      <c r="I47" t="str">
        <f t="shared" si="0"/>
        <v>DOWN</v>
      </c>
      <c r="J47">
        <v>176.14944538365648</v>
      </c>
      <c r="K47">
        <v>170.23542488890476</v>
      </c>
      <c r="L47" t="str">
        <f t="shared" si="1"/>
        <v>UP</v>
      </c>
      <c r="M47" t="str">
        <f t="shared" si="2"/>
        <v>No Trend</v>
      </c>
      <c r="N47">
        <v>65.607424018380541</v>
      </c>
      <c r="O47" t="str">
        <f t="shared" si="3"/>
        <v>UP</v>
      </c>
      <c r="P47" t="str">
        <f t="shared" si="4"/>
        <v>No Trend + Momentum</v>
      </c>
      <c r="Q47">
        <f t="shared" si="5"/>
        <v>0.69999999999998863</v>
      </c>
      <c r="R47">
        <f t="shared" si="6"/>
        <v>4.4499999999999886</v>
      </c>
      <c r="S47">
        <f t="shared" si="7"/>
        <v>0.15730337078651471</v>
      </c>
      <c r="T47" t="str">
        <f t="shared" si="8"/>
        <v>DOWN</v>
      </c>
      <c r="U47" t="str">
        <f t="shared" si="9"/>
        <v>No T+M+I</v>
      </c>
      <c r="V47">
        <v>172.06936995131829</v>
      </c>
      <c r="W47">
        <v>171.36231929772532</v>
      </c>
      <c r="X47">
        <f t="shared" si="10"/>
        <v>0.70705065359297237</v>
      </c>
      <c r="Y47">
        <v>-1.0832186608388961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176.4</v>
      </c>
      <c r="D48">
        <v>178.6</v>
      </c>
      <c r="E48">
        <v>176</v>
      </c>
      <c r="F48">
        <v>176</v>
      </c>
      <c r="G48">
        <f>_xll.TA_TYPPRICE(D48,E48,F48)</f>
        <v>176.86666666666667</v>
      </c>
      <c r="H48">
        <v>176.96990781978559</v>
      </c>
      <c r="I48" t="str">
        <f t="shared" si="0"/>
        <v>DOWN</v>
      </c>
      <c r="J48">
        <v>176.69401307617727</v>
      </c>
      <c r="K48">
        <v>171.51644158025925</v>
      </c>
      <c r="L48" t="str">
        <f t="shared" si="1"/>
        <v>No Confirmation</v>
      </c>
      <c r="M48" t="str">
        <f t="shared" si="2"/>
        <v>No Trend</v>
      </c>
      <c r="N48">
        <v>60.806502787557228</v>
      </c>
      <c r="O48" t="str">
        <f t="shared" si="3"/>
        <v>UP</v>
      </c>
      <c r="P48" t="str">
        <f t="shared" si="4"/>
        <v>No Trend + Momentum</v>
      </c>
      <c r="Q48">
        <f t="shared" si="5"/>
        <v>0</v>
      </c>
      <c r="R48">
        <f t="shared" si="6"/>
        <v>2.5999999999999943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172.67408226650011</v>
      </c>
      <c r="W48">
        <v>171.70585120159751</v>
      </c>
      <c r="X48">
        <f t="shared" si="10"/>
        <v>0.96823106490259647</v>
      </c>
      <c r="Y48">
        <v>-0.67292871569059753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177</v>
      </c>
      <c r="D49">
        <v>177</v>
      </c>
      <c r="E49">
        <v>172</v>
      </c>
      <c r="F49">
        <v>172</v>
      </c>
      <c r="G49">
        <f>_xll.TA_TYPPRICE(D49,E49,F49)</f>
        <v>173.66666666666666</v>
      </c>
      <c r="H49">
        <v>175.31828724322611</v>
      </c>
      <c r="I49" t="str">
        <f t="shared" si="0"/>
        <v>DOWN</v>
      </c>
      <c r="J49">
        <v>176.7620101703601</v>
      </c>
      <c r="K49">
        <v>171.6238990068683</v>
      </c>
      <c r="L49" t="str">
        <f t="shared" si="1"/>
        <v>No Confirmation</v>
      </c>
      <c r="M49" t="str">
        <f t="shared" si="2"/>
        <v>No Trend</v>
      </c>
      <c r="N49">
        <v>44.518107711418423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5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172.57037730242317</v>
      </c>
      <c r="W49">
        <v>171.72764000147919</v>
      </c>
      <c r="X49">
        <f t="shared" si="10"/>
        <v>0.84273730094398047</v>
      </c>
      <c r="Y49">
        <v>-0.36979551236368191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171.2</v>
      </c>
      <c r="D50">
        <v>172.75</v>
      </c>
      <c r="E50">
        <v>154.75</v>
      </c>
      <c r="F50">
        <v>173</v>
      </c>
      <c r="G50">
        <f>_xll.TA_TYPPRICE(D50,E50,F50)</f>
        <v>166.83333333333334</v>
      </c>
      <c r="H50">
        <v>171.07581028827974</v>
      </c>
      <c r="I50" t="str">
        <f t="shared" si="0"/>
        <v>UP</v>
      </c>
      <c r="J50">
        <v>175.87045235472453</v>
      </c>
      <c r="K50">
        <v>167.87414367200867</v>
      </c>
      <c r="L50" t="str">
        <f t="shared" si="1"/>
        <v>No Confirmation</v>
      </c>
      <c r="M50" t="str">
        <f t="shared" si="2"/>
        <v>No Trend</v>
      </c>
      <c r="N50">
        <v>48.803754757271342</v>
      </c>
      <c r="O50" t="str">
        <f t="shared" si="3"/>
        <v>No Momentum</v>
      </c>
      <c r="P50" t="str">
        <f t="shared" si="4"/>
        <v>No Trend + Momentum</v>
      </c>
      <c r="Q50">
        <f t="shared" si="5"/>
        <v>18.25</v>
      </c>
      <c r="R50">
        <f t="shared" si="6"/>
        <v>18</v>
      </c>
      <c r="S50">
        <f t="shared" si="7"/>
        <v>1.0138888888888888</v>
      </c>
      <c r="T50" t="str">
        <f t="shared" si="8"/>
        <v>UP</v>
      </c>
      <c r="U50" t="str">
        <f t="shared" si="9"/>
        <v>No T+M+I</v>
      </c>
      <c r="V50">
        <v>172.63647310205036</v>
      </c>
      <c r="W50">
        <v>171.82188889025852</v>
      </c>
      <c r="X50">
        <f t="shared" si="10"/>
        <v>0.81458421179183915</v>
      </c>
      <c r="Y50">
        <v>-0.13291956753257766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171.5</v>
      </c>
      <c r="D51">
        <v>173.75</v>
      </c>
      <c r="E51">
        <v>167.5</v>
      </c>
      <c r="F51">
        <v>169</v>
      </c>
      <c r="G51">
        <f>_xll.TA_TYPPRICE(D51,E51,F51)</f>
        <v>170.08333333333334</v>
      </c>
      <c r="H51">
        <v>170.57957181080656</v>
      </c>
      <c r="I51" t="str">
        <f t="shared" si="0"/>
        <v>DOWN</v>
      </c>
      <c r="J51">
        <v>175.39924072034131</v>
      </c>
      <c r="K51">
        <v>167.79100063378453</v>
      </c>
      <c r="L51" t="str">
        <f t="shared" si="1"/>
        <v>No Confirmation</v>
      </c>
      <c r="M51" t="str">
        <f t="shared" si="2"/>
        <v>No Trend</v>
      </c>
      <c r="N51">
        <v>35.2063473577388</v>
      </c>
      <c r="O51" t="str">
        <f t="shared" si="3"/>
        <v>DOWN</v>
      </c>
      <c r="P51" t="str">
        <f t="shared" si="4"/>
        <v>No Trend + Momentum</v>
      </c>
      <c r="Q51">
        <f t="shared" si="5"/>
        <v>1.5</v>
      </c>
      <c r="R51">
        <f t="shared" si="6"/>
        <v>6.25</v>
      </c>
      <c r="S51">
        <f t="shared" si="7"/>
        <v>0.24</v>
      </c>
      <c r="T51" t="str">
        <f t="shared" si="8"/>
        <v>No Indication</v>
      </c>
      <c r="U51" t="str">
        <f t="shared" si="9"/>
        <v>No T+M+I</v>
      </c>
      <c r="V51">
        <v>172.07701570173492</v>
      </c>
      <c r="W51">
        <v>171.61286008357271</v>
      </c>
      <c r="X51">
        <f t="shared" si="10"/>
        <v>0.46415561816220929</v>
      </c>
      <c r="Y51">
        <v>-1.3504530393620276E-2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168.1</v>
      </c>
      <c r="D52">
        <v>171.85</v>
      </c>
      <c r="E52">
        <v>165.05</v>
      </c>
      <c r="F52">
        <v>165</v>
      </c>
      <c r="G52">
        <f>_xll.TA_TYPPRICE(D52,E52,F52)</f>
        <v>167.29999999999998</v>
      </c>
      <c r="H52">
        <v>168.93978590540326</v>
      </c>
      <c r="I52" t="str">
        <f t="shared" si="0"/>
        <v>DOWN</v>
      </c>
      <c r="J52">
        <v>174.61052056026546</v>
      </c>
      <c r="K52">
        <v>167.18188938183241</v>
      </c>
      <c r="L52" t="str">
        <f t="shared" si="1"/>
        <v>DOWN</v>
      </c>
      <c r="M52" t="str">
        <f t="shared" si="2"/>
        <v>DOWN</v>
      </c>
      <c r="N52">
        <v>26.112287544923717</v>
      </c>
      <c r="O52" t="str">
        <f t="shared" si="3"/>
        <v>DOWN</v>
      </c>
      <c r="P52" t="str">
        <f t="shared" si="4"/>
        <v>DOWN</v>
      </c>
      <c r="Q52">
        <f t="shared" si="5"/>
        <v>-5.0000000000011369E-2</v>
      </c>
      <c r="R52">
        <f t="shared" si="6"/>
        <v>6.7999999999999829</v>
      </c>
      <c r="S52">
        <f t="shared" si="7"/>
        <v>-7.3529411764722786E-3</v>
      </c>
      <c r="T52" t="str">
        <f t="shared" si="8"/>
        <v>DOWN</v>
      </c>
      <c r="U52" t="str">
        <f t="shared" si="9"/>
        <v>DOWN</v>
      </c>
      <c r="V52">
        <v>170.98824405531417</v>
      </c>
      <c r="W52">
        <v>171.12301859590065</v>
      </c>
      <c r="X52">
        <f t="shared" si="10"/>
        <v>-0.13477454058647709</v>
      </c>
      <c r="Y52">
        <v>-3.7758532432191641E-2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166.55</v>
      </c>
      <c r="D53">
        <v>168.45</v>
      </c>
      <c r="E53">
        <v>164.5</v>
      </c>
      <c r="F53">
        <v>165</v>
      </c>
      <c r="G53">
        <f>_xll.TA_TYPPRICE(D53,E53,F53)</f>
        <v>165.98333333333332</v>
      </c>
      <c r="H53">
        <v>167.4615596193683</v>
      </c>
      <c r="I53" t="str">
        <f t="shared" si="0"/>
        <v>DOWN</v>
      </c>
      <c r="J53">
        <v>173.24151599131758</v>
      </c>
      <c r="K53">
        <v>166.58591396364741</v>
      </c>
      <c r="L53" t="str">
        <f t="shared" si="1"/>
        <v>DOWN</v>
      </c>
      <c r="M53" t="str">
        <f t="shared" si="2"/>
        <v>DOWN</v>
      </c>
      <c r="N53">
        <v>26.112287544923717</v>
      </c>
      <c r="O53" t="str">
        <f t="shared" si="3"/>
        <v>DOWN</v>
      </c>
      <c r="P53" t="str">
        <f t="shared" si="4"/>
        <v>DOWN</v>
      </c>
      <c r="Q53">
        <f t="shared" si="5"/>
        <v>0.5</v>
      </c>
      <c r="R53">
        <f t="shared" si="6"/>
        <v>3.9499999999999886</v>
      </c>
      <c r="S53">
        <f t="shared" si="7"/>
        <v>0.12658227848101303</v>
      </c>
      <c r="T53" t="str">
        <f t="shared" si="8"/>
        <v>DOWN</v>
      </c>
      <c r="U53" t="str">
        <f t="shared" si="9"/>
        <v>DOWN</v>
      </c>
      <c r="V53">
        <v>170.066975739112</v>
      </c>
      <c r="W53">
        <v>170.66946166287096</v>
      </c>
      <c r="X53">
        <f t="shared" si="10"/>
        <v>-0.60248592375896237</v>
      </c>
      <c r="Y53">
        <v>-0.1507040106975458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166.45</v>
      </c>
      <c r="D54">
        <v>169.1</v>
      </c>
      <c r="E54">
        <v>165.4</v>
      </c>
      <c r="F54">
        <v>166</v>
      </c>
      <c r="G54">
        <f>_xll.TA_TYPPRICE(D54,E54,F54)</f>
        <v>166.83333333333334</v>
      </c>
      <c r="H54">
        <v>167.14744647635081</v>
      </c>
      <c r="I54" t="str">
        <f t="shared" si="0"/>
        <v>DOWN</v>
      </c>
      <c r="J54">
        <v>172.32117910435812</v>
      </c>
      <c r="K54">
        <v>166.32237752728133</v>
      </c>
      <c r="L54" t="str">
        <f t="shared" si="1"/>
        <v>DOWN</v>
      </c>
      <c r="M54" t="str">
        <f t="shared" si="2"/>
        <v>DOWN</v>
      </c>
      <c r="N54">
        <v>32.88434599570261</v>
      </c>
      <c r="O54" t="str">
        <f t="shared" si="3"/>
        <v>DOWN</v>
      </c>
      <c r="P54" t="str">
        <f t="shared" si="4"/>
        <v>DOWN</v>
      </c>
      <c r="Q54">
        <f t="shared" si="5"/>
        <v>0.59999999999999432</v>
      </c>
      <c r="R54">
        <f t="shared" si="6"/>
        <v>3.6999999999999886</v>
      </c>
      <c r="S54">
        <f t="shared" si="7"/>
        <v>0.16216216216216112</v>
      </c>
      <c r="T54" t="str">
        <f t="shared" si="8"/>
        <v>DOWN</v>
      </c>
      <c r="U54" t="str">
        <f t="shared" si="9"/>
        <v>DOWN</v>
      </c>
      <c r="V54">
        <v>169.44128716386399</v>
      </c>
      <c r="W54">
        <v>170.32357561376941</v>
      </c>
      <c r="X54">
        <f t="shared" si="10"/>
        <v>-0.88228844990541688</v>
      </c>
      <c r="Y54">
        <v>-0.29702089853912006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166.45</v>
      </c>
      <c r="D55">
        <v>171.15</v>
      </c>
      <c r="E55">
        <v>166.45</v>
      </c>
      <c r="F55">
        <v>170</v>
      </c>
      <c r="G55">
        <f>_xll.TA_TYPPRICE(D55,E55,F55)</f>
        <v>169.20000000000002</v>
      </c>
      <c r="H55">
        <v>168.1737232381754</v>
      </c>
      <c r="I55" t="str">
        <f t="shared" si="0"/>
        <v>UP</v>
      </c>
      <c r="J55">
        <v>172.06091708116742</v>
      </c>
      <c r="K55">
        <v>166.35073807677438</v>
      </c>
      <c r="L55" t="str">
        <f t="shared" si="1"/>
        <v>No Confirmation</v>
      </c>
      <c r="M55" t="str">
        <f t="shared" si="2"/>
        <v>No Trend</v>
      </c>
      <c r="N55">
        <v>53.975740361055223</v>
      </c>
      <c r="O55" t="str">
        <f t="shared" si="3"/>
        <v>No Momentum</v>
      </c>
      <c r="P55" t="str">
        <f t="shared" si="4"/>
        <v>No Trend + Momentum</v>
      </c>
      <c r="Q55">
        <f t="shared" si="5"/>
        <v>3.5500000000000114</v>
      </c>
      <c r="R55">
        <f t="shared" si="6"/>
        <v>4.7000000000000171</v>
      </c>
      <c r="S55">
        <f t="shared" si="7"/>
        <v>0.75531914893616992</v>
      </c>
      <c r="T55" t="str">
        <f t="shared" si="8"/>
        <v>No Indication</v>
      </c>
      <c r="U55" t="str">
        <f t="shared" si="9"/>
        <v>No T+M+I</v>
      </c>
      <c r="V55">
        <v>169.527242984808</v>
      </c>
      <c r="W55">
        <v>170.29960704978649</v>
      </c>
      <c r="X55">
        <f t="shared" si="10"/>
        <v>-0.77236406497848975</v>
      </c>
      <c r="Y55">
        <v>-0.39208953182699402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168.45</v>
      </c>
      <c r="D56">
        <v>173.1</v>
      </c>
      <c r="E56">
        <v>167.25</v>
      </c>
      <c r="F56">
        <v>171</v>
      </c>
      <c r="G56">
        <f>_xll.TA_TYPPRICE(D56,E56,F56)</f>
        <v>170.45000000000002</v>
      </c>
      <c r="H56">
        <v>169.31186161908772</v>
      </c>
      <c r="I56" t="str">
        <f t="shared" si="0"/>
        <v>UP</v>
      </c>
      <c r="J56">
        <v>172.29182439646354</v>
      </c>
      <c r="K56">
        <v>166.5505740597134</v>
      </c>
      <c r="L56" t="str">
        <f t="shared" si="1"/>
        <v>No Confirmation</v>
      </c>
      <c r="M56" t="str">
        <f t="shared" si="2"/>
        <v>No Trend</v>
      </c>
      <c r="N56">
        <v>58.091358480944542</v>
      </c>
      <c r="O56" t="str">
        <f t="shared" si="3"/>
        <v>No Momentum</v>
      </c>
      <c r="P56" t="str">
        <f t="shared" si="4"/>
        <v>No Trend + Momentum</v>
      </c>
      <c r="Q56">
        <f t="shared" si="5"/>
        <v>3.75</v>
      </c>
      <c r="R56">
        <f t="shared" si="6"/>
        <v>5.8499999999999943</v>
      </c>
      <c r="S56">
        <f t="shared" si="7"/>
        <v>0.64102564102564163</v>
      </c>
      <c r="T56" t="str">
        <f t="shared" si="8"/>
        <v>No Indication</v>
      </c>
      <c r="U56" t="str">
        <f t="shared" si="9"/>
        <v>No T+M+I</v>
      </c>
      <c r="V56">
        <v>169.75382098714522</v>
      </c>
      <c r="W56">
        <v>170.35148800906157</v>
      </c>
      <c r="X56">
        <f t="shared" si="10"/>
        <v>-0.5976670219163509</v>
      </c>
      <c r="Y56">
        <v>-0.43320502984486542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171.45</v>
      </c>
      <c r="D57">
        <v>180</v>
      </c>
      <c r="E57">
        <v>170.5</v>
      </c>
      <c r="F57">
        <v>174</v>
      </c>
      <c r="G57">
        <f>_xll.TA_TYPPRICE(D57,E57,F57)</f>
        <v>174.83333333333334</v>
      </c>
      <c r="H57">
        <v>172.07259747621055</v>
      </c>
      <c r="I57" t="str">
        <f t="shared" si="0"/>
        <v>UP</v>
      </c>
      <c r="J57">
        <v>174.00475230836054</v>
      </c>
      <c r="K57">
        <v>167.42822426866599</v>
      </c>
      <c r="L57" t="str">
        <f t="shared" si="1"/>
        <v>No Confirmation</v>
      </c>
      <c r="M57" t="str">
        <f t="shared" si="2"/>
        <v>No Trend</v>
      </c>
      <c r="N57">
        <v>68.615646304614003</v>
      </c>
      <c r="O57" t="str">
        <f t="shared" si="3"/>
        <v>UP</v>
      </c>
      <c r="P57" t="str">
        <f t="shared" si="4"/>
        <v>No Trend + Momentum</v>
      </c>
      <c r="Q57">
        <f t="shared" si="5"/>
        <v>3.5</v>
      </c>
      <c r="R57">
        <f t="shared" si="6"/>
        <v>9.5</v>
      </c>
      <c r="S57">
        <f t="shared" si="7"/>
        <v>0.36842105263157893</v>
      </c>
      <c r="T57" t="str">
        <f t="shared" si="8"/>
        <v>No Indication</v>
      </c>
      <c r="U57" t="str">
        <f t="shared" si="9"/>
        <v>No T+M+I</v>
      </c>
      <c r="V57">
        <v>170.4070792968152</v>
      </c>
      <c r="W57">
        <v>170.6217481565385</v>
      </c>
      <c r="X57">
        <f t="shared" si="10"/>
        <v>-0.21466885972330374</v>
      </c>
      <c r="Y57">
        <v>-0.38949779582055311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175.55</v>
      </c>
      <c r="D58">
        <v>175.55</v>
      </c>
      <c r="E58">
        <v>171.5</v>
      </c>
      <c r="F58">
        <v>172</v>
      </c>
      <c r="G58">
        <f>_xll.TA_TYPPRICE(D58,E58,F58)</f>
        <v>173.01666666666665</v>
      </c>
      <c r="H58">
        <v>172.5446320714386</v>
      </c>
      <c r="I58" t="str">
        <f t="shared" si="0"/>
        <v>DOWN</v>
      </c>
      <c r="J58">
        <v>174.34814068428042</v>
      </c>
      <c r="K58">
        <v>168.33306332007353</v>
      </c>
      <c r="L58" t="str">
        <f t="shared" si="1"/>
        <v>No Confirmation</v>
      </c>
      <c r="M58" t="str">
        <f t="shared" si="2"/>
        <v>No Trend</v>
      </c>
      <c r="N58">
        <v>56.741357459414985</v>
      </c>
      <c r="O58" t="str">
        <f t="shared" si="3"/>
        <v>No Momentum</v>
      </c>
      <c r="P58" t="str">
        <f t="shared" si="4"/>
        <v>No Trend + Momentum</v>
      </c>
      <c r="Q58">
        <f t="shared" si="5"/>
        <v>0.5</v>
      </c>
      <c r="R58">
        <f t="shared" si="6"/>
        <v>4.0500000000000114</v>
      </c>
      <c r="S58">
        <f t="shared" si="7"/>
        <v>0.12345679012345645</v>
      </c>
      <c r="T58" t="str">
        <f t="shared" si="8"/>
        <v>DOWN</v>
      </c>
      <c r="U58" t="str">
        <f t="shared" si="9"/>
        <v>No T+M+I</v>
      </c>
      <c r="V58">
        <v>170.65214402038208</v>
      </c>
      <c r="W58">
        <v>170.72384088568379</v>
      </c>
      <c r="X58">
        <f t="shared" si="10"/>
        <v>-7.1696865301703383E-2</v>
      </c>
      <c r="Y58">
        <v>-0.32593760971678315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172.7</v>
      </c>
      <c r="D59">
        <v>175.5</v>
      </c>
      <c r="E59">
        <v>170.5</v>
      </c>
      <c r="F59">
        <v>175</v>
      </c>
      <c r="G59">
        <f>_xll.TA_TYPPRICE(D59,E59,F59)</f>
        <v>173.66666666666666</v>
      </c>
      <c r="H59">
        <v>173.10564936905263</v>
      </c>
      <c r="I59" t="str">
        <f t="shared" si="0"/>
        <v>UP</v>
      </c>
      <c r="J59">
        <v>174.60410942110698</v>
      </c>
      <c r="K59">
        <v>168.81460480450164</v>
      </c>
      <c r="L59" t="str">
        <f t="shared" si="1"/>
        <v>UP</v>
      </c>
      <c r="M59" t="str">
        <f t="shared" si="2"/>
        <v>UP</v>
      </c>
      <c r="N59">
        <v>67.339109322499311</v>
      </c>
      <c r="O59" t="str">
        <f t="shared" si="3"/>
        <v>UP</v>
      </c>
      <c r="P59" t="str">
        <f t="shared" si="4"/>
        <v>UP</v>
      </c>
      <c r="Q59">
        <f t="shared" si="5"/>
        <v>4.5</v>
      </c>
      <c r="R59">
        <f t="shared" si="6"/>
        <v>5</v>
      </c>
      <c r="S59">
        <f t="shared" si="7"/>
        <v>0.9</v>
      </c>
      <c r="T59" t="str">
        <f t="shared" si="8"/>
        <v>UP</v>
      </c>
      <c r="U59" t="str">
        <f t="shared" si="9"/>
        <v>UP</v>
      </c>
      <c r="V59">
        <v>171.3210449403233</v>
      </c>
      <c r="W59">
        <v>171.04059341267018</v>
      </c>
      <c r="X59">
        <f t="shared" si="10"/>
        <v>0.28045152765312764</v>
      </c>
      <c r="Y59">
        <v>-0.20465978224280096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174.6</v>
      </c>
      <c r="D60">
        <v>184.4</v>
      </c>
      <c r="E60">
        <v>173.7</v>
      </c>
      <c r="F60">
        <v>181</v>
      </c>
      <c r="G60">
        <f>_xll.TA_TYPPRICE(D60,E60,F60)</f>
        <v>179.70000000000002</v>
      </c>
      <c r="H60">
        <v>176.40282468452631</v>
      </c>
      <c r="I60" t="str">
        <f t="shared" si="0"/>
        <v>UP</v>
      </c>
      <c r="J60">
        <v>176.78097399419431</v>
      </c>
      <c r="K60">
        <v>169.90024818127904</v>
      </c>
      <c r="L60" t="str">
        <f t="shared" si="1"/>
        <v>UP</v>
      </c>
      <c r="M60" t="str">
        <f t="shared" si="2"/>
        <v>UP</v>
      </c>
      <c r="N60">
        <v>79.744737212122601</v>
      </c>
      <c r="O60" t="str">
        <f t="shared" si="3"/>
        <v>UP</v>
      </c>
      <c r="P60" t="str">
        <f t="shared" si="4"/>
        <v>UP</v>
      </c>
      <c r="Q60">
        <f t="shared" si="5"/>
        <v>7.3000000000000114</v>
      </c>
      <c r="R60">
        <f t="shared" si="6"/>
        <v>10.700000000000017</v>
      </c>
      <c r="S60">
        <f t="shared" si="7"/>
        <v>0.68224299065420557</v>
      </c>
      <c r="T60" t="str">
        <f t="shared" si="8"/>
        <v>No Indication</v>
      </c>
      <c r="U60" t="str">
        <f t="shared" si="9"/>
        <v>No T+M+I</v>
      </c>
      <c r="V60">
        <v>172.81011494950434</v>
      </c>
      <c r="W60">
        <v>171.77832723395386</v>
      </c>
      <c r="X60">
        <f t="shared" si="10"/>
        <v>1.0317877155504789</v>
      </c>
      <c r="Y60">
        <v>4.262971731585502E-2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181.9</v>
      </c>
      <c r="D61">
        <v>184.5</v>
      </c>
      <c r="E61">
        <v>179.3</v>
      </c>
      <c r="F61">
        <v>184</v>
      </c>
      <c r="G61">
        <f>_xll.TA_TYPPRICE(D61,E61,F61)</f>
        <v>182.6</v>
      </c>
      <c r="H61">
        <v>179.50141234226317</v>
      </c>
      <c r="I61" t="str">
        <f t="shared" si="0"/>
        <v>UP</v>
      </c>
      <c r="J61">
        <v>178.49631310659558</v>
      </c>
      <c r="K61">
        <v>171.9890819187726</v>
      </c>
      <c r="L61" t="str">
        <f t="shared" si="1"/>
        <v>UP</v>
      </c>
      <c r="M61" t="str">
        <f t="shared" si="2"/>
        <v>UP</v>
      </c>
      <c r="N61">
        <v>83.630716011413682</v>
      </c>
      <c r="O61" t="str">
        <f t="shared" si="3"/>
        <v>UP</v>
      </c>
      <c r="P61" t="str">
        <f t="shared" si="4"/>
        <v>UP</v>
      </c>
      <c r="Q61">
        <f t="shared" si="5"/>
        <v>4.6999999999999886</v>
      </c>
      <c r="R61">
        <f t="shared" si="6"/>
        <v>5.1999999999999886</v>
      </c>
      <c r="S61">
        <f t="shared" si="7"/>
        <v>0.90384615384615363</v>
      </c>
      <c r="T61" t="str">
        <f t="shared" si="8"/>
        <v>UP</v>
      </c>
      <c r="U61" t="str">
        <f t="shared" si="9"/>
        <v>UP</v>
      </c>
      <c r="V61">
        <v>174.53163572650368</v>
      </c>
      <c r="W61">
        <v>172.68363632773506</v>
      </c>
      <c r="X61">
        <f t="shared" si="10"/>
        <v>1.8479993987686214</v>
      </c>
      <c r="Y61">
        <v>0.40370365360640831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179.9</v>
      </c>
      <c r="AE61">
        <f t="shared" si="16"/>
        <v>181.3</v>
      </c>
      <c r="AF61">
        <f t="shared" si="17"/>
        <v>181.9</v>
      </c>
      <c r="AG61">
        <f t="shared" si="18"/>
        <v>182.5</v>
      </c>
    </row>
    <row r="62" spans="1:34" x14ac:dyDescent="0.25">
      <c r="A62" t="s">
        <v>5</v>
      </c>
      <c r="B62" s="1">
        <v>42942</v>
      </c>
      <c r="C62">
        <v>183</v>
      </c>
      <c r="D62">
        <v>186.4</v>
      </c>
      <c r="E62">
        <v>181</v>
      </c>
      <c r="F62">
        <v>185</v>
      </c>
      <c r="G62">
        <f>_xll.TA_TYPPRICE(D62,E62,F62)</f>
        <v>184.13333333333333</v>
      </c>
      <c r="H62">
        <v>181.81737283779825</v>
      </c>
      <c r="I62" t="str">
        <f t="shared" si="0"/>
        <v>UP</v>
      </c>
      <c r="J62">
        <v>180.25268797179658</v>
      </c>
      <c r="K62">
        <v>173.99150815904537</v>
      </c>
      <c r="L62" t="str">
        <f t="shared" si="1"/>
        <v>UP</v>
      </c>
      <c r="M62" t="str">
        <f t="shared" si="2"/>
        <v>UP</v>
      </c>
      <c r="N62">
        <v>84.842380304181276</v>
      </c>
      <c r="O62" t="str">
        <f t="shared" si="3"/>
        <v>UP</v>
      </c>
      <c r="P62" t="str">
        <f t="shared" si="4"/>
        <v>UP</v>
      </c>
      <c r="Q62">
        <f t="shared" si="5"/>
        <v>4</v>
      </c>
      <c r="R62">
        <f t="shared" si="6"/>
        <v>5.4000000000000057</v>
      </c>
      <c r="S62">
        <f t="shared" si="7"/>
        <v>0.74074074074073992</v>
      </c>
      <c r="T62" t="str">
        <f t="shared" si="8"/>
        <v>No Indication</v>
      </c>
      <c r="U62" t="str">
        <f t="shared" si="9"/>
        <v>No T+M+I</v>
      </c>
      <c r="V62">
        <v>176.14215330704158</v>
      </c>
      <c r="W62">
        <v>173.59595956271764</v>
      </c>
      <c r="X62">
        <f t="shared" si="10"/>
        <v>2.5461937443239435</v>
      </c>
      <c r="Y62">
        <v>0.83220167174991544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186</v>
      </c>
      <c r="D63">
        <v>195.9</v>
      </c>
      <c r="E63">
        <v>184.95</v>
      </c>
      <c r="F63">
        <v>192</v>
      </c>
      <c r="G63">
        <f>_xll.TA_TYPPRICE(D63,E63,F63)</f>
        <v>190.95000000000002</v>
      </c>
      <c r="H63">
        <v>186.38368641889912</v>
      </c>
      <c r="I63" t="str">
        <f t="shared" si="0"/>
        <v>UP</v>
      </c>
      <c r="J63">
        <v>183.72986842250845</v>
      </c>
      <c r="K63">
        <v>176.42672856814639</v>
      </c>
      <c r="L63" t="str">
        <f t="shared" si="1"/>
        <v>UP</v>
      </c>
      <c r="M63" t="str">
        <f t="shared" si="2"/>
        <v>UP</v>
      </c>
      <c r="N63">
        <v>90.80063055327652</v>
      </c>
      <c r="O63" t="str">
        <f t="shared" si="3"/>
        <v>UP</v>
      </c>
      <c r="P63" t="str">
        <f t="shared" si="4"/>
        <v>UP</v>
      </c>
      <c r="Q63">
        <f t="shared" si="5"/>
        <v>7.0500000000000114</v>
      </c>
      <c r="R63">
        <f t="shared" si="6"/>
        <v>10.950000000000017</v>
      </c>
      <c r="S63">
        <f t="shared" si="7"/>
        <v>0.64383561643835618</v>
      </c>
      <c r="T63" t="str">
        <f t="shared" si="8"/>
        <v>No Indication</v>
      </c>
      <c r="U63" t="str">
        <f t="shared" si="9"/>
        <v>No T+M+I</v>
      </c>
      <c r="V63">
        <v>178.58182202903518</v>
      </c>
      <c r="W63">
        <v>174.95922181733116</v>
      </c>
      <c r="X63">
        <f t="shared" si="10"/>
        <v>3.6226002117040252</v>
      </c>
      <c r="Y63">
        <v>1.3902813797407374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191.4</v>
      </c>
      <c r="D64">
        <v>195.7</v>
      </c>
      <c r="E64">
        <v>185.3</v>
      </c>
      <c r="F64">
        <v>192.75</v>
      </c>
      <c r="G64">
        <f>_xll.TA_TYPPRICE(D64,E64,F64)</f>
        <v>191.25</v>
      </c>
      <c r="H64">
        <v>188.81684320944956</v>
      </c>
      <c r="I64" t="str">
        <f t="shared" si="0"/>
        <v>UP</v>
      </c>
      <c r="J64">
        <v>186.38989766195101</v>
      </c>
      <c r="K64">
        <v>178.39856666411387</v>
      </c>
      <c r="L64" t="str">
        <f t="shared" si="1"/>
        <v>UP</v>
      </c>
      <c r="M64" t="str">
        <f t="shared" si="2"/>
        <v>UP</v>
      </c>
      <c r="N64">
        <v>91.26071431586162</v>
      </c>
      <c r="O64" t="str">
        <f t="shared" si="3"/>
        <v>UP</v>
      </c>
      <c r="P64" t="str">
        <f t="shared" si="4"/>
        <v>UP</v>
      </c>
      <c r="Q64">
        <f t="shared" si="5"/>
        <v>7.4499999999999886</v>
      </c>
      <c r="R64">
        <f t="shared" si="6"/>
        <v>10.399999999999977</v>
      </c>
      <c r="S64">
        <f t="shared" si="7"/>
        <v>0.7163461538461543</v>
      </c>
      <c r="T64" t="str">
        <f t="shared" si="8"/>
        <v>No Indication</v>
      </c>
      <c r="U64" t="str">
        <f t="shared" si="9"/>
        <v>No T+M+I</v>
      </c>
      <c r="V64">
        <v>180.76154171687591</v>
      </c>
      <c r="W64">
        <v>176.27705723826958</v>
      </c>
      <c r="X64">
        <f t="shared" si="10"/>
        <v>4.4844844786063334</v>
      </c>
      <c r="Y64">
        <v>2.0091219995138565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193</v>
      </c>
      <c r="D65">
        <v>197.75</v>
      </c>
      <c r="E65">
        <v>188.25</v>
      </c>
      <c r="F65">
        <v>196</v>
      </c>
      <c r="G65">
        <f>_xll.TA_TYPPRICE(D65,E65,F65)</f>
        <v>194</v>
      </c>
      <c r="H65">
        <v>191.40842160472477</v>
      </c>
      <c r="I65" t="str">
        <f t="shared" si="0"/>
        <v>UP</v>
      </c>
      <c r="J65">
        <v>188.91436484818411</v>
      </c>
      <c r="K65">
        <v>180.58777407208856</v>
      </c>
      <c r="L65" t="str">
        <f t="shared" si="1"/>
        <v>UP</v>
      </c>
      <c r="M65" t="str">
        <f t="shared" si="2"/>
        <v>UP</v>
      </c>
      <c r="N65">
        <v>93.123552353397656</v>
      </c>
      <c r="O65" t="str">
        <f t="shared" si="3"/>
        <v>UP</v>
      </c>
      <c r="P65" t="str">
        <f t="shared" si="4"/>
        <v>UP</v>
      </c>
      <c r="Q65">
        <f t="shared" si="5"/>
        <v>7.75</v>
      </c>
      <c r="R65">
        <f t="shared" si="6"/>
        <v>9.5</v>
      </c>
      <c r="S65">
        <f t="shared" si="7"/>
        <v>0.81578947368421051</v>
      </c>
      <c r="T65" t="str">
        <f t="shared" si="8"/>
        <v>UP</v>
      </c>
      <c r="U65" t="str">
        <f t="shared" si="9"/>
        <v>UP</v>
      </c>
      <c r="V65">
        <v>183.10591991427961</v>
      </c>
      <c r="W65">
        <v>177.73801596136073</v>
      </c>
      <c r="X65">
        <f t="shared" si="10"/>
        <v>5.3679039529188799</v>
      </c>
      <c r="Y65">
        <v>2.6808783901948612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189.35000000000002</v>
      </c>
      <c r="AE65">
        <f t="shared" si="16"/>
        <v>191.9</v>
      </c>
      <c r="AF65">
        <f t="shared" si="17"/>
        <v>193</v>
      </c>
      <c r="AG65">
        <f t="shared" si="18"/>
        <v>194.10000000000002</v>
      </c>
    </row>
    <row r="66" spans="1:33" x14ac:dyDescent="0.25">
      <c r="A66" t="s">
        <v>5</v>
      </c>
      <c r="B66" s="1">
        <v>42948</v>
      </c>
      <c r="C66">
        <v>196</v>
      </c>
      <c r="D66">
        <v>196</v>
      </c>
      <c r="E66">
        <v>188.3</v>
      </c>
      <c r="F66">
        <v>189.6</v>
      </c>
      <c r="G66">
        <f>_xll.TA_TYPPRICE(D66,E66,F66)</f>
        <v>191.29999999999998</v>
      </c>
      <c r="H66">
        <v>191.35421080236239</v>
      </c>
      <c r="I66" t="str">
        <f t="shared" si="0"/>
        <v>DOWN</v>
      </c>
      <c r="J66">
        <v>190.48895043747652</v>
      </c>
      <c r="K66">
        <v>182.30160205606887</v>
      </c>
      <c r="L66" t="str">
        <f t="shared" si="1"/>
        <v>No Confirmation</v>
      </c>
      <c r="M66" t="str">
        <f t="shared" si="2"/>
        <v>No Trend</v>
      </c>
      <c r="N66">
        <v>61.076894981355863</v>
      </c>
      <c r="O66" t="str">
        <f t="shared" si="3"/>
        <v>UP</v>
      </c>
      <c r="P66" t="str">
        <f t="shared" si="4"/>
        <v>No Trend + Momentum</v>
      </c>
      <c r="Q66">
        <f t="shared" si="5"/>
        <v>1.2999999999999829</v>
      </c>
      <c r="R66">
        <f t="shared" si="6"/>
        <v>7.6999999999999886</v>
      </c>
      <c r="S66">
        <f t="shared" si="7"/>
        <v>0.16883116883116686</v>
      </c>
      <c r="T66" t="str">
        <f t="shared" si="8"/>
        <v>DOWN</v>
      </c>
      <c r="U66" t="str">
        <f t="shared" si="9"/>
        <v>No T+M+I</v>
      </c>
      <c r="V66">
        <v>184.10500915823658</v>
      </c>
      <c r="W66">
        <v>178.61668144570439</v>
      </c>
      <c r="X66">
        <f t="shared" si="10"/>
        <v>5.4883277125321968</v>
      </c>
      <c r="Y66">
        <v>3.2423682546623285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188.8</v>
      </c>
      <c r="D67">
        <v>191.75</v>
      </c>
      <c r="E67">
        <v>183.7</v>
      </c>
      <c r="F67">
        <v>187.8</v>
      </c>
      <c r="G67">
        <f>_xll.TA_TYPPRICE(D67,E67,F67)</f>
        <v>187.75</v>
      </c>
      <c r="H67">
        <v>189.55210540118119</v>
      </c>
      <c r="I67" t="str">
        <f t="shared" ref="I67:I82" si="20">IF(F67&gt;H67,"UP","DOWN")</f>
        <v>DOWN</v>
      </c>
      <c r="J67">
        <v>190.76918367359283</v>
      </c>
      <c r="K67">
        <v>182.61235715472023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54.485102604801043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4.1000000000000227</v>
      </c>
      <c r="R67">
        <f t="shared" ref="R67:R82" si="26">D67-E67</f>
        <v>8.0500000000000114</v>
      </c>
      <c r="S67">
        <f t="shared" ref="S67:S82" si="27">Q67/R67</f>
        <v>0.50931677018633748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184.67346928773864</v>
      </c>
      <c r="W67">
        <v>179.2969272645411</v>
      </c>
      <c r="X67">
        <f t="shared" ref="X67:X82" si="30">V67-W67</f>
        <v>5.376542023197544</v>
      </c>
      <c r="Y67">
        <v>3.6692030083693714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186.95</v>
      </c>
      <c r="D68">
        <v>190.75</v>
      </c>
      <c r="E68">
        <v>185</v>
      </c>
      <c r="F68">
        <v>187.5</v>
      </c>
      <c r="G68">
        <f>_xll.TA_TYPPRICE(D68,E68,F68)</f>
        <v>187.75</v>
      </c>
      <c r="H68">
        <v>188.65105270059058</v>
      </c>
      <c r="I68" t="str">
        <f t="shared" si="20"/>
        <v>DOWN</v>
      </c>
      <c r="J68">
        <v>190.76492063501664</v>
      </c>
      <c r="K68">
        <v>183.14294445367128</v>
      </c>
      <c r="L68" t="str">
        <f t="shared" si="21"/>
        <v>No Confirmation</v>
      </c>
      <c r="M68" t="str">
        <f t="shared" si="22"/>
        <v>No Trend</v>
      </c>
      <c r="N68">
        <v>53.286966029884674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5.75</v>
      </c>
      <c r="S68">
        <f t="shared" si="27"/>
        <v>0.43478260869565216</v>
      </c>
      <c r="T68" t="str">
        <f t="shared" si="28"/>
        <v>No Indication</v>
      </c>
      <c r="U68" t="str">
        <f t="shared" si="29"/>
        <v>No T+M+I</v>
      </c>
      <c r="V68">
        <v>185.10832016654808</v>
      </c>
      <c r="W68">
        <v>179.90456228198249</v>
      </c>
      <c r="X68">
        <f t="shared" si="30"/>
        <v>5.2037578845655901</v>
      </c>
      <c r="Y68">
        <v>3.9761139836086152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187</v>
      </c>
      <c r="D69">
        <v>187.95</v>
      </c>
      <c r="E69">
        <v>182.6</v>
      </c>
      <c r="F69">
        <v>183.4</v>
      </c>
      <c r="G69">
        <f>_xll.TA_TYPPRICE(D69,E69,F69)</f>
        <v>184.64999999999998</v>
      </c>
      <c r="H69">
        <v>186.65052635029528</v>
      </c>
      <c r="I69" t="str">
        <f t="shared" si="20"/>
        <v>DOWN</v>
      </c>
      <c r="J69">
        <v>190.13938271612406</v>
      </c>
      <c r="K69">
        <v>183.02229013063322</v>
      </c>
      <c r="L69" t="str">
        <f t="shared" si="21"/>
        <v>No Confirmation</v>
      </c>
      <c r="M69" t="str">
        <f t="shared" si="22"/>
        <v>No Trend</v>
      </c>
      <c r="N69">
        <v>38.735412701428224</v>
      </c>
      <c r="O69" t="str">
        <f t="shared" si="23"/>
        <v>DOWN</v>
      </c>
      <c r="P69" t="str">
        <f t="shared" si="24"/>
        <v>No Trend + Momentum</v>
      </c>
      <c r="Q69">
        <f t="shared" si="25"/>
        <v>0.80000000000001137</v>
      </c>
      <c r="R69">
        <f t="shared" si="26"/>
        <v>5.3499999999999943</v>
      </c>
      <c r="S69">
        <f t="shared" si="27"/>
        <v>0.14953271028037612</v>
      </c>
      <c r="T69" t="str">
        <f t="shared" si="28"/>
        <v>DOWN</v>
      </c>
      <c r="U69" t="str">
        <f t="shared" si="29"/>
        <v>No T+M+I</v>
      </c>
      <c r="V69">
        <v>184.84550167938684</v>
      </c>
      <c r="W69">
        <v>180.16348359442824</v>
      </c>
      <c r="X69">
        <f t="shared" si="30"/>
        <v>4.6820180849585995</v>
      </c>
      <c r="Y69">
        <v>4.1172948038786119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184</v>
      </c>
      <c r="D70">
        <v>189</v>
      </c>
      <c r="E70">
        <v>182.2</v>
      </c>
      <c r="F70">
        <v>186.7</v>
      </c>
      <c r="G70">
        <f>_xll.TA_TYPPRICE(D70,E70,F70)</f>
        <v>185.96666666666667</v>
      </c>
      <c r="H70">
        <v>186.30859650848097</v>
      </c>
      <c r="I70" t="str">
        <f t="shared" si="20"/>
        <v>UP</v>
      </c>
      <c r="J70">
        <v>189.88618655698539</v>
      </c>
      <c r="K70">
        <v>182.83955899049249</v>
      </c>
      <c r="L70" t="str">
        <f t="shared" si="21"/>
        <v>No Confirmation</v>
      </c>
      <c r="M70" t="str">
        <f t="shared" si="22"/>
        <v>No Trend</v>
      </c>
      <c r="N70">
        <v>51.939699282755925</v>
      </c>
      <c r="O70" t="str">
        <f t="shared" si="23"/>
        <v>No Momentum</v>
      </c>
      <c r="P70" t="str">
        <f t="shared" si="24"/>
        <v>No Trend + Momentum</v>
      </c>
      <c r="Q70">
        <f t="shared" si="25"/>
        <v>4.5</v>
      </c>
      <c r="R70">
        <f t="shared" si="26"/>
        <v>6.8000000000000114</v>
      </c>
      <c r="S70">
        <f t="shared" si="27"/>
        <v>0.66176470588235181</v>
      </c>
      <c r="T70" t="str">
        <f t="shared" si="28"/>
        <v>No Indication</v>
      </c>
      <c r="U70" t="str">
        <f t="shared" si="29"/>
        <v>No T+M+I</v>
      </c>
      <c r="V70">
        <v>185.13080911332733</v>
      </c>
      <c r="W70">
        <v>180.64766999484095</v>
      </c>
      <c r="X70">
        <f t="shared" si="30"/>
        <v>4.4831391184863776</v>
      </c>
      <c r="Y70">
        <v>4.1904636668001647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185.7</v>
      </c>
      <c r="D71">
        <v>187.8</v>
      </c>
      <c r="E71">
        <v>183.6</v>
      </c>
      <c r="F71">
        <v>184.05</v>
      </c>
      <c r="G71">
        <f>_xll.TA_TYPPRICE(D71,E71,F71)</f>
        <v>185.15</v>
      </c>
      <c r="H71">
        <v>185.72929825424049</v>
      </c>
      <c r="I71" t="str">
        <f t="shared" si="20"/>
        <v>DOWN</v>
      </c>
      <c r="J71">
        <v>189.42258954432197</v>
      </c>
      <c r="K71">
        <v>183.00854588149417</v>
      </c>
      <c r="L71" t="str">
        <f t="shared" si="21"/>
        <v>No Confirmation</v>
      </c>
      <c r="M71" t="str">
        <f t="shared" si="22"/>
        <v>No Trend</v>
      </c>
      <c r="N71">
        <v>42.701444371702749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0.45000000000001705</v>
      </c>
      <c r="R71">
        <f t="shared" si="26"/>
        <v>4.2000000000000171</v>
      </c>
      <c r="S71">
        <f t="shared" si="27"/>
        <v>0.10714285714286077</v>
      </c>
      <c r="T71" t="str">
        <f t="shared" si="28"/>
        <v>DOWN</v>
      </c>
      <c r="U71" t="str">
        <f t="shared" si="29"/>
        <v>No T+M+I</v>
      </c>
      <c r="V71">
        <v>184.96453078820005</v>
      </c>
      <c r="W71">
        <v>180.89969443966754</v>
      </c>
      <c r="X71">
        <f t="shared" si="30"/>
        <v>4.0648363485325092</v>
      </c>
      <c r="Y71">
        <v>4.1653382031466339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183.7</v>
      </c>
      <c r="D72">
        <v>187.7</v>
      </c>
      <c r="E72">
        <v>180.3</v>
      </c>
      <c r="F72">
        <v>186.8</v>
      </c>
      <c r="G72">
        <f>_xll.TA_TYPPRICE(D72,E72,F72)</f>
        <v>184.93333333333331</v>
      </c>
      <c r="H72">
        <v>185.3313157937869</v>
      </c>
      <c r="I72" t="str">
        <f t="shared" si="20"/>
        <v>UP</v>
      </c>
      <c r="J72">
        <v>189.03979186780597</v>
      </c>
      <c r="K72">
        <v>182.40664679671769</v>
      </c>
      <c r="L72" t="str">
        <f t="shared" si="21"/>
        <v>No Confirmation</v>
      </c>
      <c r="M72" t="str">
        <f t="shared" si="22"/>
        <v>No Trend</v>
      </c>
      <c r="N72">
        <v>53.443103489197583</v>
      </c>
      <c r="O72" t="str">
        <f t="shared" si="23"/>
        <v>No Momentum</v>
      </c>
      <c r="P72" t="str">
        <f t="shared" si="24"/>
        <v>No Trend + Momentum</v>
      </c>
      <c r="Q72">
        <f t="shared" si="25"/>
        <v>6.5</v>
      </c>
      <c r="R72">
        <f t="shared" si="26"/>
        <v>7.3999999999999773</v>
      </c>
      <c r="S72">
        <f t="shared" si="27"/>
        <v>0.87837837837838106</v>
      </c>
      <c r="T72" t="str">
        <f t="shared" si="28"/>
        <v>UP</v>
      </c>
      <c r="U72" t="str">
        <f t="shared" si="29"/>
        <v>No T+M+I</v>
      </c>
      <c r="V72">
        <v>185.2469106669385</v>
      </c>
      <c r="W72">
        <v>181.33675411080327</v>
      </c>
      <c r="X72">
        <f t="shared" si="30"/>
        <v>3.9101565561352345</v>
      </c>
      <c r="Y72">
        <v>4.1143018737443544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185.2</v>
      </c>
      <c r="D73">
        <v>190.5</v>
      </c>
      <c r="E73">
        <v>174.8</v>
      </c>
      <c r="F73">
        <v>182.9</v>
      </c>
      <c r="G73">
        <f>_xll.TA_TYPPRICE(D73,E73,F73)</f>
        <v>182.73333333333335</v>
      </c>
      <c r="H73">
        <v>184.03232456356011</v>
      </c>
      <c r="I73" t="str">
        <f t="shared" si="20"/>
        <v>DOWN</v>
      </c>
      <c r="J73">
        <v>189.36428256384909</v>
      </c>
      <c r="K73">
        <v>180.71628084189155</v>
      </c>
      <c r="L73" t="str">
        <f t="shared" si="21"/>
        <v>No Confirmation</v>
      </c>
      <c r="M73" t="str">
        <f t="shared" si="22"/>
        <v>No Trend</v>
      </c>
      <c r="N73">
        <v>40.112510664046304</v>
      </c>
      <c r="O73" t="str">
        <f t="shared" si="23"/>
        <v>No Momentum</v>
      </c>
      <c r="P73" t="str">
        <f t="shared" si="24"/>
        <v>No Trend + Momentum</v>
      </c>
      <c r="Q73">
        <f t="shared" si="25"/>
        <v>8.0999999999999943</v>
      </c>
      <c r="R73">
        <f t="shared" si="26"/>
        <v>15.699999999999989</v>
      </c>
      <c r="S73">
        <f t="shared" si="27"/>
        <v>0.51592356687898089</v>
      </c>
      <c r="T73" t="str">
        <f t="shared" si="28"/>
        <v>No Indication</v>
      </c>
      <c r="U73" t="str">
        <f t="shared" si="29"/>
        <v>No T+M+I</v>
      </c>
      <c r="V73">
        <v>184.88584748740951</v>
      </c>
      <c r="W73">
        <v>181.45255010259561</v>
      </c>
      <c r="X73">
        <f t="shared" si="30"/>
        <v>3.4332973848138977</v>
      </c>
      <c r="Y73">
        <v>3.9781009759582631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177.2</v>
      </c>
      <c r="D74">
        <v>183</v>
      </c>
      <c r="E74">
        <v>174.25</v>
      </c>
      <c r="F74">
        <v>178.7</v>
      </c>
      <c r="G74">
        <f>_xll.TA_TYPPRICE(D74,E74,F74)</f>
        <v>178.65</v>
      </c>
      <c r="H74">
        <v>181.34116228178004</v>
      </c>
      <c r="I74" t="str">
        <f t="shared" si="20"/>
        <v>DOWN</v>
      </c>
      <c r="J74">
        <v>187.9499975496604</v>
      </c>
      <c r="K74">
        <v>179.27932954369342</v>
      </c>
      <c r="L74" t="str">
        <f t="shared" si="21"/>
        <v>DOWN</v>
      </c>
      <c r="M74" t="str">
        <f t="shared" si="22"/>
        <v>DOWN</v>
      </c>
      <c r="N74">
        <v>30.029319857438235</v>
      </c>
      <c r="O74" t="str">
        <f t="shared" si="23"/>
        <v>DOWN</v>
      </c>
      <c r="P74" t="str">
        <f t="shared" si="24"/>
        <v>DOWN</v>
      </c>
      <c r="Q74">
        <f t="shared" si="25"/>
        <v>4.4499999999999886</v>
      </c>
      <c r="R74">
        <f t="shared" si="26"/>
        <v>8.75</v>
      </c>
      <c r="S74">
        <f t="shared" si="27"/>
        <v>0.50857142857142723</v>
      </c>
      <c r="T74" t="str">
        <f t="shared" si="28"/>
        <v>No Indication</v>
      </c>
      <c r="U74" t="str">
        <f t="shared" si="29"/>
        <v>No T+M+I</v>
      </c>
      <c r="V74">
        <v>183.93417864319267</v>
      </c>
      <c r="W74">
        <v>181.24865750240335</v>
      </c>
      <c r="X74">
        <f t="shared" si="30"/>
        <v>2.6855211407893194</v>
      </c>
      <c r="Y74">
        <v>3.7195850089244744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183.5</v>
      </c>
      <c r="D75">
        <v>186.2</v>
      </c>
      <c r="E75">
        <v>182.8</v>
      </c>
      <c r="F75">
        <v>183.3</v>
      </c>
      <c r="G75">
        <f>_xll.TA_TYPPRICE(D75,E75,F75)</f>
        <v>184.1</v>
      </c>
      <c r="H75">
        <v>182.72058114089003</v>
      </c>
      <c r="I75" t="str">
        <f t="shared" si="20"/>
        <v>UP</v>
      </c>
      <c r="J75">
        <v>187.56110920529142</v>
      </c>
      <c r="K75">
        <v>180.06170075620599</v>
      </c>
      <c r="L75" t="str">
        <f t="shared" si="21"/>
        <v>No Confirmation</v>
      </c>
      <c r="M75" t="str">
        <f t="shared" si="22"/>
        <v>No Trend</v>
      </c>
      <c r="N75">
        <v>47.943951803754842</v>
      </c>
      <c r="O75" t="str">
        <f t="shared" si="23"/>
        <v>No Momentum</v>
      </c>
      <c r="P75" t="str">
        <f t="shared" si="24"/>
        <v>No Trend + Momentum</v>
      </c>
      <c r="Q75">
        <f t="shared" si="25"/>
        <v>0.5</v>
      </c>
      <c r="R75">
        <f t="shared" si="26"/>
        <v>3.3999999999999773</v>
      </c>
      <c r="S75">
        <f t="shared" si="27"/>
        <v>0.14705882352941274</v>
      </c>
      <c r="T75" t="str">
        <f t="shared" si="28"/>
        <v>DOWN</v>
      </c>
      <c r="U75" t="str">
        <f t="shared" si="29"/>
        <v>No T+M+I</v>
      </c>
      <c r="V75">
        <v>183.8366126980861</v>
      </c>
      <c r="W75">
        <v>181.40060879852163</v>
      </c>
      <c r="X75">
        <f t="shared" si="30"/>
        <v>2.4360038995644686</v>
      </c>
      <c r="Y75">
        <v>3.4628687870524733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184.45</v>
      </c>
      <c r="D76">
        <v>187.7</v>
      </c>
      <c r="E76">
        <v>183.05</v>
      </c>
      <c r="F76">
        <v>183.45</v>
      </c>
      <c r="G76">
        <f>_xll.TA_TYPPRICE(D76,E76,F76)</f>
        <v>184.73333333333335</v>
      </c>
      <c r="H76">
        <v>183.72695723711169</v>
      </c>
      <c r="I76" t="str">
        <f t="shared" si="20"/>
        <v>DOWN</v>
      </c>
      <c r="J76">
        <v>187.59197382633778</v>
      </c>
      <c r="K76">
        <v>180.72576725482688</v>
      </c>
      <c r="L76" t="str">
        <f t="shared" si="21"/>
        <v>No Confirmation</v>
      </c>
      <c r="M76" t="str">
        <f t="shared" si="22"/>
        <v>No Trend</v>
      </c>
      <c r="N76">
        <v>48.481599275440615</v>
      </c>
      <c r="O76" t="str">
        <f t="shared" si="23"/>
        <v>No Momentum</v>
      </c>
      <c r="P76" t="str">
        <f t="shared" si="24"/>
        <v>No Trend + Momentum</v>
      </c>
      <c r="Q76">
        <f t="shared" si="25"/>
        <v>0.39999999999997726</v>
      </c>
      <c r="R76">
        <f t="shared" si="26"/>
        <v>4.6499999999999773</v>
      </c>
      <c r="S76">
        <f t="shared" si="27"/>
        <v>8.602150537633961E-2</v>
      </c>
      <c r="T76" t="str">
        <f t="shared" si="28"/>
        <v>DOWN</v>
      </c>
      <c r="U76" t="str">
        <f t="shared" si="29"/>
        <v>No T+M+I</v>
      </c>
      <c r="V76">
        <v>183.77713382145745</v>
      </c>
      <c r="W76">
        <v>181.55241555418669</v>
      </c>
      <c r="X76">
        <f t="shared" si="30"/>
        <v>2.2247182672707595</v>
      </c>
      <c r="Y76">
        <v>3.2152386830961306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184.95</v>
      </c>
      <c r="D77">
        <v>187.9</v>
      </c>
      <c r="E77">
        <v>182</v>
      </c>
      <c r="F77">
        <v>182.5</v>
      </c>
      <c r="G77">
        <f>_xll.TA_TYPPRICE(D77,E77,F77)</f>
        <v>184.13333333333333</v>
      </c>
      <c r="H77">
        <v>183.93014528522252</v>
      </c>
      <c r="I77" t="str">
        <f t="shared" si="20"/>
        <v>DOWN</v>
      </c>
      <c r="J77">
        <v>187.6604240871516</v>
      </c>
      <c r="K77">
        <v>181.00893008708758</v>
      </c>
      <c r="L77" t="str">
        <f t="shared" si="21"/>
        <v>No Confirmation</v>
      </c>
      <c r="M77" t="str">
        <f t="shared" si="22"/>
        <v>No Trend</v>
      </c>
      <c r="N77">
        <v>44.817116519380917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</v>
      </c>
      <c r="R77">
        <f t="shared" si="26"/>
        <v>5.9000000000000057</v>
      </c>
      <c r="S77">
        <f t="shared" si="27"/>
        <v>8.474576271186432E-2</v>
      </c>
      <c r="T77" t="str">
        <f t="shared" si="28"/>
        <v>DOWN</v>
      </c>
      <c r="U77" t="str">
        <f t="shared" si="29"/>
        <v>No T+M+I</v>
      </c>
      <c r="V77">
        <v>183.58065169507938</v>
      </c>
      <c r="W77">
        <v>181.62260699461731</v>
      </c>
      <c r="X77">
        <f t="shared" si="30"/>
        <v>1.958044700462068</v>
      </c>
      <c r="Y77">
        <v>2.9637998865693183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182.45</v>
      </c>
      <c r="D78">
        <v>185.8</v>
      </c>
      <c r="E78">
        <v>181</v>
      </c>
      <c r="F78">
        <v>184</v>
      </c>
      <c r="G78">
        <f>_xll.TA_TYPPRICE(D78,E78,F78)</f>
        <v>183.6</v>
      </c>
      <c r="H78">
        <v>183.76507264261124</v>
      </c>
      <c r="I78" t="str">
        <f t="shared" si="20"/>
        <v>UP</v>
      </c>
      <c r="J78">
        <v>187.24699651222903</v>
      </c>
      <c r="K78">
        <v>181.00694562329033</v>
      </c>
      <c r="L78" t="str">
        <f t="shared" si="21"/>
        <v>No Confirmation</v>
      </c>
      <c r="M78" t="str">
        <f t="shared" si="22"/>
        <v>No Trend</v>
      </c>
      <c r="N78">
        <v>51.980684356529409</v>
      </c>
      <c r="O78" t="str">
        <f t="shared" si="23"/>
        <v>No Momentum</v>
      </c>
      <c r="P78" t="str">
        <f t="shared" si="24"/>
        <v>No Trend + Momentum</v>
      </c>
      <c r="Q78">
        <f t="shared" si="25"/>
        <v>3</v>
      </c>
      <c r="R78">
        <f t="shared" si="26"/>
        <v>4.8000000000000114</v>
      </c>
      <c r="S78">
        <f t="shared" si="27"/>
        <v>0.62499999999999856</v>
      </c>
      <c r="T78" t="str">
        <f t="shared" si="28"/>
        <v>No Indication</v>
      </c>
      <c r="U78" t="str">
        <f t="shared" si="29"/>
        <v>No T+M+I</v>
      </c>
      <c r="V78">
        <v>183.64516681891331</v>
      </c>
      <c r="W78">
        <v>181.79871018020123</v>
      </c>
      <c r="X78">
        <f t="shared" si="30"/>
        <v>1.846456638712084</v>
      </c>
      <c r="Y78">
        <v>2.7403312369978714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183.7</v>
      </c>
      <c r="D79">
        <v>189.3</v>
      </c>
      <c r="E79">
        <v>183.1</v>
      </c>
      <c r="F79">
        <v>188</v>
      </c>
      <c r="G79">
        <f>_xll.TA_TYPPRICE(D79,E79,F79)</f>
        <v>186.79999999999998</v>
      </c>
      <c r="H79">
        <v>185.2825363213056</v>
      </c>
      <c r="I79" t="str">
        <f t="shared" si="20"/>
        <v>UP</v>
      </c>
      <c r="J79">
        <v>187.70321950951148</v>
      </c>
      <c r="K79">
        <v>181.47206881811471</v>
      </c>
      <c r="L79" t="str">
        <f t="shared" si="21"/>
        <v>UP</v>
      </c>
      <c r="M79" t="str">
        <f t="shared" si="22"/>
        <v>UP</v>
      </c>
      <c r="N79">
        <v>66.483734656119736</v>
      </c>
      <c r="O79" t="str">
        <f t="shared" si="23"/>
        <v>UP</v>
      </c>
      <c r="P79" t="str">
        <f t="shared" si="24"/>
        <v>UP</v>
      </c>
      <c r="Q79">
        <f t="shared" si="25"/>
        <v>4.9000000000000057</v>
      </c>
      <c r="R79">
        <f t="shared" si="26"/>
        <v>6.2000000000000171</v>
      </c>
      <c r="S79">
        <f t="shared" si="27"/>
        <v>0.79032258064516003</v>
      </c>
      <c r="T79" t="str">
        <f t="shared" si="28"/>
        <v>No Indication</v>
      </c>
      <c r="U79" t="str">
        <f t="shared" si="29"/>
        <v>No T+M+I</v>
      </c>
      <c r="V79">
        <v>184.3151411544651</v>
      </c>
      <c r="W79">
        <v>182.25806498166781</v>
      </c>
      <c r="X79">
        <f t="shared" si="30"/>
        <v>2.0570761727972808</v>
      </c>
      <c r="Y79">
        <v>2.6036802241577535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188.7</v>
      </c>
      <c r="D80">
        <v>193.3</v>
      </c>
      <c r="E80">
        <v>187</v>
      </c>
      <c r="F80">
        <v>188.45</v>
      </c>
      <c r="G80">
        <f>_xll.TA_TYPPRICE(D80,E80,F80)</f>
        <v>189.58333333333334</v>
      </c>
      <c r="H80">
        <v>187.43293482731946</v>
      </c>
      <c r="I80" t="str">
        <f t="shared" si="20"/>
        <v>UP</v>
      </c>
      <c r="J80">
        <v>188.94694850739782</v>
      </c>
      <c r="K80">
        <v>182.70049796964477</v>
      </c>
      <c r="L80" t="str">
        <f t="shared" si="21"/>
        <v>No Confirmation</v>
      </c>
      <c r="M80" t="str">
        <f t="shared" si="22"/>
        <v>No Trend</v>
      </c>
      <c r="N80">
        <v>67.849251345821315</v>
      </c>
      <c r="O80" t="str">
        <f t="shared" si="23"/>
        <v>UP</v>
      </c>
      <c r="P80" t="str">
        <f t="shared" si="24"/>
        <v>No Trend + Momentum</v>
      </c>
      <c r="Q80">
        <f t="shared" si="25"/>
        <v>1.4499999999999886</v>
      </c>
      <c r="R80">
        <f t="shared" si="26"/>
        <v>6.3000000000000114</v>
      </c>
      <c r="S80">
        <f t="shared" si="27"/>
        <v>0.23015873015872793</v>
      </c>
      <c r="T80" t="str">
        <f t="shared" si="28"/>
        <v>No Indication</v>
      </c>
      <c r="U80" t="str">
        <f t="shared" si="29"/>
        <v>No T+M+I</v>
      </c>
      <c r="V80">
        <v>184.9512732845474</v>
      </c>
      <c r="W80">
        <v>182.71672683487762</v>
      </c>
      <c r="X80">
        <f t="shared" si="30"/>
        <v>2.2345464496697787</v>
      </c>
      <c r="Y80">
        <v>2.5298534692601584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192</v>
      </c>
      <c r="D81">
        <v>199</v>
      </c>
      <c r="E81">
        <v>190.2</v>
      </c>
      <c r="F81">
        <v>195.95</v>
      </c>
      <c r="G81">
        <f>_xll.TA_TYPPRICE(D81,E81,F81)</f>
        <v>195.04999999999998</v>
      </c>
      <c r="H81">
        <v>191.24146741365973</v>
      </c>
      <c r="I81" t="str">
        <f t="shared" si="20"/>
        <v>UP</v>
      </c>
      <c r="J81">
        <v>191.18095995019831</v>
      </c>
      <c r="K81">
        <v>184.36705397639037</v>
      </c>
      <c r="L81" t="str">
        <f t="shared" si="21"/>
        <v>UP</v>
      </c>
      <c r="M81" t="str">
        <f t="shared" si="22"/>
        <v>UP</v>
      </c>
      <c r="N81">
        <v>82.609841018810656</v>
      </c>
      <c r="O81" t="str">
        <f t="shared" si="23"/>
        <v>UP</v>
      </c>
      <c r="P81" t="str">
        <f t="shared" si="24"/>
        <v>UP</v>
      </c>
      <c r="Q81">
        <f t="shared" si="25"/>
        <v>5.75</v>
      </c>
      <c r="R81">
        <f t="shared" si="26"/>
        <v>8.8000000000000114</v>
      </c>
      <c r="S81">
        <f t="shared" si="27"/>
        <v>0.65340909090909005</v>
      </c>
      <c r="T81" t="str">
        <f t="shared" si="28"/>
        <v>No Indication</v>
      </c>
      <c r="U81" t="str">
        <f t="shared" si="29"/>
        <v>No T+M+I</v>
      </c>
      <c r="V81">
        <v>186.64338508692472</v>
      </c>
      <c r="W81">
        <v>183.69696929155336</v>
      </c>
      <c r="X81">
        <f t="shared" si="30"/>
        <v>2.9464157953713652</v>
      </c>
      <c r="Y81">
        <v>2.6131659344823999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197.5</v>
      </c>
      <c r="D82">
        <v>198.3</v>
      </c>
      <c r="E82">
        <v>191.75</v>
      </c>
      <c r="F82">
        <v>192.5</v>
      </c>
      <c r="G82">
        <f>_xll.TA_TYPPRICE(D82,E82,F82)</f>
        <v>194.18333333333331</v>
      </c>
      <c r="H82">
        <v>192.71240037349651</v>
      </c>
      <c r="I82" t="str">
        <f t="shared" si="20"/>
        <v>DOWN</v>
      </c>
      <c r="J82">
        <v>192.76296885015424</v>
      </c>
      <c r="K82">
        <v>186.00770864830361</v>
      </c>
      <c r="L82" t="str">
        <f t="shared" si="21"/>
        <v>No Confirmation</v>
      </c>
      <c r="M82" t="str">
        <f t="shared" si="22"/>
        <v>No Trend</v>
      </c>
      <c r="N82">
        <v>65.356624394067993</v>
      </c>
      <c r="O82" t="str">
        <f t="shared" si="23"/>
        <v>UP</v>
      </c>
      <c r="P82" t="str">
        <f t="shared" si="24"/>
        <v>No Trend + Momentum</v>
      </c>
      <c r="Q82">
        <f t="shared" si="25"/>
        <v>0.75</v>
      </c>
      <c r="R82">
        <f t="shared" si="26"/>
        <v>6.5500000000000114</v>
      </c>
      <c r="S82">
        <f t="shared" si="27"/>
        <v>0.11450381679389293</v>
      </c>
      <c r="T82" t="str">
        <f t="shared" si="28"/>
        <v>DOWN</v>
      </c>
      <c r="U82" t="str">
        <f t="shared" si="29"/>
        <v>No T+M+I</v>
      </c>
      <c r="V82">
        <v>187.54440276585939</v>
      </c>
      <c r="W82">
        <v>184.34904564032718</v>
      </c>
      <c r="X82">
        <f t="shared" si="30"/>
        <v>3.1953571255322117</v>
      </c>
      <c r="Y82">
        <v>2.7296041726923623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2017-07-05T05:42:29Z</dcterms:created>
  <dcterms:modified xsi:type="dcterms:W3CDTF">2017-08-26T06:07:23Z</dcterms:modified>
</cp:coreProperties>
</file>