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7" i="1"/>
  <c r="V31" i="1"/>
  <c r="V37" i="1"/>
  <c r="V49" i="1"/>
  <c r="V6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5" i="1"/>
  <c r="V29" i="1"/>
  <c r="V33" i="1"/>
  <c r="V35" i="1"/>
  <c r="V39" i="1"/>
  <c r="V41" i="1"/>
  <c r="V43" i="1"/>
  <c r="V45" i="1"/>
  <c r="V47" i="1"/>
  <c r="V51" i="1"/>
  <c r="V53" i="1"/>
  <c r="V55" i="1"/>
  <c r="V57" i="1"/>
  <c r="V59" i="1"/>
  <c r="V61" i="1"/>
  <c r="V63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1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53" i="1"/>
  <c r="K65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3" i="1"/>
  <c r="K47" i="1"/>
  <c r="K49" i="1"/>
  <c r="K51" i="1"/>
  <c r="K55" i="1"/>
  <c r="K57" i="1"/>
  <c r="K59" i="1"/>
  <c r="K61" i="1"/>
  <c r="K63" i="1"/>
  <c r="K67" i="1"/>
  <c r="K69" i="1"/>
  <c r="K71" i="1"/>
  <c r="K73" i="1"/>
  <c r="K75" i="1"/>
  <c r="K77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8" i="1" l="1"/>
  <c r="AH54" i="1"/>
  <c r="AH21" i="1"/>
  <c r="AH25" i="1"/>
  <c r="AH29" i="1"/>
  <c r="AH41" i="1"/>
  <c r="AH49" i="1"/>
  <c r="AH53" i="1"/>
  <c r="AH2" i="1"/>
  <c r="AH18" i="1"/>
  <c r="AH34" i="1"/>
  <c r="AH50" i="1"/>
  <c r="AH33" i="1"/>
  <c r="AH47" i="1"/>
  <c r="AH14" i="1"/>
  <c r="AH30" i="1"/>
  <c r="AH17" i="1"/>
  <c r="AH48" i="1"/>
  <c r="AH39" i="1"/>
  <c r="AH24" i="1"/>
  <c r="AH51" i="1"/>
  <c r="AH44" i="1" l="1"/>
  <c r="AH27" i="1"/>
  <c r="AH10" i="1"/>
  <c r="AH40" i="1"/>
  <c r="AH32" i="1"/>
  <c r="AH26" i="1"/>
  <c r="AH42" i="1"/>
  <c r="AH36" i="1"/>
  <c r="AH35" i="1"/>
  <c r="AH5" i="1"/>
  <c r="AH37" i="1"/>
  <c r="AH11" i="1"/>
  <c r="AH4" i="1"/>
  <c r="AH22" i="1"/>
  <c r="AH12" i="1"/>
  <c r="AH28" i="1"/>
  <c r="AH6" i="1"/>
  <c r="AH45" i="1"/>
  <c r="AH55" i="1"/>
  <c r="AH52" i="1"/>
  <c r="AH20" i="1"/>
  <c r="AH13" i="1"/>
  <c r="AH46" i="1"/>
  <c r="AH16" i="1"/>
  <c r="AH9" i="1"/>
  <c r="AH43" i="1"/>
  <c r="AH19" i="1"/>
  <c r="AH3" i="1"/>
  <c r="AH31" i="1"/>
  <c r="AH23" i="1"/>
  <c r="AH15" i="1"/>
  <c r="AH7" i="1"/>
  <c r="AH56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<sst xmlns="http://schemas.openxmlformats.org/spreadsheetml/2006/main" count="115" uniqueCount="35">
  <si>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</si>
  <si>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</si>
  <si>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</si>
  <si>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</si>
  <si>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</si>
  <si>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GUJGASLTD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</si>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</sst>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853.2</v>
      </c>
      <c r="D2">
        <v>856.65</v>
      </c>
      <c r="E2">
        <v>835</v>
      </c>
      <c r="F2">
        <v>838</v>
      </c>
      <c r="G2">
        <f>_xll.TA_TYPPRICE(D2,E2,F2)</f>
        <v>843.2166666666667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21.649999999999977</v>
      </c>
      <c r="S2">
        <f>Q2/R2</f>
        <v>0.1385681293302542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838</v>
      </c>
      <c r="D3">
        <v>859.95</v>
      </c>
      <c r="E3">
        <v>810</v>
      </c>
      <c r="F3">
        <v>816</v>
      </c>
      <c r="G3">
        <f>_xll.TA_TYPPRICE(D3,E3,F3)</f>
        <v>828.65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</v>
      </c>
      <c r="R3">
        <f t="shared" ref="R3:R66" si="6">D3-E3</f>
        <v>49.950000000000045</v>
      </c>
      <c r="S3">
        <f t="shared" ref="S3:S66" si="7">Q3/R3</f>
        <v>0.12012012012012001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819</v>
      </c>
      <c r="D4">
        <v>825.35</v>
      </c>
      <c r="E4">
        <v>778.55</v>
      </c>
      <c r="F4">
        <v>801</v>
      </c>
      <c r="G4">
        <f>_xll.TA_TYPPRICE(D4,E4,F4)</f>
        <v>801.63333333333333</v>
      </c>
      <c r="H4">
        <v>824.5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22.450000000000045</v>
      </c>
      <c r="R4">
        <f t="shared" si="6"/>
        <v>46.800000000000068</v>
      </c>
      <c r="S4">
        <f t="shared" si="7"/>
        <v>0.479700854700855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810</v>
      </c>
      <c r="D5">
        <v>810</v>
      </c>
      <c r="E5">
        <v>782.8</v>
      </c>
      <c r="F5">
        <v>790</v>
      </c>
      <c r="G5">
        <f>_xll.TA_TYPPRICE(D5,E5,F5)</f>
        <v>794.26666666666677</v>
      </c>
      <c r="H5">
        <v>809.38333333333344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7.2000000000000455</v>
      </c>
      <c r="R5">
        <f t="shared" si="6"/>
        <v>27.200000000000045</v>
      </c>
      <c r="S5">
        <f t="shared" si="7"/>
        <v>0.2647058823529424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790</v>
      </c>
      <c r="D6">
        <v>807.75</v>
      </c>
      <c r="E6">
        <v>787</v>
      </c>
      <c r="F6">
        <v>790</v>
      </c>
      <c r="G6">
        <f>_xll.TA_TYPPRICE(D6,E6,F6)</f>
        <v>794.91666666666663</v>
      </c>
      <c r="H6">
        <v>802.15000000000009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20.75</v>
      </c>
      <c r="S6">
        <f t="shared" si="7"/>
        <v>0.14457831325301204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795</v>
      </c>
      <c r="D7">
        <v>797.2</v>
      </c>
      <c r="E7">
        <v>780.8</v>
      </c>
      <c r="F7">
        <v>782</v>
      </c>
      <c r="G7">
        <f>_xll.TA_TYPPRICE(D7,E7,F7)</f>
        <v>786.66666666666663</v>
      </c>
      <c r="H7">
        <v>794.4083333333333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1.2000000000000455</v>
      </c>
      <c r="R7">
        <f t="shared" si="6"/>
        <v>16.400000000000091</v>
      </c>
      <c r="S7">
        <f t="shared" si="7"/>
        <v>7.3170731707319442E-2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784</v>
      </c>
      <c r="D8">
        <v>791.5</v>
      </c>
      <c r="E8">
        <v>777.55</v>
      </c>
      <c r="F8">
        <v>790</v>
      </c>
      <c r="G8">
        <f>_xll.TA_TYPPRICE(D8,E8,F8)</f>
        <v>786.35</v>
      </c>
      <c r="H8">
        <v>790.37916666666661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15.151515151515154</v>
      </c>
      <c r="O8" t="str">
        <f t="shared" si="3"/>
        <v>DOWN</v>
      </c>
      <c r="P8" t="e">
        <f t="shared" si="4"/>
        <v>#N/A</v>
      </c>
      <c r="Q8">
        <f t="shared" si="5"/>
        <v>12.450000000000045</v>
      </c>
      <c r="R8">
        <f t="shared" si="6"/>
        <v>13.950000000000045</v>
      </c>
      <c r="S8">
        <f t="shared" si="7"/>
        <v>0.89247311827957021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782.65</v>
      </c>
      <c r="D9">
        <v>785.9</v>
      </c>
      <c r="E9">
        <v>772</v>
      </c>
      <c r="F9">
        <v>774</v>
      </c>
      <c r="G9">
        <f>_xll.TA_TYPPRICE(D9,E9,F9)</f>
        <v>777.30000000000007</v>
      </c>
      <c r="H9">
        <v>783.83958333333339</v>
      </c>
      <c r="I9" t="str">
        <f t="shared" si="0"/>
        <v>DOWN</v>
      </c>
      <c r="J9">
        <v>816.78749999999991</v>
      </c>
      <c r="K9">
        <v>790.46250000000009</v>
      </c>
      <c r="L9" t="str">
        <f t="shared" si="1"/>
        <v>DOWN</v>
      </c>
      <c r="M9" t="str">
        <f t="shared" si="2"/>
        <v>DOWN</v>
      </c>
      <c r="N9">
        <v>10.989010989010991</v>
      </c>
      <c r="O9" t="str">
        <f t="shared" si="3"/>
        <v>DOWN</v>
      </c>
      <c r="P9" t="str">
        <f t="shared" si="4"/>
        <v>DOWN</v>
      </c>
      <c r="Q9">
        <f t="shared" si="5"/>
        <v>2</v>
      </c>
      <c r="R9">
        <f t="shared" si="6"/>
        <v>13.899999999999977</v>
      </c>
      <c r="S9">
        <f t="shared" si="7"/>
        <v>0.14388489208633118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777</v>
      </c>
      <c r="D10">
        <v>782</v>
      </c>
      <c r="E10">
        <v>761</v>
      </c>
      <c r="F10">
        <v>770</v>
      </c>
      <c r="G10">
        <f>_xll.TA_TYPPRICE(D10,E10,F10)</f>
        <v>771</v>
      </c>
      <c r="H10">
        <v>777.4197916666667</v>
      </c>
      <c r="I10" t="str">
        <f t="shared" si="0"/>
        <v>DOWN</v>
      </c>
      <c r="J10">
        <v>809.05694444444441</v>
      </c>
      <c r="K10">
        <v>783.91527777777787</v>
      </c>
      <c r="L10" t="str">
        <f t="shared" si="1"/>
        <v>DOWN</v>
      </c>
      <c r="M10" t="str">
        <f t="shared" si="2"/>
        <v>DOWN</v>
      </c>
      <c r="N10">
        <v>10.120177103099307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21</v>
      </c>
      <c r="S10">
        <f t="shared" si="7"/>
        <v>0.42857142857142855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778</v>
      </c>
      <c r="D11">
        <v>785</v>
      </c>
      <c r="E11">
        <v>761.2</v>
      </c>
      <c r="F11">
        <v>776</v>
      </c>
      <c r="G11">
        <f>_xll.TA_TYPPRICE(D11,E11,F11)</f>
        <v>774.06666666666661</v>
      </c>
      <c r="H11">
        <v>775.74322916666665</v>
      </c>
      <c r="I11" t="str">
        <f t="shared" si="0"/>
        <v>UP</v>
      </c>
      <c r="J11">
        <v>803.71095679012342</v>
      </c>
      <c r="K11">
        <v>778.86743827160501</v>
      </c>
      <c r="L11" t="str">
        <f t="shared" si="1"/>
        <v>DOWN</v>
      </c>
      <c r="M11" t="str">
        <f t="shared" si="2"/>
        <v>No Trend</v>
      </c>
      <c r="N11">
        <v>21.724161674585147</v>
      </c>
      <c r="O11" t="str">
        <f t="shared" si="3"/>
        <v>DOWN</v>
      </c>
      <c r="P11" t="str">
        <f t="shared" si="4"/>
        <v>No Trend + Momentum</v>
      </c>
      <c r="Q11">
        <f t="shared" si="5"/>
        <v>14.799999999999955</v>
      </c>
      <c r="R11">
        <f t="shared" si="6"/>
        <v>23.799999999999955</v>
      </c>
      <c r="S11">
        <f t="shared" si="7"/>
        <v>0.62184873949579755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779.5</v>
      </c>
      <c r="D12">
        <v>783.25</v>
      </c>
      <c r="E12">
        <v>769</v>
      </c>
      <c r="F12">
        <v>771</v>
      </c>
      <c r="G12">
        <f>_xll.TA_TYPPRICE(D12,E12,F12)</f>
        <v>774.41666666666663</v>
      </c>
      <c r="H12">
        <v>775.0799479166667</v>
      </c>
      <c r="I12" t="str">
        <f t="shared" si="0"/>
        <v>DOWN</v>
      </c>
      <c r="J12">
        <v>799.16407750342933</v>
      </c>
      <c r="K12">
        <v>776.67467421124832</v>
      </c>
      <c r="L12" t="str">
        <f t="shared" si="1"/>
        <v>DOWN</v>
      </c>
      <c r="M12" t="str">
        <f t="shared" si="2"/>
        <v>DOWN</v>
      </c>
      <c r="N12">
        <v>19.148920028222662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14.25</v>
      </c>
      <c r="S12">
        <f t="shared" si="7"/>
        <v>0.14035087719298245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765.1</v>
      </c>
      <c r="D13">
        <v>798</v>
      </c>
      <c r="E13">
        <v>765.1</v>
      </c>
      <c r="F13">
        <v>788</v>
      </c>
      <c r="G13">
        <f>_xll.TA_TYPPRICE(D13,E13,F13)</f>
        <v>783.69999999999993</v>
      </c>
      <c r="H13">
        <v>779.38997395833326</v>
      </c>
      <c r="I13" t="str">
        <f t="shared" si="0"/>
        <v>UP</v>
      </c>
      <c r="J13">
        <v>798.90539361377841</v>
      </c>
      <c r="K13">
        <v>774.10252438652651</v>
      </c>
      <c r="L13" t="str">
        <f t="shared" si="1"/>
        <v>No Confirmation</v>
      </c>
      <c r="M13" t="str">
        <f t="shared" si="2"/>
        <v>No Trend</v>
      </c>
      <c r="N13">
        <v>46.235721015411272</v>
      </c>
      <c r="O13" t="str">
        <f t="shared" si="3"/>
        <v>No Momentum</v>
      </c>
      <c r="P13" t="str">
        <f t="shared" si="4"/>
        <v>No Trend + Momentum</v>
      </c>
      <c r="Q13">
        <f t="shared" si="5"/>
        <v>22.899999999999977</v>
      </c>
      <c r="R13">
        <f t="shared" si="6"/>
        <v>32.899999999999977</v>
      </c>
      <c r="S13">
        <f t="shared" si="7"/>
        <v>0.69604863221884472</v>
      </c>
      <c r="T13" t="str">
        <f t="shared" si="8"/>
        <v>No Indication</v>
      </c>
      <c r="U13" t="str">
        <f t="shared" si="9"/>
        <v>No T+M+I</v>
      </c>
      <c r="V13">
        <v>790.5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782</v>
      </c>
      <c r="D14">
        <v>791</v>
      </c>
      <c r="E14">
        <v>773</v>
      </c>
      <c r="F14">
        <v>788</v>
      </c>
      <c r="G14">
        <f>_xll.TA_TYPPRICE(D14,E14,F14)</f>
        <v>784</v>
      </c>
      <c r="H14">
        <v>781.69498697916663</v>
      </c>
      <c r="I14" t="str">
        <f t="shared" si="0"/>
        <v>UP</v>
      </c>
      <c r="J14">
        <v>797.1486394773832</v>
      </c>
      <c r="K14">
        <v>773.85751896729835</v>
      </c>
      <c r="L14" t="str">
        <f t="shared" si="1"/>
        <v>No Confirmation</v>
      </c>
      <c r="M14" t="str">
        <f t="shared" si="2"/>
        <v>No Trend</v>
      </c>
      <c r="N14">
        <v>46.235721015411272</v>
      </c>
      <c r="O14" t="str">
        <f t="shared" si="3"/>
        <v>No Momentum</v>
      </c>
      <c r="P14" t="str">
        <f t="shared" si="4"/>
        <v>No Trend + Momentum</v>
      </c>
      <c r="Q14">
        <f t="shared" si="5"/>
        <v>15</v>
      </c>
      <c r="R14">
        <f t="shared" si="6"/>
        <v>18</v>
      </c>
      <c r="S14">
        <f t="shared" si="7"/>
        <v>0.83333333333333337</v>
      </c>
      <c r="T14" t="str">
        <f t="shared" si="8"/>
        <v>UP</v>
      </c>
      <c r="U14" t="str">
        <f t="shared" si="9"/>
        <v>No T+M+I</v>
      </c>
      <c r="V14">
        <v>790.11538461538464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792</v>
      </c>
      <c r="D15">
        <v>798.2</v>
      </c>
      <c r="E15">
        <v>777</v>
      </c>
      <c r="F15">
        <v>781</v>
      </c>
      <c r="G15">
        <f>_xll.TA_TYPPRICE(D15,E15,F15)</f>
        <v>785.4</v>
      </c>
      <c r="H15">
        <v>783.5474934895833</v>
      </c>
      <c r="I15" t="str">
        <f t="shared" si="0"/>
        <v>DOWN</v>
      </c>
      <c r="J15">
        <v>797.38227514907578</v>
      </c>
      <c r="K15">
        <v>774.55584808567653</v>
      </c>
      <c r="L15" t="str">
        <f t="shared" si="1"/>
        <v>No Confirmation</v>
      </c>
      <c r="M15" t="str">
        <f t="shared" si="2"/>
        <v>No Trend</v>
      </c>
      <c r="N15">
        <v>38.036981609324059</v>
      </c>
      <c r="O15" t="str">
        <f t="shared" si="3"/>
        <v>DOWN</v>
      </c>
      <c r="P15" t="str">
        <f t="shared" si="4"/>
        <v>No Trend + Momentum</v>
      </c>
      <c r="Q15">
        <f t="shared" si="5"/>
        <v>4</v>
      </c>
      <c r="R15">
        <f t="shared" si="6"/>
        <v>21.200000000000045</v>
      </c>
      <c r="S15">
        <f t="shared" si="7"/>
        <v>0.18867924528301847</v>
      </c>
      <c r="T15" t="str">
        <f t="shared" si="8"/>
        <v>DOWN</v>
      </c>
      <c r="U15" t="str">
        <f t="shared" si="9"/>
        <v>No T+M+I</v>
      </c>
      <c r="V15">
        <v>788.71301775147936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788.05</v>
      </c>
      <c r="D16">
        <v>789.15</v>
      </c>
      <c r="E16">
        <v>768.45</v>
      </c>
      <c r="F16">
        <v>773</v>
      </c>
      <c r="G16">
        <f>_xll.TA_TYPPRICE(D16,E16,F16)</f>
        <v>776.86666666666667</v>
      </c>
      <c r="H16">
        <v>780.20708007812505</v>
      </c>
      <c r="I16" t="str">
        <f t="shared" si="0"/>
        <v>DOWN</v>
      </c>
      <c r="J16">
        <v>795.55288067150343</v>
      </c>
      <c r="K16">
        <v>773.19899295552625</v>
      </c>
      <c r="L16" t="str">
        <f t="shared" si="1"/>
        <v>DOWN</v>
      </c>
      <c r="M16" t="str">
        <f t="shared" si="2"/>
        <v>DOWN</v>
      </c>
      <c r="N16">
        <v>30.348951157538334</v>
      </c>
      <c r="O16" t="str">
        <f t="shared" si="3"/>
        <v>DOWN</v>
      </c>
      <c r="P16" t="str">
        <f t="shared" si="4"/>
        <v>DOWN</v>
      </c>
      <c r="Q16">
        <f t="shared" si="5"/>
        <v>4.5499999999999545</v>
      </c>
      <c r="R16">
        <f t="shared" si="6"/>
        <v>20.699999999999932</v>
      </c>
      <c r="S16">
        <f t="shared" si="7"/>
        <v>0.21980676328502269</v>
      </c>
      <c r="T16" t="str">
        <f t="shared" si="8"/>
        <v>No Indication</v>
      </c>
      <c r="U16" t="str">
        <f t="shared" si="9"/>
        <v>No T+M+I</v>
      </c>
      <c r="V16">
        <v>786.29563040509788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764</v>
      </c>
      <c r="D17">
        <v>770</v>
      </c>
      <c r="E17">
        <v>742.5</v>
      </c>
      <c r="F17">
        <v>765</v>
      </c>
      <c r="G17">
        <f>_xll.TA_TYPPRICE(D17,E17,F17)</f>
        <v>759.16666666666663</v>
      </c>
      <c r="H17">
        <v>769.68687337239589</v>
      </c>
      <c r="I17" t="str">
        <f t="shared" si="0"/>
        <v>DOWN</v>
      </c>
      <c r="J17">
        <v>789.87446274450269</v>
      </c>
      <c r="K17">
        <v>766.3769945209649</v>
      </c>
      <c r="L17" t="str">
        <f t="shared" si="1"/>
        <v>DOWN</v>
      </c>
      <c r="M17" t="str">
        <f t="shared" si="2"/>
        <v>DOWN</v>
      </c>
      <c r="N17">
        <v>24.227800709015181</v>
      </c>
      <c r="O17" t="str">
        <f t="shared" si="3"/>
        <v>DOWN</v>
      </c>
      <c r="P17" t="str">
        <f t="shared" si="4"/>
        <v>DOWN</v>
      </c>
      <c r="Q17">
        <f t="shared" si="5"/>
        <v>22.5</v>
      </c>
      <c r="R17">
        <f t="shared" si="6"/>
        <v>27.5</v>
      </c>
      <c r="S17">
        <f t="shared" si="7"/>
        <v>0.81818181818181823</v>
      </c>
      <c r="T17" t="str">
        <f t="shared" si="8"/>
        <v>UP</v>
      </c>
      <c r="U17" t="str">
        <f t="shared" si="9"/>
        <v>No T+M+I</v>
      </c>
      <c r="V17">
        <v>783.01937957354437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775.55</v>
      </c>
      <c r="D18">
        <v>787.7</v>
      </c>
      <c r="E18">
        <v>749</v>
      </c>
      <c r="F18">
        <v>750</v>
      </c>
      <c r="G18">
        <f>_xll.TA_TYPPRICE(D18,E18,F18)</f>
        <v>762.23333333333323</v>
      </c>
      <c r="H18">
        <v>765.96010335286451</v>
      </c>
      <c r="I18" t="str">
        <f t="shared" si="0"/>
        <v>DOWN</v>
      </c>
      <c r="J18">
        <v>789.39124880127986</v>
      </c>
      <c r="K18">
        <v>762.51544018297272</v>
      </c>
      <c r="L18" t="str">
        <f t="shared" si="1"/>
        <v>DOWN</v>
      </c>
      <c r="M18" t="str">
        <f t="shared" si="2"/>
        <v>DOWN</v>
      </c>
      <c r="N18">
        <v>16.451097454109242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38.700000000000045</v>
      </c>
      <c r="S18">
        <f t="shared" si="7"/>
        <v>2.5839793281653717E-2</v>
      </c>
      <c r="T18" t="str">
        <f t="shared" si="8"/>
        <v>DOWN</v>
      </c>
      <c r="U18" t="str">
        <f t="shared" si="9"/>
        <v>DOWN</v>
      </c>
      <c r="V18">
        <v>777.9394750237683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736</v>
      </c>
      <c r="D19">
        <v>870.2</v>
      </c>
      <c r="E19">
        <v>724</v>
      </c>
      <c r="F19">
        <v>766</v>
      </c>
      <c r="G19">
        <f>_xll.TA_TYPPRICE(D19,E19,F19)</f>
        <v>786.73333333333323</v>
      </c>
      <c r="H19">
        <v>776.34671834309893</v>
      </c>
      <c r="I19" t="str">
        <f t="shared" si="0"/>
        <v>DOWN</v>
      </c>
      <c r="J19">
        <v>807.34874906766208</v>
      </c>
      <c r="K19">
        <v>753.9564534756455</v>
      </c>
      <c r="L19" t="str">
        <f t="shared" si="1"/>
        <v>No Confirmation</v>
      </c>
      <c r="M19" t="str">
        <f t="shared" si="2"/>
        <v>No Trend</v>
      </c>
      <c r="N19">
        <v>41.491416388000502</v>
      </c>
      <c r="O19" t="str">
        <f t="shared" si="3"/>
        <v>No Momentum</v>
      </c>
      <c r="P19" t="str">
        <f t="shared" si="4"/>
        <v>No Trend + Momentum</v>
      </c>
      <c r="Q19">
        <f t="shared" si="5"/>
        <v>42</v>
      </c>
      <c r="R19">
        <f t="shared" si="6"/>
        <v>146.20000000000005</v>
      </c>
      <c r="S19">
        <f t="shared" si="7"/>
        <v>0.28727770177838569</v>
      </c>
      <c r="T19" t="str">
        <f t="shared" si="8"/>
        <v>No Indication</v>
      </c>
      <c r="U19" t="str">
        <f t="shared" si="9"/>
        <v>No T+M+I</v>
      </c>
      <c r="V19">
        <v>776.10263271241934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754.2</v>
      </c>
      <c r="D20">
        <v>762</v>
      </c>
      <c r="E20">
        <v>740.9</v>
      </c>
      <c r="F20">
        <v>750</v>
      </c>
      <c r="G20">
        <f>_xll.TA_TYPPRICE(D20,E20,F20)</f>
        <v>750.9666666666667</v>
      </c>
      <c r="H20">
        <v>763.65669250488281</v>
      </c>
      <c r="I20" t="str">
        <f t="shared" si="0"/>
        <v>DOWN</v>
      </c>
      <c r="J20">
        <v>797.27124927484829</v>
      </c>
      <c r="K20">
        <v>751.05501936994654</v>
      </c>
      <c r="L20" t="str">
        <f t="shared" si="1"/>
        <v>DOWN</v>
      </c>
      <c r="M20" t="str">
        <f t="shared" si="2"/>
        <v>DOWN</v>
      </c>
      <c r="N20">
        <v>30.183573323230206</v>
      </c>
      <c r="O20" t="str">
        <f t="shared" si="3"/>
        <v>DOWN</v>
      </c>
      <c r="P20" t="str">
        <f t="shared" si="4"/>
        <v>DOWN</v>
      </c>
      <c r="Q20">
        <f t="shared" si="5"/>
        <v>9.1000000000000227</v>
      </c>
      <c r="R20">
        <f t="shared" si="6"/>
        <v>21.100000000000023</v>
      </c>
      <c r="S20">
        <f t="shared" si="7"/>
        <v>0.43127962085308119</v>
      </c>
      <c r="T20" t="str">
        <f t="shared" si="8"/>
        <v>No Indication</v>
      </c>
      <c r="U20" t="str">
        <f t="shared" si="9"/>
        <v>No T+M+I</v>
      </c>
      <c r="V20">
        <v>772.08684306435487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755</v>
      </c>
      <c r="D21">
        <v>759.7</v>
      </c>
      <c r="E21">
        <v>730.15</v>
      </c>
      <c r="F21">
        <v>739</v>
      </c>
      <c r="G21">
        <f>_xll.TA_TYPPRICE(D21,E21,F21)</f>
        <v>742.94999999999993</v>
      </c>
      <c r="H21">
        <v>753.30334625244132</v>
      </c>
      <c r="I21" t="str">
        <f t="shared" si="0"/>
        <v>DOWN</v>
      </c>
      <c r="J21">
        <v>788.92208276932649</v>
      </c>
      <c r="K21">
        <v>746.40945950995842</v>
      </c>
      <c r="L21" t="str">
        <f t="shared" si="1"/>
        <v>DOWN</v>
      </c>
      <c r="M21" t="str">
        <f t="shared" si="2"/>
        <v>DOWN</v>
      </c>
      <c r="N21">
        <v>24.455797017206713</v>
      </c>
      <c r="O21" t="str">
        <f t="shared" si="3"/>
        <v>DOWN</v>
      </c>
      <c r="P21" t="str">
        <f t="shared" si="4"/>
        <v>DOWN</v>
      </c>
      <c r="Q21">
        <f t="shared" si="5"/>
        <v>8.8500000000000227</v>
      </c>
      <c r="R21">
        <f t="shared" si="6"/>
        <v>29.550000000000068</v>
      </c>
      <c r="S21">
        <f t="shared" si="7"/>
        <v>0.2994923857868021</v>
      </c>
      <c r="T21" t="str">
        <f t="shared" si="8"/>
        <v>No Indication</v>
      </c>
      <c r="U21" t="str">
        <f t="shared" si="9"/>
        <v>No T+M+I</v>
      </c>
      <c r="V21">
        <v>766.99655951599254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737.05</v>
      </c>
      <c r="D22">
        <v>768.5</v>
      </c>
      <c r="E22">
        <v>730</v>
      </c>
      <c r="F22">
        <v>766</v>
      </c>
      <c r="G22">
        <f>_xll.TA_TYPPRICE(D22,E22,F22)</f>
        <v>754.83333333333337</v>
      </c>
      <c r="H22">
        <v>754.0683397928874</v>
      </c>
      <c r="I22" t="str">
        <f t="shared" si="0"/>
        <v>UP</v>
      </c>
      <c r="J22">
        <v>784.38384215392057</v>
      </c>
      <c r="K22">
        <v>742.76291295218994</v>
      </c>
      <c r="L22" t="str">
        <f t="shared" si="1"/>
        <v>No Confirmation</v>
      </c>
      <c r="M22" t="str">
        <f t="shared" si="2"/>
        <v>No Trend</v>
      </c>
      <c r="N22">
        <v>52.254678001154595</v>
      </c>
      <c r="O22" t="str">
        <f t="shared" si="3"/>
        <v>No Momentum</v>
      </c>
      <c r="P22" t="str">
        <f t="shared" si="4"/>
        <v>No Trend + Momentum</v>
      </c>
      <c r="Q22">
        <f t="shared" si="5"/>
        <v>36</v>
      </c>
      <c r="R22">
        <f t="shared" si="6"/>
        <v>38.5</v>
      </c>
      <c r="S22">
        <f t="shared" si="7"/>
        <v>0.93506493506493504</v>
      </c>
      <c r="T22" t="str">
        <f t="shared" si="8"/>
        <v>UP</v>
      </c>
      <c r="U22" t="str">
        <f t="shared" si="9"/>
        <v>No T+M+I</v>
      </c>
      <c r="V22">
        <v>766.84324266737826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771.95</v>
      </c>
      <c r="D23">
        <v>779.9</v>
      </c>
      <c r="E23">
        <v>743.8</v>
      </c>
      <c r="F23">
        <v>760</v>
      </c>
      <c r="G23">
        <f>_xll.TA_TYPPRICE(D23,E23,F23)</f>
        <v>761.23333333333323</v>
      </c>
      <c r="H23">
        <v>757.65083656311026</v>
      </c>
      <c r="I23" t="str">
        <f t="shared" si="0"/>
        <v>UP</v>
      </c>
      <c r="J23">
        <v>783.38743278638265</v>
      </c>
      <c r="K23">
        <v>742.99337674059211</v>
      </c>
      <c r="L23" t="str">
        <f t="shared" si="1"/>
        <v>No Confirmation</v>
      </c>
      <c r="M23" t="str">
        <f t="shared" si="2"/>
        <v>No Trend</v>
      </c>
      <c r="N23">
        <v>47.408697183948675</v>
      </c>
      <c r="O23" t="str">
        <f t="shared" si="3"/>
        <v>No Momentum</v>
      </c>
      <c r="P23" t="str">
        <f t="shared" si="4"/>
        <v>No Trend + Momentum</v>
      </c>
      <c r="Q23">
        <f t="shared" si="5"/>
        <v>16.200000000000045</v>
      </c>
      <c r="R23">
        <f t="shared" si="6"/>
        <v>36.100000000000023</v>
      </c>
      <c r="S23">
        <f t="shared" si="7"/>
        <v>0.44875346260387911</v>
      </c>
      <c r="T23" t="str">
        <f t="shared" si="8"/>
        <v>No Indication</v>
      </c>
      <c r="U23" t="str">
        <f t="shared" si="9"/>
        <v>No T+M+I</v>
      </c>
      <c r="V23">
        <v>765.79043610316626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767.4</v>
      </c>
      <c r="D24">
        <v>767.4</v>
      </c>
      <c r="E24">
        <v>744.15</v>
      </c>
      <c r="F24">
        <v>765</v>
      </c>
      <c r="G24">
        <f>_xll.TA_TYPPRICE(D24,E24,F24)</f>
        <v>758.85</v>
      </c>
      <c r="H24">
        <v>758.25041828155508</v>
      </c>
      <c r="I24" t="str">
        <f t="shared" si="0"/>
        <v>UP</v>
      </c>
      <c r="J24">
        <v>779.83466994496428</v>
      </c>
      <c r="K24">
        <v>743.2504041315716</v>
      </c>
      <c r="L24" t="str">
        <f t="shared" si="1"/>
        <v>No Confirmation</v>
      </c>
      <c r="M24" t="str">
        <f t="shared" si="2"/>
        <v>No Trend</v>
      </c>
      <c r="N24">
        <v>52.041568648787653</v>
      </c>
      <c r="O24" t="str">
        <f t="shared" si="3"/>
        <v>No Momentum</v>
      </c>
      <c r="P24" t="str">
        <f t="shared" si="4"/>
        <v>No Trend + Momentum</v>
      </c>
      <c r="Q24">
        <f t="shared" si="5"/>
        <v>20.850000000000023</v>
      </c>
      <c r="R24">
        <f t="shared" si="6"/>
        <v>23.25</v>
      </c>
      <c r="S24">
        <f t="shared" si="7"/>
        <v>0.89677419354838805</v>
      </c>
      <c r="T24" t="str">
        <f t="shared" si="8"/>
        <v>UP</v>
      </c>
      <c r="U24" t="str">
        <f t="shared" si="9"/>
        <v>No T+M+I</v>
      </c>
      <c r="V24">
        <v>765.66883054883294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760</v>
      </c>
      <c r="D25">
        <v>768.8</v>
      </c>
      <c r="E25">
        <v>745</v>
      </c>
      <c r="F25">
        <v>745</v>
      </c>
      <c r="G25">
        <f>_xll.TA_TYPPRICE(D25,E25,F25)</f>
        <v>752.93333333333339</v>
      </c>
      <c r="H25">
        <v>755.59187580744424</v>
      </c>
      <c r="I25" t="str">
        <f t="shared" si="0"/>
        <v>DOWN</v>
      </c>
      <c r="J25">
        <v>777.38252106830555</v>
      </c>
      <c r="K25">
        <v>743.6392032134446</v>
      </c>
      <c r="L25" t="str">
        <f t="shared" si="1"/>
        <v>No Confirmation</v>
      </c>
      <c r="M25" t="str">
        <f t="shared" si="2"/>
        <v>No Trend</v>
      </c>
      <c r="N25">
        <v>36.128440974098019</v>
      </c>
      <c r="O25" t="str">
        <f t="shared" si="3"/>
        <v>DOWN</v>
      </c>
      <c r="P25" t="str">
        <f t="shared" si="4"/>
        <v>No Trend + Momentum</v>
      </c>
      <c r="Q25">
        <f t="shared" si="5"/>
        <v>0</v>
      </c>
      <c r="R25">
        <f t="shared" si="6"/>
        <v>23.799999999999955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762.4890104643971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750.5</v>
      </c>
      <c r="D26">
        <v>765</v>
      </c>
      <c r="E26">
        <v>749.3</v>
      </c>
      <c r="F26">
        <v>765</v>
      </c>
      <c r="G26">
        <f>_xll.TA_TYPPRICE(D26,E26,F26)</f>
        <v>759.76666666666677</v>
      </c>
      <c r="H26">
        <v>757.67927123705545</v>
      </c>
      <c r="I26" t="str">
        <f t="shared" si="0"/>
        <v>UP</v>
      </c>
      <c r="J26">
        <v>774.63084971979322</v>
      </c>
      <c r="K26">
        <v>744.8971580549013</v>
      </c>
      <c r="L26" t="str">
        <f t="shared" si="1"/>
        <v>No Confirmation</v>
      </c>
      <c r="M26" t="str">
        <f t="shared" si="2"/>
        <v>No Trend</v>
      </c>
      <c r="N26">
        <v>53.790650616995293</v>
      </c>
      <c r="O26" t="str">
        <f t="shared" si="3"/>
        <v>No Momentum</v>
      </c>
      <c r="P26" t="str">
        <f t="shared" si="4"/>
        <v>No Trend + Momentum</v>
      </c>
      <c r="Q26">
        <f t="shared" si="5"/>
        <v>15.700000000000045</v>
      </c>
      <c r="R26">
        <f t="shared" si="6"/>
        <v>15.700000000000045</v>
      </c>
      <c r="S26">
        <f t="shared" si="7"/>
        <v>1</v>
      </c>
      <c r="T26" t="str">
        <f t="shared" si="8"/>
        <v>UP</v>
      </c>
      <c r="U26" t="str">
        <f t="shared" si="9"/>
        <v>No T+M+I</v>
      </c>
      <c r="V26">
        <v>762.87531654679754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768.5</v>
      </c>
      <c r="D27">
        <v>778.4</v>
      </c>
      <c r="E27">
        <v>760</v>
      </c>
      <c r="F27">
        <v>763</v>
      </c>
      <c r="G27">
        <f>_xll.TA_TYPPRICE(D27,E27,F27)</f>
        <v>767.13333333333333</v>
      </c>
      <c r="H27">
        <v>762.40630228519444</v>
      </c>
      <c r="I27" t="str">
        <f t="shared" si="0"/>
        <v>UP</v>
      </c>
      <c r="J27">
        <v>775.46843867095026</v>
      </c>
      <c r="K27">
        <v>748.25334515381212</v>
      </c>
      <c r="L27" t="str">
        <f t="shared" si="1"/>
        <v>No Confirmation</v>
      </c>
      <c r="M27" t="str">
        <f t="shared" si="2"/>
        <v>No Trend</v>
      </c>
      <c r="N27">
        <v>51.993451566981797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18.399999999999977</v>
      </c>
      <c r="S27">
        <f t="shared" si="7"/>
        <v>0.16304347826086976</v>
      </c>
      <c r="T27" t="str">
        <f t="shared" si="8"/>
        <v>DOWN</v>
      </c>
      <c r="U27" t="str">
        <f t="shared" si="9"/>
        <v>No T+M+I</v>
      </c>
      <c r="V27">
        <v>762.89449861652099</v>
      </c>
      <c r="W27">
        <v>775.46153846153845</v>
      </c>
      <c r="X27">
        <f t="shared" si="10"/>
        <v>-12.567039845017462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763.2</v>
      </c>
      <c r="D28">
        <v>784</v>
      </c>
      <c r="E28">
        <v>760.1</v>
      </c>
      <c r="F28">
        <v>780</v>
      </c>
      <c r="G28">
        <f>_xll.TA_TYPPRICE(D28,E28,F28)</f>
        <v>774.69999999999993</v>
      </c>
      <c r="H28">
        <v>768.55315114259724</v>
      </c>
      <c r="I28" t="str">
        <f t="shared" si="0"/>
        <v>UP</v>
      </c>
      <c r="J28">
        <v>777.36434118851685</v>
      </c>
      <c r="K28">
        <v>750.88593511963165</v>
      </c>
      <c r="L28" t="str">
        <f t="shared" si="1"/>
        <v>UP</v>
      </c>
      <c r="M28" t="str">
        <f t="shared" si="2"/>
        <v>UP</v>
      </c>
      <c r="N28">
        <v>64.570598567912185</v>
      </c>
      <c r="O28" t="str">
        <f t="shared" si="3"/>
        <v>UP</v>
      </c>
      <c r="P28" t="str">
        <f t="shared" si="4"/>
        <v>UP</v>
      </c>
      <c r="Q28">
        <f t="shared" si="5"/>
        <v>19.899999999999977</v>
      </c>
      <c r="R28">
        <f t="shared" si="6"/>
        <v>23.899999999999977</v>
      </c>
      <c r="S28">
        <f t="shared" si="7"/>
        <v>0.83263598326359811</v>
      </c>
      <c r="T28" t="str">
        <f t="shared" si="8"/>
        <v>UP</v>
      </c>
      <c r="U28" t="str">
        <f t="shared" si="9"/>
        <v>UP</v>
      </c>
      <c r="V28">
        <v>765.52611421397933</v>
      </c>
      <c r="W28">
        <v>775.79772079772079</v>
      </c>
      <c r="X28">
        <f t="shared" si="10"/>
        <v>-10.271606583741459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775.5</v>
      </c>
      <c r="D29">
        <v>794</v>
      </c>
      <c r="E29">
        <v>775.05</v>
      </c>
      <c r="F29">
        <v>790</v>
      </c>
      <c r="G29">
        <f>_xll.TA_TYPPRICE(D29,E29,F29)</f>
        <v>786.35</v>
      </c>
      <c r="H29">
        <v>777.45157557129869</v>
      </c>
      <c r="I29" t="str">
        <f t="shared" si="0"/>
        <v>UP</v>
      </c>
      <c r="J29">
        <v>781.06115425773532</v>
      </c>
      <c r="K29">
        <v>756.25572731526904</v>
      </c>
      <c r="L29" t="str">
        <f t="shared" si="1"/>
        <v>UP</v>
      </c>
      <c r="M29" t="str">
        <f t="shared" si="2"/>
        <v>UP</v>
      </c>
      <c r="N29">
        <v>70.293256562548564</v>
      </c>
      <c r="O29" t="str">
        <f t="shared" si="3"/>
        <v>UP</v>
      </c>
      <c r="P29" t="str">
        <f t="shared" si="4"/>
        <v>UP</v>
      </c>
      <c r="Q29">
        <f t="shared" si="5"/>
        <v>14.950000000000045</v>
      </c>
      <c r="R29">
        <f t="shared" si="6"/>
        <v>18.950000000000045</v>
      </c>
      <c r="S29">
        <f t="shared" si="7"/>
        <v>0.78891820580474981</v>
      </c>
      <c r="T29" t="str">
        <f t="shared" si="8"/>
        <v>No Indication</v>
      </c>
      <c r="U29" t="str">
        <f t="shared" si="9"/>
        <v>No T+M+I</v>
      </c>
      <c r="V29">
        <v>769.29132741182866</v>
      </c>
      <c r="W29">
        <v>776.84974147937112</v>
      </c>
      <c r="X29">
        <f t="shared" si="10"/>
        <v>-7.5584140675424578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788.6</v>
      </c>
      <c r="D30">
        <v>815.05</v>
      </c>
      <c r="E30">
        <v>786.1</v>
      </c>
      <c r="F30">
        <v>801</v>
      </c>
      <c r="G30">
        <f>_xll.TA_TYPPRICE(D30,E30,F30)</f>
        <v>800.7166666666667</v>
      </c>
      <c r="H30">
        <v>789.08412111898269</v>
      </c>
      <c r="I30" t="str">
        <f t="shared" si="0"/>
        <v>UP</v>
      </c>
      <c r="J30">
        <v>788.61423108934969</v>
      </c>
      <c r="K30">
        <v>762.88778791187588</v>
      </c>
      <c r="L30" t="str">
        <f t="shared" si="1"/>
        <v>UP</v>
      </c>
      <c r="M30" t="str">
        <f t="shared" si="2"/>
        <v>UP</v>
      </c>
      <c r="N30">
        <v>75.69193096709526</v>
      </c>
      <c r="O30" t="str">
        <f t="shared" si="3"/>
        <v>UP</v>
      </c>
      <c r="P30" t="str">
        <f t="shared" si="4"/>
        <v>UP</v>
      </c>
      <c r="Q30">
        <f t="shared" si="5"/>
        <v>14.899999999999977</v>
      </c>
      <c r="R30">
        <f t="shared" si="6"/>
        <v>28.949999999999932</v>
      </c>
      <c r="S30">
        <f t="shared" si="7"/>
        <v>0.51468048359240115</v>
      </c>
      <c r="T30" t="str">
        <f t="shared" si="8"/>
        <v>No Indication</v>
      </c>
      <c r="U30" t="str">
        <f t="shared" si="9"/>
        <v>No T+M+I</v>
      </c>
      <c r="V30">
        <v>774.1695847330858</v>
      </c>
      <c r="W30">
        <v>778.63864951793619</v>
      </c>
      <c r="X30">
        <f t="shared" si="10"/>
        <v>-4.4690647848503886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797.8</v>
      </c>
      <c r="D31">
        <v>808</v>
      </c>
      <c r="E31">
        <v>795</v>
      </c>
      <c r="F31">
        <v>802</v>
      </c>
      <c r="G31">
        <f>_xll.TA_TYPPRICE(D31,E31,F31)</f>
        <v>801.66666666666663</v>
      </c>
      <c r="H31">
        <v>795.3753938928246</v>
      </c>
      <c r="I31" t="str">
        <f t="shared" si="0"/>
        <v>UP</v>
      </c>
      <c r="J31">
        <v>792.92217973616084</v>
      </c>
      <c r="K31">
        <v>770.02383504257011</v>
      </c>
      <c r="L31" t="str">
        <f t="shared" si="1"/>
        <v>UP</v>
      </c>
      <c r="M31" t="str">
        <f t="shared" si="2"/>
        <v>UP</v>
      </c>
      <c r="N31">
        <v>76.183769380998228</v>
      </c>
      <c r="O31" t="str">
        <f t="shared" si="3"/>
        <v>UP</v>
      </c>
      <c r="P31" t="str">
        <f t="shared" si="4"/>
        <v>UP</v>
      </c>
      <c r="Q31">
        <f t="shared" si="5"/>
        <v>7</v>
      </c>
      <c r="R31">
        <f t="shared" si="6"/>
        <v>13</v>
      </c>
      <c r="S31">
        <f t="shared" si="7"/>
        <v>0.53846153846153844</v>
      </c>
      <c r="T31" t="str">
        <f t="shared" si="8"/>
        <v>No Indication</v>
      </c>
      <c r="U31" t="str">
        <f t="shared" si="9"/>
        <v>No T+M+I</v>
      </c>
      <c r="V31">
        <v>778.45118708184179</v>
      </c>
      <c r="W31">
        <v>780.36911992401497</v>
      </c>
      <c r="X31">
        <f t="shared" si="10"/>
        <v>-1.9179328421731725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799.3</v>
      </c>
      <c r="D32">
        <v>807.85</v>
      </c>
      <c r="E32">
        <v>793.55</v>
      </c>
      <c r="F32">
        <v>802</v>
      </c>
      <c r="G32">
        <f>_xll.TA_TYPPRICE(D32,E32,F32)</f>
        <v>801.13333333333333</v>
      </c>
      <c r="H32">
        <v>798.25436361307902</v>
      </c>
      <c r="I32" t="str">
        <f t="shared" si="0"/>
        <v>UP</v>
      </c>
      <c r="J32">
        <v>796.23947312812516</v>
      </c>
      <c r="K32">
        <v>775.25187169977676</v>
      </c>
      <c r="L32" t="str">
        <f t="shared" si="1"/>
        <v>UP</v>
      </c>
      <c r="M32" t="str">
        <f t="shared" si="2"/>
        <v>UP</v>
      </c>
      <c r="N32">
        <v>76.183769380998228</v>
      </c>
      <c r="O32" t="str">
        <f t="shared" si="3"/>
        <v>UP</v>
      </c>
      <c r="P32" t="str">
        <f t="shared" si="4"/>
        <v>UP</v>
      </c>
      <c r="Q32">
        <f t="shared" si="5"/>
        <v>8.4500000000000455</v>
      </c>
      <c r="R32">
        <f t="shared" si="6"/>
        <v>14.300000000000068</v>
      </c>
      <c r="S32">
        <f t="shared" si="7"/>
        <v>0.59090909090909127</v>
      </c>
      <c r="T32" t="str">
        <f t="shared" si="8"/>
        <v>No Indication</v>
      </c>
      <c r="U32" t="str">
        <f t="shared" si="9"/>
        <v>No T+M+I</v>
      </c>
      <c r="V32">
        <v>782.07408137694301</v>
      </c>
      <c r="W32">
        <v>781.97140733705089</v>
      </c>
      <c r="X32">
        <f t="shared" si="10"/>
        <v>0.10267403989212198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800.55</v>
      </c>
      <c r="D33">
        <v>802</v>
      </c>
      <c r="E33">
        <v>786.75</v>
      </c>
      <c r="F33">
        <v>787</v>
      </c>
      <c r="G33">
        <f>_xll.TA_TYPPRICE(D33,E33,F33)</f>
        <v>791.91666666666663</v>
      </c>
      <c r="H33">
        <v>795.08551513987277</v>
      </c>
      <c r="I33" t="str">
        <f t="shared" si="0"/>
        <v>DOWN</v>
      </c>
      <c r="J33">
        <v>797.51959021076402</v>
      </c>
      <c r="K33">
        <v>777.80701132204854</v>
      </c>
      <c r="L33" t="str">
        <f t="shared" si="1"/>
        <v>No Confirmation</v>
      </c>
      <c r="M33" t="str">
        <f t="shared" si="2"/>
        <v>No Trend</v>
      </c>
      <c r="N33">
        <v>51.677210557368639</v>
      </c>
      <c r="O33" t="str">
        <f t="shared" si="3"/>
        <v>No Momentum</v>
      </c>
      <c r="P33" t="str">
        <f t="shared" si="4"/>
        <v>No Trend + Momentum</v>
      </c>
      <c r="Q33">
        <f t="shared" si="5"/>
        <v>0.25</v>
      </c>
      <c r="R33">
        <f t="shared" si="6"/>
        <v>15.25</v>
      </c>
      <c r="S33">
        <f t="shared" si="7"/>
        <v>1.6393442622950821E-2</v>
      </c>
      <c r="T33" t="str">
        <f t="shared" si="8"/>
        <v>DOWN</v>
      </c>
      <c r="U33" t="str">
        <f t="shared" si="9"/>
        <v>No T+M+I</v>
      </c>
      <c r="V33">
        <v>782.83191501125953</v>
      </c>
      <c r="W33">
        <v>782.34389568245456</v>
      </c>
      <c r="X33">
        <f t="shared" si="10"/>
        <v>0.48801932880496679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789.05</v>
      </c>
      <c r="D34">
        <v>795</v>
      </c>
      <c r="E34">
        <v>788</v>
      </c>
      <c r="F34">
        <v>793</v>
      </c>
      <c r="G34">
        <f>_xll.TA_TYPPRICE(D34,E34,F34)</f>
        <v>792</v>
      </c>
      <c r="H34">
        <v>793.54275756993638</v>
      </c>
      <c r="I34" t="str">
        <f t="shared" si="0"/>
        <v>DOWN</v>
      </c>
      <c r="J34">
        <v>796.95968127503863</v>
      </c>
      <c r="K34">
        <v>780.07211991714883</v>
      </c>
      <c r="L34" t="str">
        <f t="shared" si="1"/>
        <v>No Confirmation</v>
      </c>
      <c r="M34" t="str">
        <f t="shared" si="2"/>
        <v>No Trend</v>
      </c>
      <c r="N34">
        <v>58.372511328723363</v>
      </c>
      <c r="O34" t="str">
        <f t="shared" si="3"/>
        <v>No Momentum</v>
      </c>
      <c r="P34" t="str">
        <f t="shared" si="4"/>
        <v>No Trend + Momentum</v>
      </c>
      <c r="Q34">
        <f t="shared" si="5"/>
        <v>5</v>
      </c>
      <c r="R34">
        <f t="shared" si="6"/>
        <v>7</v>
      </c>
      <c r="S34">
        <f t="shared" si="7"/>
        <v>0.7142857142857143</v>
      </c>
      <c r="T34" t="str">
        <f t="shared" si="8"/>
        <v>No Indication</v>
      </c>
      <c r="U34" t="str">
        <f t="shared" si="9"/>
        <v>No T+M+I</v>
      </c>
      <c r="V34">
        <v>784.39623577875807</v>
      </c>
      <c r="W34">
        <v>783.13323674301353</v>
      </c>
      <c r="X34">
        <f t="shared" si="10"/>
        <v>1.2629990357445422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792</v>
      </c>
      <c r="D35">
        <v>804</v>
      </c>
      <c r="E35">
        <v>790</v>
      </c>
      <c r="F35">
        <v>800</v>
      </c>
      <c r="G35">
        <f>_xll.TA_TYPPRICE(D35,E35,F35)</f>
        <v>798</v>
      </c>
      <c r="H35">
        <v>795.77137878496819</v>
      </c>
      <c r="I35" t="str">
        <f t="shared" si="0"/>
        <v>UP</v>
      </c>
      <c r="J35">
        <v>798.52419654725225</v>
      </c>
      <c r="K35">
        <v>782.27831549111579</v>
      </c>
      <c r="L35" t="str">
        <f t="shared" si="1"/>
        <v>UP</v>
      </c>
      <c r="M35" t="str">
        <f t="shared" si="2"/>
        <v>UP</v>
      </c>
      <c r="N35">
        <v>65.36980143167429</v>
      </c>
      <c r="O35" t="str">
        <f t="shared" si="3"/>
        <v>UP</v>
      </c>
      <c r="P35" t="str">
        <f t="shared" si="4"/>
        <v>UP</v>
      </c>
      <c r="Q35">
        <f t="shared" si="5"/>
        <v>10</v>
      </c>
      <c r="R35">
        <f t="shared" si="6"/>
        <v>14</v>
      </c>
      <c r="S35">
        <f t="shared" si="7"/>
        <v>0.7142857142857143</v>
      </c>
      <c r="T35" t="str">
        <f t="shared" si="8"/>
        <v>No Indication</v>
      </c>
      <c r="U35" t="str">
        <f t="shared" si="9"/>
        <v>No T+M+I</v>
      </c>
      <c r="V35">
        <v>786.79681488971835</v>
      </c>
      <c r="W35">
        <v>784.38262661390138</v>
      </c>
      <c r="X35">
        <f t="shared" si="10"/>
        <v>2.4141882758169686</v>
      </c>
      <c r="Y35">
        <v>-3.6129086047851491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805</v>
      </c>
      <c r="D36">
        <v>809.95</v>
      </c>
      <c r="E36">
        <v>800.15</v>
      </c>
      <c r="F36">
        <v>800</v>
      </c>
      <c r="G36">
        <f>_xll.TA_TYPPRICE(D36,E36,F36)</f>
        <v>803.36666666666667</v>
      </c>
      <c r="H36">
        <v>799.56902272581738</v>
      </c>
      <c r="I36" t="str">
        <f t="shared" si="0"/>
        <v>UP</v>
      </c>
      <c r="J36">
        <v>801.0632639811962</v>
      </c>
      <c r="K36">
        <v>786.24980093753447</v>
      </c>
      <c r="L36" t="str">
        <f t="shared" si="1"/>
        <v>No Confirmation</v>
      </c>
      <c r="M36" t="str">
        <f t="shared" si="2"/>
        <v>No Trend</v>
      </c>
      <c r="N36">
        <v>65.369801431674276</v>
      </c>
      <c r="O36" t="str">
        <f t="shared" si="3"/>
        <v>UP</v>
      </c>
      <c r="P36" t="str">
        <f t="shared" si="4"/>
        <v>No Trend + Momentum</v>
      </c>
      <c r="Q36">
        <f t="shared" si="5"/>
        <v>-0.14999999999997726</v>
      </c>
      <c r="R36">
        <f t="shared" si="6"/>
        <v>9.8000000000000682</v>
      </c>
      <c r="S36">
        <f t="shared" si="7"/>
        <v>-1.5306122448977165E-2</v>
      </c>
      <c r="T36" t="str">
        <f t="shared" si="8"/>
        <v>DOWN</v>
      </c>
      <c r="U36" t="str">
        <f t="shared" si="9"/>
        <v>No T+M+I</v>
      </c>
      <c r="V36">
        <v>788.828074137454</v>
      </c>
      <c r="W36">
        <v>785.5394690869457</v>
      </c>
      <c r="X36">
        <f t="shared" si="10"/>
        <v>3.2886050505082949</v>
      </c>
      <c r="Y36">
        <v>-2.2326058737264605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808.85</v>
      </c>
      <c r="D37">
        <v>815</v>
      </c>
      <c r="E37">
        <v>795</v>
      </c>
      <c r="F37">
        <v>800</v>
      </c>
      <c r="G37">
        <f>_xll.TA_TYPPRICE(D37,E37,F37)</f>
        <v>803.33333333333337</v>
      </c>
      <c r="H37">
        <v>801.45117802957543</v>
      </c>
      <c r="I37" t="str">
        <f t="shared" si="0"/>
        <v>DOWN</v>
      </c>
      <c r="J37">
        <v>804.16031642981932</v>
      </c>
      <c r="K37">
        <v>788.19428961808239</v>
      </c>
      <c r="L37" t="str">
        <f t="shared" si="1"/>
        <v>No Confirmation</v>
      </c>
      <c r="M37" t="str">
        <f t="shared" si="2"/>
        <v>No Trend</v>
      </c>
      <c r="N37">
        <v>65.369801431674276</v>
      </c>
      <c r="O37" t="str">
        <f t="shared" si="3"/>
        <v>UP</v>
      </c>
      <c r="P37" t="str">
        <f t="shared" si="4"/>
        <v>No Trend + Momentum</v>
      </c>
      <c r="Q37">
        <f t="shared" si="5"/>
        <v>5</v>
      </c>
      <c r="R37">
        <f t="shared" si="6"/>
        <v>20</v>
      </c>
      <c r="S37">
        <f t="shared" si="7"/>
        <v>0.25</v>
      </c>
      <c r="T37" t="str">
        <f t="shared" si="8"/>
        <v>No Indication</v>
      </c>
      <c r="U37" t="str">
        <f t="shared" si="9"/>
        <v>No T+M+I</v>
      </c>
      <c r="V37">
        <v>790.54683196246106</v>
      </c>
      <c r="W37">
        <v>786.6106195249497</v>
      </c>
      <c r="X37">
        <f t="shared" si="10"/>
        <v>3.9362124375113581</v>
      </c>
      <c r="Y37">
        <v>-0.99884221147889662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797.5</v>
      </c>
      <c r="D38">
        <v>807.85</v>
      </c>
      <c r="E38">
        <v>790</v>
      </c>
      <c r="F38">
        <v>790</v>
      </c>
      <c r="G38">
        <f>_xll.TA_TYPPRICE(D38,E38,F38)</f>
        <v>795.94999999999993</v>
      </c>
      <c r="H38">
        <v>798.70058901478774</v>
      </c>
      <c r="I38" t="str">
        <f t="shared" si="0"/>
        <v>DOWN</v>
      </c>
      <c r="J38">
        <v>804.98024611208166</v>
      </c>
      <c r="K38">
        <v>788.59555859184184</v>
      </c>
      <c r="L38" t="str">
        <f t="shared" si="1"/>
        <v>No Confirmation</v>
      </c>
      <c r="M38" t="str">
        <f t="shared" si="2"/>
        <v>No Trend</v>
      </c>
      <c r="N38">
        <v>44.499235770578615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17.850000000000023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790.46270396823627</v>
      </c>
      <c r="W38">
        <v>786.86168474532383</v>
      </c>
      <c r="X38">
        <f t="shared" si="10"/>
        <v>3.6010192229124414</v>
      </c>
      <c r="Y38">
        <v>-7.8869924600629027E-2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797</v>
      </c>
      <c r="D39">
        <v>798.55</v>
      </c>
      <c r="E39">
        <v>753.9</v>
      </c>
      <c r="F39">
        <v>779</v>
      </c>
      <c r="G39">
        <f>_xll.TA_TYPPRICE(D39,E39,F39)</f>
        <v>777.15</v>
      </c>
      <c r="H39">
        <v>787.9252945073938</v>
      </c>
      <c r="I39" t="str">
        <f t="shared" si="0"/>
        <v>DOWN</v>
      </c>
      <c r="J39">
        <v>803.55130253161906</v>
      </c>
      <c r="K39">
        <v>780.88543446032145</v>
      </c>
      <c r="L39" t="str">
        <f t="shared" si="1"/>
        <v>DOWN</v>
      </c>
      <c r="M39" t="str">
        <f t="shared" si="2"/>
        <v>DOWN</v>
      </c>
      <c r="N39">
        <v>30.923825438128734</v>
      </c>
      <c r="O39" t="str">
        <f t="shared" si="3"/>
        <v>DOWN</v>
      </c>
      <c r="P39" t="str">
        <f t="shared" si="4"/>
        <v>DOWN</v>
      </c>
      <c r="Q39">
        <f t="shared" si="5"/>
        <v>25.100000000000023</v>
      </c>
      <c r="R39">
        <f t="shared" si="6"/>
        <v>44.649999999999977</v>
      </c>
      <c r="S39">
        <f t="shared" si="7"/>
        <v>0.56215005599104217</v>
      </c>
      <c r="T39" t="str">
        <f t="shared" si="8"/>
        <v>No Indication</v>
      </c>
      <c r="U39" t="str">
        <f t="shared" si="9"/>
        <v>No T+M+I</v>
      </c>
      <c r="V39">
        <v>788.69921105004607</v>
      </c>
      <c r="W39">
        <v>786.27933772715164</v>
      </c>
      <c r="X39">
        <f t="shared" si="10"/>
        <v>2.419873322894432</v>
      </c>
      <c r="Y39">
        <v>0.42087872489838318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774.7</v>
      </c>
      <c r="D40">
        <v>774.7</v>
      </c>
      <c r="E40">
        <v>758</v>
      </c>
      <c r="F40">
        <v>759</v>
      </c>
      <c r="G40">
        <f>_xll.TA_TYPPRICE(D40,E40,F40)</f>
        <v>763.9</v>
      </c>
      <c r="H40">
        <v>775.91264725369683</v>
      </c>
      <c r="I40" t="str">
        <f t="shared" si="0"/>
        <v>DOWN</v>
      </c>
      <c r="J40">
        <v>797.13990196903706</v>
      </c>
      <c r="K40">
        <v>775.79978235802776</v>
      </c>
      <c r="L40" t="str">
        <f t="shared" si="1"/>
        <v>DOWN</v>
      </c>
      <c r="M40" t="str">
        <f t="shared" si="2"/>
        <v>DOWN</v>
      </c>
      <c r="N40">
        <v>18.26200425002725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16.700000000000045</v>
      </c>
      <c r="S40">
        <f t="shared" si="7"/>
        <v>5.9880239520957917E-2</v>
      </c>
      <c r="T40" t="str">
        <f t="shared" si="8"/>
        <v>DOWN</v>
      </c>
      <c r="U40" t="str">
        <f t="shared" si="9"/>
        <v>DOWN</v>
      </c>
      <c r="V40">
        <v>784.1301016577313</v>
      </c>
      <c r="W40">
        <v>784.25864604365893</v>
      </c>
      <c r="X40">
        <f t="shared" si="10"/>
        <v>-0.12854438592762563</v>
      </c>
      <c r="Y40">
        <v>0.3109941027331814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766</v>
      </c>
      <c r="D41">
        <v>766</v>
      </c>
      <c r="E41">
        <v>745.6</v>
      </c>
      <c r="F41">
        <v>749</v>
      </c>
      <c r="G41">
        <f>_xll.TA_TYPPRICE(D41,E41,F41)</f>
        <v>753.5333333333333</v>
      </c>
      <c r="H41">
        <v>764.72299029351507</v>
      </c>
      <c r="I41" t="str">
        <f t="shared" si="0"/>
        <v>DOWN</v>
      </c>
      <c r="J41">
        <v>790.21992375369553</v>
      </c>
      <c r="K41">
        <v>769.08871961179932</v>
      </c>
      <c r="L41" t="str">
        <f t="shared" si="1"/>
        <v>DOWN</v>
      </c>
      <c r="M41" t="str">
        <f t="shared" si="2"/>
        <v>DOWN</v>
      </c>
      <c r="N41">
        <v>14.540883416621275</v>
      </c>
      <c r="O41" t="str">
        <f t="shared" si="3"/>
        <v>DOWN</v>
      </c>
      <c r="P41" t="str">
        <f t="shared" si="4"/>
        <v>DOWN</v>
      </c>
      <c r="Q41">
        <f t="shared" si="5"/>
        <v>3.3999999999999773</v>
      </c>
      <c r="R41">
        <f t="shared" si="6"/>
        <v>20.399999999999977</v>
      </c>
      <c r="S41">
        <f t="shared" si="7"/>
        <v>0.16666666666666574</v>
      </c>
      <c r="T41" t="str">
        <f t="shared" si="8"/>
        <v>DOWN</v>
      </c>
      <c r="U41" t="str">
        <f t="shared" si="9"/>
        <v>DOWN</v>
      </c>
      <c r="V41">
        <v>778.72547063346497</v>
      </c>
      <c r="W41">
        <v>781.64689448486934</v>
      </c>
      <c r="X41">
        <f t="shared" si="10"/>
        <v>-2.92142385140437</v>
      </c>
      <c r="Y41">
        <v>-0.33548948809432899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763.65000000000009</v>
      </c>
      <c r="AE41">
        <f t="shared" si="16"/>
        <v>758.2</v>
      </c>
      <c r="AF41">
        <f t="shared" si="17"/>
        <v>755.80000000000007</v>
      </c>
      <c r="AG41">
        <f t="shared" si="18"/>
        <v>753.40000000000009</v>
      </c>
      <c r="AH41">
        <f t="shared" si="19"/>
        <v>753.40000000000009</v>
      </c>
    </row>
    <row r="42" spans="1:34" x14ac:dyDescent="0.25">
      <c r="A42" t="s">
        <v>5</v>
      </c>
      <c r="B42" s="1">
        <v>42914</v>
      </c>
      <c r="C42">
        <v>755</v>
      </c>
      <c r="D42">
        <v>756.85</v>
      </c>
      <c r="E42">
        <v>736.6</v>
      </c>
      <c r="F42">
        <v>745</v>
      </c>
      <c r="G42">
        <f>_xll.TA_TYPPRICE(D42,E42,F42)</f>
        <v>746.15</v>
      </c>
      <c r="H42">
        <v>755.43649514675758</v>
      </c>
      <c r="I42" t="str">
        <f t="shared" si="0"/>
        <v>DOWN</v>
      </c>
      <c r="J42">
        <v>782.80438514176319</v>
      </c>
      <c r="K42">
        <v>761.86900414251056</v>
      </c>
      <c r="L42" t="str">
        <f t="shared" si="1"/>
        <v>DOWN</v>
      </c>
      <c r="M42" t="str">
        <f t="shared" si="2"/>
        <v>DOWN</v>
      </c>
      <c r="N42">
        <v>13.196413039364213</v>
      </c>
      <c r="O42" t="str">
        <f t="shared" si="3"/>
        <v>DOWN</v>
      </c>
      <c r="P42" t="str">
        <f t="shared" si="4"/>
        <v>DOWN</v>
      </c>
      <c r="Q42">
        <f t="shared" si="5"/>
        <v>8.3999999999999773</v>
      </c>
      <c r="R42">
        <f t="shared" si="6"/>
        <v>20.25</v>
      </c>
      <c r="S42">
        <f t="shared" si="7"/>
        <v>0.41481481481481369</v>
      </c>
      <c r="T42" t="str">
        <f t="shared" si="8"/>
        <v>No Indication</v>
      </c>
      <c r="U42" t="str">
        <f t="shared" si="9"/>
        <v>No T+M+I</v>
      </c>
      <c r="V42">
        <v>773.536936689855</v>
      </c>
      <c r="W42">
        <v>778.9323097082123</v>
      </c>
      <c r="X42">
        <f t="shared" si="10"/>
        <v>-5.3953730183573043</v>
      </c>
      <c r="Y42">
        <v>-1.3474661941469241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740</v>
      </c>
      <c r="D43">
        <v>749.35</v>
      </c>
      <c r="E43">
        <v>730.15</v>
      </c>
      <c r="F43">
        <v>743</v>
      </c>
      <c r="G43">
        <f>_xll.TA_TYPPRICE(D43,E43,F43)</f>
        <v>740.83333333333337</v>
      </c>
      <c r="H43">
        <v>748.13491424004542</v>
      </c>
      <c r="I43" t="str">
        <f t="shared" si="0"/>
        <v>DOWN</v>
      </c>
      <c r="J43">
        <v>775.37007733248254</v>
      </c>
      <c r="K43">
        <v>754.82033655528596</v>
      </c>
      <c r="L43" t="str">
        <f t="shared" si="1"/>
        <v>DOWN</v>
      </c>
      <c r="M43" t="str">
        <f t="shared" si="2"/>
        <v>DOWN</v>
      </c>
      <c r="N43">
        <v>12.475475609100519</v>
      </c>
      <c r="O43" t="str">
        <f t="shared" si="3"/>
        <v>DOWN</v>
      </c>
      <c r="P43" t="str">
        <f t="shared" si="4"/>
        <v>DOWN</v>
      </c>
      <c r="Q43">
        <f t="shared" si="5"/>
        <v>12.850000000000023</v>
      </c>
      <c r="R43">
        <f t="shared" si="6"/>
        <v>19.200000000000045</v>
      </c>
      <c r="S43">
        <f t="shared" si="7"/>
        <v>0.66927083333333293</v>
      </c>
      <c r="T43" t="str">
        <f t="shared" si="8"/>
        <v>No Indication</v>
      </c>
      <c r="U43" t="str">
        <f t="shared" si="9"/>
        <v>No T+M+I</v>
      </c>
      <c r="V43">
        <v>768.8389464298773</v>
      </c>
      <c r="W43">
        <v>776.27065713723357</v>
      </c>
      <c r="X43">
        <f t="shared" si="10"/>
        <v>-7.4317107073562738</v>
      </c>
      <c r="Y43">
        <v>-2.5643150967887944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740.85</v>
      </c>
      <c r="D44">
        <v>750.9</v>
      </c>
      <c r="E44">
        <v>738</v>
      </c>
      <c r="F44">
        <v>751</v>
      </c>
      <c r="G44">
        <f>_xll.TA_TYPPRICE(D44,E44,F44)</f>
        <v>746.63333333333333</v>
      </c>
      <c r="H44">
        <v>747.38412378668932</v>
      </c>
      <c r="I44" t="str">
        <f t="shared" si="0"/>
        <v>UP</v>
      </c>
      <c r="J44">
        <v>769.93228236970867</v>
      </c>
      <c r="K44">
        <v>751.08248398744468</v>
      </c>
      <c r="L44" t="str">
        <f t="shared" si="1"/>
        <v>DOWN</v>
      </c>
      <c r="M44" t="str">
        <f t="shared" si="2"/>
        <v>No Trend</v>
      </c>
      <c r="N44">
        <v>31.253920170254919</v>
      </c>
      <c r="O44" t="str">
        <f t="shared" si="3"/>
        <v>DOWN</v>
      </c>
      <c r="P44" t="str">
        <f t="shared" si="4"/>
        <v>No Trend + Momentum</v>
      </c>
      <c r="Q44">
        <f t="shared" si="5"/>
        <v>13</v>
      </c>
      <c r="R44">
        <f t="shared" si="6"/>
        <v>12.899999999999977</v>
      </c>
      <c r="S44">
        <f t="shared" si="7"/>
        <v>1.0077519379844979</v>
      </c>
      <c r="T44" t="str">
        <f t="shared" si="8"/>
        <v>UP</v>
      </c>
      <c r="U44" t="str">
        <f t="shared" si="9"/>
        <v>No T+M+I</v>
      </c>
      <c r="V44">
        <v>766.09449313297307</v>
      </c>
      <c r="W44">
        <v>774.39875660854955</v>
      </c>
      <c r="X44">
        <f t="shared" si="10"/>
        <v>-8.3042634755764766</v>
      </c>
      <c r="Y44">
        <v>-3.712304772546331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749.2</v>
      </c>
      <c r="D45">
        <v>759</v>
      </c>
      <c r="E45">
        <v>740.2</v>
      </c>
      <c r="F45">
        <v>746</v>
      </c>
      <c r="G45">
        <f>_xll.TA_TYPPRICE(D45,E45,F45)</f>
        <v>748.4</v>
      </c>
      <c r="H45">
        <v>747.89206189334459</v>
      </c>
      <c r="I45" t="str">
        <f t="shared" si="0"/>
        <v>DOWN</v>
      </c>
      <c r="J45">
        <v>767.50288628755118</v>
      </c>
      <c r="K45">
        <v>748.66415421245699</v>
      </c>
      <c r="L45" t="str">
        <f t="shared" si="1"/>
        <v>DOWN</v>
      </c>
      <c r="M45" t="str">
        <f t="shared" si="2"/>
        <v>DOWN</v>
      </c>
      <c r="N45">
        <v>26.767254441110605</v>
      </c>
      <c r="O45" t="str">
        <f t="shared" si="3"/>
        <v>DOWN</v>
      </c>
      <c r="P45" t="str">
        <f t="shared" si="4"/>
        <v>DOWN</v>
      </c>
      <c r="Q45">
        <f t="shared" si="5"/>
        <v>5.7999999999999545</v>
      </c>
      <c r="R45">
        <f t="shared" si="6"/>
        <v>18.799999999999955</v>
      </c>
      <c r="S45">
        <f t="shared" si="7"/>
        <v>0.30851063829787068</v>
      </c>
      <c r="T45" t="str">
        <f t="shared" si="8"/>
        <v>No Indication</v>
      </c>
      <c r="U45" t="str">
        <f t="shared" si="9"/>
        <v>No T+M+I</v>
      </c>
      <c r="V45">
        <v>763.00303265097716</v>
      </c>
      <c r="W45">
        <v>772.29514500791629</v>
      </c>
      <c r="X45">
        <f t="shared" si="10"/>
        <v>-9.2921123569391284</v>
      </c>
      <c r="Y45">
        <v>-4.8282662894248904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759</v>
      </c>
      <c r="D46">
        <v>759</v>
      </c>
      <c r="E46">
        <v>747.1</v>
      </c>
      <c r="F46">
        <v>750</v>
      </c>
      <c r="G46">
        <f>_xll.TA_TYPPRICE(D46,E46,F46)</f>
        <v>752.0333333333333</v>
      </c>
      <c r="H46">
        <v>749.96269761333895</v>
      </c>
      <c r="I46" t="str">
        <f t="shared" si="0"/>
        <v>UP</v>
      </c>
      <c r="J46">
        <v>765.61335600142866</v>
      </c>
      <c r="K46">
        <v>748.31656438746654</v>
      </c>
      <c r="L46" t="str">
        <f t="shared" si="1"/>
        <v>No Confirmation</v>
      </c>
      <c r="M46" t="str">
        <f t="shared" si="2"/>
        <v>No Trend</v>
      </c>
      <c r="N46">
        <v>35.960468303778079</v>
      </c>
      <c r="O46" t="str">
        <f t="shared" si="3"/>
        <v>DOWN</v>
      </c>
      <c r="P46" t="str">
        <f t="shared" si="4"/>
        <v>No Trend + Momentum</v>
      </c>
      <c r="Q46">
        <f t="shared" si="5"/>
        <v>2.8999999999999773</v>
      </c>
      <c r="R46">
        <f t="shared" si="6"/>
        <v>11.899999999999977</v>
      </c>
      <c r="S46">
        <f t="shared" si="7"/>
        <v>0.24369747899159519</v>
      </c>
      <c r="T46" t="str">
        <f t="shared" si="8"/>
        <v>No Indication</v>
      </c>
      <c r="U46" t="str">
        <f t="shared" si="9"/>
        <v>No T+M+I</v>
      </c>
      <c r="V46">
        <v>761.00256608928839</v>
      </c>
      <c r="W46">
        <v>770.64365278510763</v>
      </c>
      <c r="X46">
        <f t="shared" si="10"/>
        <v>-9.64108669581924</v>
      </c>
      <c r="Y46">
        <v>-5.7908303707037607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754.6</v>
      </c>
      <c r="D47">
        <v>773.85</v>
      </c>
      <c r="E47">
        <v>748</v>
      </c>
      <c r="F47">
        <v>755</v>
      </c>
      <c r="G47">
        <f>_xll.TA_TYPPRICE(D47,E47,F47)</f>
        <v>758.94999999999993</v>
      </c>
      <c r="H47">
        <v>754.45634880666944</v>
      </c>
      <c r="I47" t="str">
        <f t="shared" si="0"/>
        <v>UP</v>
      </c>
      <c r="J47">
        <v>767.44372133444449</v>
      </c>
      <c r="K47">
        <v>748.24621674580726</v>
      </c>
      <c r="L47" t="str">
        <f t="shared" si="1"/>
        <v>No Confirmation</v>
      </c>
      <c r="M47" t="str">
        <f t="shared" si="2"/>
        <v>No Trend</v>
      </c>
      <c r="N47">
        <v>46.461829557423911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25.850000000000023</v>
      </c>
      <c r="S47">
        <f t="shared" si="7"/>
        <v>0.27079303675048333</v>
      </c>
      <c r="T47" t="str">
        <f t="shared" si="8"/>
        <v>No Indication</v>
      </c>
      <c r="U47" t="str">
        <f t="shared" si="9"/>
        <v>No T+M+I</v>
      </c>
      <c r="V47">
        <v>760.07909438324407</v>
      </c>
      <c r="W47">
        <v>769.4848636899145</v>
      </c>
      <c r="X47">
        <f t="shared" si="10"/>
        <v>-9.405769306670436</v>
      </c>
      <c r="Y47">
        <v>-6.513818157897096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760.05</v>
      </c>
      <c r="D48">
        <v>765</v>
      </c>
      <c r="E48">
        <v>750.8</v>
      </c>
      <c r="F48">
        <v>760</v>
      </c>
      <c r="G48">
        <f>_xll.TA_TYPPRICE(D48,E48,F48)</f>
        <v>758.6</v>
      </c>
      <c r="H48">
        <v>756.52817440333479</v>
      </c>
      <c r="I48" t="str">
        <f t="shared" si="0"/>
        <v>UP</v>
      </c>
      <c r="J48">
        <v>766.90067214901239</v>
      </c>
      <c r="K48">
        <v>748.81372413562781</v>
      </c>
      <c r="L48" t="str">
        <f t="shared" si="1"/>
        <v>No Confirmation</v>
      </c>
      <c r="M48" t="str">
        <f t="shared" si="2"/>
        <v>No Trend</v>
      </c>
      <c r="N48">
        <v>55.569175557431059</v>
      </c>
      <c r="O48" t="str">
        <f t="shared" si="3"/>
        <v>No Momentum</v>
      </c>
      <c r="P48" t="str">
        <f t="shared" si="4"/>
        <v>No Trend + Momentum</v>
      </c>
      <c r="Q48">
        <f t="shared" si="5"/>
        <v>9.2000000000000455</v>
      </c>
      <c r="R48">
        <f t="shared" si="6"/>
        <v>14.200000000000045</v>
      </c>
      <c r="S48">
        <f t="shared" si="7"/>
        <v>0.64788732394366311</v>
      </c>
      <c r="T48" t="str">
        <f t="shared" si="8"/>
        <v>No Indication</v>
      </c>
      <c r="U48" t="str">
        <f t="shared" si="9"/>
        <v>No T+M+I</v>
      </c>
      <c r="V48">
        <v>760.06692601659108</v>
      </c>
      <c r="W48">
        <v>768.78228119436528</v>
      </c>
      <c r="X48">
        <f t="shared" si="10"/>
        <v>-8.7153551777741995</v>
      </c>
      <c r="Y48">
        <v>-6.9541255618725168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750</v>
      </c>
      <c r="D49">
        <v>760.45</v>
      </c>
      <c r="E49">
        <v>750</v>
      </c>
      <c r="F49">
        <v>755</v>
      </c>
      <c r="G49">
        <f>_xll.TA_TYPPRICE(D49,E49,F49)</f>
        <v>755.15</v>
      </c>
      <c r="H49">
        <v>755.83908720166733</v>
      </c>
      <c r="I49" t="str">
        <f t="shared" si="0"/>
        <v>DOWN</v>
      </c>
      <c r="J49">
        <v>765.46718944923191</v>
      </c>
      <c r="K49">
        <v>749.07734099437721</v>
      </c>
      <c r="L49" t="str">
        <f t="shared" si="1"/>
        <v>No Confirmation</v>
      </c>
      <c r="M49" t="str">
        <f t="shared" si="2"/>
        <v>No Trend</v>
      </c>
      <c r="N49">
        <v>45.825079614385253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10.450000000000045</v>
      </c>
      <c r="S49">
        <f t="shared" si="7"/>
        <v>0.47846889952152905</v>
      </c>
      <c r="T49" t="str">
        <f t="shared" si="8"/>
        <v>No Indication</v>
      </c>
      <c r="U49" t="str">
        <f t="shared" si="9"/>
        <v>No T+M+I</v>
      </c>
      <c r="V49">
        <v>759.28739893711554</v>
      </c>
      <c r="W49">
        <v>767.76137147626412</v>
      </c>
      <c r="X49">
        <f t="shared" si="10"/>
        <v>-8.4739725391485763</v>
      </c>
      <c r="Y49">
        <v>-7.2580949573277289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752.3</v>
      </c>
      <c r="D50">
        <v>892.6</v>
      </c>
      <c r="E50">
        <v>643</v>
      </c>
      <c r="F50">
        <v>758</v>
      </c>
      <c r="G50">
        <f>_xll.TA_TYPPRICE(D50,E50,F50)</f>
        <v>764.5333333333333</v>
      </c>
      <c r="H50">
        <v>760.18621026750031</v>
      </c>
      <c r="I50" t="str">
        <f t="shared" si="0"/>
        <v>DOWN</v>
      </c>
      <c r="J50">
        <v>793.71892512718034</v>
      </c>
      <c r="K50">
        <v>725.50459855118231</v>
      </c>
      <c r="L50" t="str">
        <f t="shared" si="1"/>
        <v>No Confirmation</v>
      </c>
      <c r="M50" t="str">
        <f t="shared" si="2"/>
        <v>No Trend</v>
      </c>
      <c r="N50">
        <v>52.121700921887083</v>
      </c>
      <c r="O50" t="str">
        <f t="shared" si="3"/>
        <v>No Momentum</v>
      </c>
      <c r="P50" t="str">
        <f t="shared" si="4"/>
        <v>No Trend + Momentum</v>
      </c>
      <c r="Q50">
        <f t="shared" si="5"/>
        <v>115</v>
      </c>
      <c r="R50">
        <f t="shared" si="6"/>
        <v>249.60000000000002</v>
      </c>
      <c r="S50">
        <f t="shared" si="7"/>
        <v>0.46073717948717946</v>
      </c>
      <c r="T50" t="str">
        <f t="shared" si="8"/>
        <v>No Indication</v>
      </c>
      <c r="U50" t="str">
        <f t="shared" si="9"/>
        <v>No T+M+I</v>
      </c>
      <c r="V50">
        <v>759.08933756217471</v>
      </c>
      <c r="W50">
        <v>767.03830692246675</v>
      </c>
      <c r="X50">
        <f t="shared" si="10"/>
        <v>-7.9489693602920397</v>
      </c>
      <c r="Y50">
        <v>-7.3962698379205909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754.1</v>
      </c>
      <c r="D51">
        <v>774</v>
      </c>
      <c r="E51">
        <v>750</v>
      </c>
      <c r="F51">
        <v>762</v>
      </c>
      <c r="G51">
        <f>_xll.TA_TYPPRICE(D51,E51,F51)</f>
        <v>762</v>
      </c>
      <c r="H51">
        <v>761.09310513375021</v>
      </c>
      <c r="I51" t="str">
        <f t="shared" si="0"/>
        <v>UP</v>
      </c>
      <c r="J51">
        <v>789.3369417655847</v>
      </c>
      <c r="K51">
        <v>730.94802109536397</v>
      </c>
      <c r="L51" t="str">
        <f t="shared" si="1"/>
        <v>No Confirmation</v>
      </c>
      <c r="M51" t="str">
        <f t="shared" si="2"/>
        <v>No Trend</v>
      </c>
      <c r="N51">
        <v>59.891270314225842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24</v>
      </c>
      <c r="S51">
        <f t="shared" si="7"/>
        <v>0.5</v>
      </c>
      <c r="T51" t="str">
        <f t="shared" si="8"/>
        <v>No Indication</v>
      </c>
      <c r="U51" t="str">
        <f t="shared" si="9"/>
        <v>No T+M+I</v>
      </c>
      <c r="V51">
        <v>759.53713178337864</v>
      </c>
      <c r="W51">
        <v>766.66509900228402</v>
      </c>
      <c r="X51">
        <f t="shared" si="10"/>
        <v>-7.1279672189053827</v>
      </c>
      <c r="Y51">
        <v>-7.3426093141175492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752.05</v>
      </c>
      <c r="D52">
        <v>773.95</v>
      </c>
      <c r="E52">
        <v>752</v>
      </c>
      <c r="F52">
        <v>763</v>
      </c>
      <c r="G52">
        <f>_xll.TA_TYPPRICE(D52,E52,F52)</f>
        <v>762.98333333333323</v>
      </c>
      <c r="H52">
        <v>762.03821923354167</v>
      </c>
      <c r="I52" t="str">
        <f t="shared" si="0"/>
        <v>UP</v>
      </c>
      <c r="J52">
        <v>785.91762137323258</v>
      </c>
      <c r="K52">
        <v>735.62623862972748</v>
      </c>
      <c r="L52" t="str">
        <f t="shared" si="1"/>
        <v>No Confirmation</v>
      </c>
      <c r="M52" t="str">
        <f t="shared" si="2"/>
        <v>No Trend</v>
      </c>
      <c r="N52">
        <v>61.827084165408749</v>
      </c>
      <c r="O52" t="str">
        <f t="shared" si="3"/>
        <v>UP</v>
      </c>
      <c r="P52" t="str">
        <f t="shared" si="4"/>
        <v>No Trend + Momentum</v>
      </c>
      <c r="Q52">
        <f t="shared" si="5"/>
        <v>11</v>
      </c>
      <c r="R52">
        <f t="shared" si="6"/>
        <v>21.950000000000045</v>
      </c>
      <c r="S52">
        <f t="shared" si="7"/>
        <v>0.50113895216400806</v>
      </c>
      <c r="T52" t="str">
        <f t="shared" si="8"/>
        <v>No Indication</v>
      </c>
      <c r="U52" t="str">
        <f t="shared" si="9"/>
        <v>No T+M+I</v>
      </c>
      <c r="V52">
        <v>760.06988073978198</v>
      </c>
      <c r="W52">
        <v>766.39361018730006</v>
      </c>
      <c r="X52">
        <f t="shared" si="10"/>
        <v>-6.3237294475180761</v>
      </c>
      <c r="Y52">
        <v>-7.138833340797655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763.95</v>
      </c>
      <c r="D53">
        <v>767.15</v>
      </c>
      <c r="E53">
        <v>750.6</v>
      </c>
      <c r="F53">
        <v>751</v>
      </c>
      <c r="G53">
        <f>_xll.TA_TYPPRICE(D53,E53,F53)</f>
        <v>756.25</v>
      </c>
      <c r="H53">
        <v>759.14410961677083</v>
      </c>
      <c r="I53" t="str">
        <f t="shared" si="0"/>
        <v>DOWN</v>
      </c>
      <c r="J53">
        <v>781.74703884584756</v>
      </c>
      <c r="K53">
        <v>738.95374115645473</v>
      </c>
      <c r="L53" t="str">
        <f t="shared" si="1"/>
        <v>No Confirmation</v>
      </c>
      <c r="M53" t="str">
        <f t="shared" si="2"/>
        <v>No Trend</v>
      </c>
      <c r="N53">
        <v>35.863362293945293</v>
      </c>
      <c r="O53" t="str">
        <f t="shared" si="3"/>
        <v>DOWN</v>
      </c>
      <c r="P53" t="str">
        <f t="shared" si="4"/>
        <v>No Trend + Momentum</v>
      </c>
      <c r="Q53">
        <f t="shared" si="5"/>
        <v>0.39999999999997726</v>
      </c>
      <c r="R53">
        <f t="shared" si="6"/>
        <v>16.549999999999955</v>
      </c>
      <c r="S53">
        <f t="shared" si="7"/>
        <v>2.4169184290028903E-2</v>
      </c>
      <c r="T53" t="str">
        <f t="shared" si="8"/>
        <v>DOWN</v>
      </c>
      <c r="U53" t="str">
        <f t="shared" si="9"/>
        <v>No T+M+I</v>
      </c>
      <c r="V53">
        <v>758.67451447212318</v>
      </c>
      <c r="W53">
        <v>765.25334276601859</v>
      </c>
      <c r="X53">
        <f t="shared" si="10"/>
        <v>-6.5788282938954126</v>
      </c>
      <c r="Y53">
        <v>-7.0268323314172063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733.1</v>
      </c>
      <c r="D54">
        <v>761.4</v>
      </c>
      <c r="E54">
        <v>733.1</v>
      </c>
      <c r="F54">
        <v>737</v>
      </c>
      <c r="G54">
        <f>_xll.TA_TYPPRICE(D54,E54,F54)</f>
        <v>743.83333333333337</v>
      </c>
      <c r="H54">
        <v>751.4887214750521</v>
      </c>
      <c r="I54" t="str">
        <f t="shared" si="0"/>
        <v>DOWN</v>
      </c>
      <c r="J54">
        <v>777.22547465788148</v>
      </c>
      <c r="K54">
        <v>737.65290978835367</v>
      </c>
      <c r="L54" t="str">
        <f t="shared" si="1"/>
        <v>DOWN</v>
      </c>
      <c r="M54" t="str">
        <f t="shared" si="2"/>
        <v>DOWN</v>
      </c>
      <c r="N54">
        <v>22.242033497980849</v>
      </c>
      <c r="O54" t="str">
        <f t="shared" si="3"/>
        <v>DOWN</v>
      </c>
      <c r="P54" t="str">
        <f t="shared" si="4"/>
        <v>DOWN</v>
      </c>
      <c r="Q54">
        <f t="shared" si="5"/>
        <v>3.8999999999999773</v>
      </c>
      <c r="R54">
        <f t="shared" si="6"/>
        <v>28.299999999999955</v>
      </c>
      <c r="S54">
        <f t="shared" si="7"/>
        <v>0.13780918727915137</v>
      </c>
      <c r="T54" t="str">
        <f t="shared" si="8"/>
        <v>DOWN</v>
      </c>
      <c r="U54" t="str">
        <f t="shared" si="9"/>
        <v>DOWN</v>
      </c>
      <c r="V54">
        <v>755.33997378410425</v>
      </c>
      <c r="W54">
        <v>763.16050256112828</v>
      </c>
      <c r="X54">
        <f t="shared" si="10"/>
        <v>-7.8205287770240375</v>
      </c>
      <c r="Y54">
        <v>-7.1855716205385729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753</v>
      </c>
      <c r="D55">
        <v>759</v>
      </c>
      <c r="E55">
        <v>733.65</v>
      </c>
      <c r="F55">
        <v>745</v>
      </c>
      <c r="G55">
        <f>_xll.TA_TYPPRICE(D55,E55,F55)</f>
        <v>745.88333333333333</v>
      </c>
      <c r="H55">
        <v>748.68602740419271</v>
      </c>
      <c r="I55" t="str">
        <f t="shared" si="0"/>
        <v>DOWN</v>
      </c>
      <c r="J55">
        <v>773.1753691783523</v>
      </c>
      <c r="K55">
        <v>736.7633742798306</v>
      </c>
      <c r="L55" t="str">
        <f t="shared" si="1"/>
        <v>No Confirmation</v>
      </c>
      <c r="M55" t="str">
        <f t="shared" si="2"/>
        <v>No Trend</v>
      </c>
      <c r="N55">
        <v>38.835582467706352</v>
      </c>
      <c r="O55" t="str">
        <f t="shared" si="3"/>
        <v>DOWN</v>
      </c>
      <c r="P55" t="str">
        <f t="shared" si="4"/>
        <v>No Trend + Momentum</v>
      </c>
      <c r="Q55">
        <f t="shared" si="5"/>
        <v>11.350000000000023</v>
      </c>
      <c r="R55">
        <f t="shared" si="6"/>
        <v>25.350000000000023</v>
      </c>
      <c r="S55">
        <f t="shared" si="7"/>
        <v>0.44773175542406363</v>
      </c>
      <c r="T55" t="str">
        <f t="shared" si="8"/>
        <v>No Indication</v>
      </c>
      <c r="U55" t="str">
        <f t="shared" si="9"/>
        <v>No T+M+I</v>
      </c>
      <c r="V55">
        <v>753.7492085865498</v>
      </c>
      <c r="W55">
        <v>761.81528014919286</v>
      </c>
      <c r="X55">
        <f t="shared" si="10"/>
        <v>-8.0660715626430601</v>
      </c>
      <c r="Y55">
        <v>-7.3616716089594707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747.95</v>
      </c>
      <c r="D56">
        <v>764.2</v>
      </c>
      <c r="E56">
        <v>741.25</v>
      </c>
      <c r="F56">
        <v>753</v>
      </c>
      <c r="G56">
        <f>_xll.TA_TYPPRICE(D56,E56,F56)</f>
        <v>752.81666666666661</v>
      </c>
      <c r="H56">
        <v>750.75134703542972</v>
      </c>
      <c r="I56" t="str">
        <f t="shared" si="0"/>
        <v>UP</v>
      </c>
      <c r="J56">
        <v>771.18084269427402</v>
      </c>
      <c r="K56">
        <v>737.76040221764606</v>
      </c>
      <c r="L56" t="str">
        <f t="shared" si="1"/>
        <v>No Confirmation</v>
      </c>
      <c r="M56" t="str">
        <f t="shared" si="2"/>
        <v>No Trend</v>
      </c>
      <c r="N56">
        <v>51.715477898567308</v>
      </c>
      <c r="O56" t="str">
        <f t="shared" si="3"/>
        <v>No Momentum</v>
      </c>
      <c r="P56" t="str">
        <f t="shared" si="4"/>
        <v>No Trend + Momentum</v>
      </c>
      <c r="Q56">
        <f t="shared" si="5"/>
        <v>11.75</v>
      </c>
      <c r="R56">
        <f t="shared" si="6"/>
        <v>22.950000000000045</v>
      </c>
      <c r="S56">
        <f t="shared" si="7"/>
        <v>0.51198257080609921</v>
      </c>
      <c r="T56" t="str">
        <f t="shared" si="8"/>
        <v>No Indication</v>
      </c>
      <c r="U56" t="str">
        <f t="shared" si="9"/>
        <v>No T+M+I</v>
      </c>
      <c r="V56">
        <v>753.63394572708057</v>
      </c>
      <c r="W56">
        <v>761.16229643443785</v>
      </c>
      <c r="X56">
        <f t="shared" si="10"/>
        <v>-7.5283507073572764</v>
      </c>
      <c r="Y56">
        <v>-7.3950074286390315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742.5</v>
      </c>
      <c r="D57">
        <v>769.95</v>
      </c>
      <c r="E57">
        <v>742.5</v>
      </c>
      <c r="F57">
        <v>766</v>
      </c>
      <c r="G57">
        <f>_xll.TA_TYPPRICE(D57,E57,F57)</f>
        <v>759.48333333333323</v>
      </c>
      <c r="H57">
        <v>755.11734018438142</v>
      </c>
      <c r="I57" t="str">
        <f t="shared" si="0"/>
        <v>UP</v>
      </c>
      <c r="J57">
        <v>770.90732209554642</v>
      </c>
      <c r="K57">
        <v>738.81364616928022</v>
      </c>
      <c r="L57" t="str">
        <f t="shared" si="1"/>
        <v>No Confirmation</v>
      </c>
      <c r="M57" t="str">
        <f t="shared" si="2"/>
        <v>No Trend</v>
      </c>
      <c r="N57">
        <v>66.181082111247321</v>
      </c>
      <c r="O57" t="str">
        <f t="shared" si="3"/>
        <v>UP</v>
      </c>
      <c r="P57" t="str">
        <f t="shared" si="4"/>
        <v>No Trend + Momentum</v>
      </c>
      <c r="Q57">
        <f t="shared" si="5"/>
        <v>23.5</v>
      </c>
      <c r="R57">
        <f t="shared" si="6"/>
        <v>27.450000000000045</v>
      </c>
      <c r="S57">
        <f t="shared" si="7"/>
        <v>0.85610200364298583</v>
      </c>
      <c r="T57" t="str">
        <f t="shared" si="8"/>
        <v>UP</v>
      </c>
      <c r="U57" t="str">
        <f t="shared" si="9"/>
        <v>No T+M+I</v>
      </c>
      <c r="V57">
        <v>755.53641561522204</v>
      </c>
      <c r="W57">
        <v>761.52064484670166</v>
      </c>
      <c r="X57">
        <f t="shared" si="10"/>
        <v>-5.9842292314796168</v>
      </c>
      <c r="Y57">
        <v>-7.1128517892071486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776</v>
      </c>
      <c r="D58">
        <v>776</v>
      </c>
      <c r="E58">
        <v>756</v>
      </c>
      <c r="F58">
        <v>769</v>
      </c>
      <c r="G58">
        <f>_xll.TA_TYPPRICE(D58,E58,F58)</f>
        <v>767</v>
      </c>
      <c r="H58">
        <v>761.05867009219071</v>
      </c>
      <c r="I58" t="str">
        <f t="shared" si="0"/>
        <v>UP</v>
      </c>
      <c r="J58">
        <v>772.03902829653612</v>
      </c>
      <c r="K58">
        <v>742.63283590944013</v>
      </c>
      <c r="L58" t="str">
        <f t="shared" si="1"/>
        <v>No Confirmation</v>
      </c>
      <c r="M58" t="str">
        <f t="shared" si="2"/>
        <v>No Trend</v>
      </c>
      <c r="N58">
        <v>68.871243463993622</v>
      </c>
      <c r="O58" t="str">
        <f t="shared" si="3"/>
        <v>UP</v>
      </c>
      <c r="P58" t="str">
        <f t="shared" si="4"/>
        <v>No Trend + Momentum</v>
      </c>
      <c r="Q58">
        <f t="shared" si="5"/>
        <v>13</v>
      </c>
      <c r="R58">
        <f t="shared" si="6"/>
        <v>20</v>
      </c>
      <c r="S58">
        <f t="shared" si="7"/>
        <v>0.65</v>
      </c>
      <c r="T58" t="str">
        <f t="shared" si="8"/>
        <v>No Indication</v>
      </c>
      <c r="U58" t="str">
        <f t="shared" si="9"/>
        <v>No T+M+I</v>
      </c>
      <c r="V58">
        <v>757.60773628980326</v>
      </c>
      <c r="W58">
        <v>762.07467115435338</v>
      </c>
      <c r="X58">
        <f t="shared" si="10"/>
        <v>-4.4669348645501259</v>
      </c>
      <c r="Y58">
        <v>-6.5836684042757438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765.45</v>
      </c>
      <c r="D59">
        <v>770</v>
      </c>
      <c r="E59">
        <v>760</v>
      </c>
      <c r="F59">
        <v>764</v>
      </c>
      <c r="G59">
        <f>_xll.TA_TYPPRICE(D59,E59,F59)</f>
        <v>764.66666666666663</v>
      </c>
      <c r="H59">
        <v>762.86266837942867</v>
      </c>
      <c r="I59" t="str">
        <f t="shared" si="0"/>
        <v>UP</v>
      </c>
      <c r="J59">
        <v>771.58591089730589</v>
      </c>
      <c r="K59">
        <v>746.49220570734235</v>
      </c>
      <c r="L59" t="str">
        <f t="shared" si="1"/>
        <v>No Confirmation</v>
      </c>
      <c r="M59" t="str">
        <f t="shared" si="2"/>
        <v>No Trend</v>
      </c>
      <c r="N59">
        <v>59.080386375326867</v>
      </c>
      <c r="O59" t="str">
        <f t="shared" si="3"/>
        <v>No Momentum</v>
      </c>
      <c r="P59" t="str">
        <f t="shared" si="4"/>
        <v>No Trend + Momentum</v>
      </c>
      <c r="Q59">
        <f t="shared" si="5"/>
        <v>4</v>
      </c>
      <c r="R59">
        <f t="shared" si="6"/>
        <v>10</v>
      </c>
      <c r="S59">
        <f t="shared" si="7"/>
        <v>0.4</v>
      </c>
      <c r="T59" t="str">
        <f t="shared" si="8"/>
        <v>No Indication</v>
      </c>
      <c r="U59" t="str">
        <f t="shared" si="9"/>
        <v>No T+M+I</v>
      </c>
      <c r="V59">
        <v>758.59116147598741</v>
      </c>
      <c r="W59">
        <v>762.21728810588274</v>
      </c>
      <c r="X59">
        <f t="shared" si="10"/>
        <v>-3.6261266298953387</v>
      </c>
      <c r="Y59">
        <v>-5.9921600493996632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763</v>
      </c>
      <c r="D60">
        <v>767</v>
      </c>
      <c r="E60">
        <v>755.85</v>
      </c>
      <c r="F60">
        <v>763</v>
      </c>
      <c r="G60">
        <f>_xll.TA_TYPPRICE(D60,E60,F60)</f>
        <v>761.94999999999993</v>
      </c>
      <c r="H60">
        <v>762.40633418971424</v>
      </c>
      <c r="I60" t="str">
        <f t="shared" si="0"/>
        <v>UP</v>
      </c>
      <c r="J60">
        <v>770.56681958679349</v>
      </c>
      <c r="K60">
        <v>748.5717155501552</v>
      </c>
      <c r="L60" t="str">
        <f t="shared" si="1"/>
        <v>No Confirmation</v>
      </c>
      <c r="M60" t="str">
        <f t="shared" si="2"/>
        <v>No Trend</v>
      </c>
      <c r="N60">
        <v>57.052708047903856</v>
      </c>
      <c r="O60" t="str">
        <f t="shared" si="3"/>
        <v>No Momentum</v>
      </c>
      <c r="P60" t="str">
        <f t="shared" si="4"/>
        <v>No Trend + Momentum</v>
      </c>
      <c r="Q60">
        <f t="shared" si="5"/>
        <v>7.1499999999999773</v>
      </c>
      <c r="R60">
        <f t="shared" si="6"/>
        <v>11.149999999999977</v>
      </c>
      <c r="S60">
        <f t="shared" si="7"/>
        <v>0.64125560538116522</v>
      </c>
      <c r="T60" t="str">
        <f t="shared" si="8"/>
        <v>No Indication</v>
      </c>
      <c r="U60" t="str">
        <f t="shared" si="9"/>
        <v>No T+M+I</v>
      </c>
      <c r="V60">
        <v>759.26944432583548</v>
      </c>
      <c r="W60">
        <v>762.2752667647062</v>
      </c>
      <c r="X60">
        <f t="shared" si="10"/>
        <v>-3.0058224388707231</v>
      </c>
      <c r="Y60">
        <v>-5.3948925272938748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764.95</v>
      </c>
      <c r="D61">
        <v>785.45</v>
      </c>
      <c r="E61">
        <v>761</v>
      </c>
      <c r="F61">
        <v>764</v>
      </c>
      <c r="G61">
        <f>_xll.TA_TYPPRICE(D61,E61,F61)</f>
        <v>770.15</v>
      </c>
      <c r="H61">
        <v>766.27816709485705</v>
      </c>
      <c r="I61" t="str">
        <f t="shared" si="0"/>
        <v>DOWN</v>
      </c>
      <c r="J61">
        <v>773.87419301195052</v>
      </c>
      <c r="K61">
        <v>751.33355653900958</v>
      </c>
      <c r="L61" t="str">
        <f t="shared" si="1"/>
        <v>No Confirmation</v>
      </c>
      <c r="M61" t="str">
        <f t="shared" si="2"/>
        <v>No Trend</v>
      </c>
      <c r="N61">
        <v>58.819390579025821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24.450000000000045</v>
      </c>
      <c r="S61">
        <f t="shared" si="7"/>
        <v>0.12269938650306726</v>
      </c>
      <c r="T61" t="str">
        <f t="shared" si="8"/>
        <v>DOWN</v>
      </c>
      <c r="U61" t="str">
        <f t="shared" si="9"/>
        <v>No T+M+I</v>
      </c>
      <c r="V61">
        <v>759.99722212186077</v>
      </c>
      <c r="W61">
        <v>762.40302478213539</v>
      </c>
      <c r="X61">
        <f t="shared" si="10"/>
        <v>-2.4058026602746168</v>
      </c>
      <c r="Y61">
        <v>-4.797074553890023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772.55</v>
      </c>
      <c r="D62">
        <v>777.7</v>
      </c>
      <c r="E62">
        <v>764</v>
      </c>
      <c r="F62">
        <v>765</v>
      </c>
      <c r="G62">
        <f>_xll.TA_TYPPRICE(D62,E62,F62)</f>
        <v>768.9</v>
      </c>
      <c r="H62">
        <v>767.58908354742857</v>
      </c>
      <c r="I62" t="str">
        <f t="shared" si="0"/>
        <v>DOWN</v>
      </c>
      <c r="J62">
        <v>774.72437234262816</v>
      </c>
      <c r="K62">
        <v>754.14832175256299</v>
      </c>
      <c r="L62" t="str">
        <f t="shared" si="1"/>
        <v>No Confirmation</v>
      </c>
      <c r="M62" t="str">
        <f t="shared" si="2"/>
        <v>No Trend</v>
      </c>
      <c r="N62">
        <v>60.83334318390223</v>
      </c>
      <c r="O62" t="str">
        <f t="shared" si="3"/>
        <v>UP</v>
      </c>
      <c r="P62" t="str">
        <f t="shared" si="4"/>
        <v>No Trend + Momentum</v>
      </c>
      <c r="Q62">
        <f t="shared" si="5"/>
        <v>1</v>
      </c>
      <c r="R62">
        <f t="shared" si="6"/>
        <v>13.700000000000045</v>
      </c>
      <c r="S62">
        <f t="shared" si="7"/>
        <v>7.2992700729926766E-2</v>
      </c>
      <c r="T62" t="str">
        <f t="shared" si="8"/>
        <v>DOWN</v>
      </c>
      <c r="U62" t="str">
        <f t="shared" si="9"/>
        <v>No T+M+I</v>
      </c>
      <c r="V62">
        <v>760.7668802569591</v>
      </c>
      <c r="W62">
        <v>762.59539331679207</v>
      </c>
      <c r="X62">
        <f t="shared" si="10"/>
        <v>-1.8285130598329715</v>
      </c>
      <c r="Y62">
        <v>-4.2033622550786127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769.95</v>
      </c>
      <c r="D63">
        <v>769.95</v>
      </c>
      <c r="E63">
        <v>757.65</v>
      </c>
      <c r="F63">
        <v>761</v>
      </c>
      <c r="G63">
        <f>_xll.TA_TYPPRICE(D63,E63,F63)</f>
        <v>762.86666666666667</v>
      </c>
      <c r="H63">
        <v>765.22787510704757</v>
      </c>
      <c r="I63" t="str">
        <f t="shared" si="0"/>
        <v>DOWN</v>
      </c>
      <c r="J63">
        <v>773.66340071093305</v>
      </c>
      <c r="K63">
        <v>754.92647247421564</v>
      </c>
      <c r="L63" t="str">
        <f t="shared" si="1"/>
        <v>No Confirmation</v>
      </c>
      <c r="M63" t="str">
        <f t="shared" si="2"/>
        <v>No Trend</v>
      </c>
      <c r="N63">
        <v>48.880701269037338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12.300000000000068</v>
      </c>
      <c r="S63">
        <f t="shared" si="7"/>
        <v>0.27235772357723609</v>
      </c>
      <c r="T63" t="str">
        <f t="shared" si="8"/>
        <v>No Indication</v>
      </c>
      <c r="U63" t="str">
        <f t="shared" si="9"/>
        <v>No T+M+I</v>
      </c>
      <c r="V63">
        <v>760.80274483281153</v>
      </c>
      <c r="W63">
        <v>762.47721603406671</v>
      </c>
      <c r="X63">
        <f t="shared" si="10"/>
        <v>-1.6744712012551872</v>
      </c>
      <c r="Y63">
        <v>-3.6975840443139276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766.15</v>
      </c>
      <c r="D64">
        <v>773</v>
      </c>
      <c r="E64">
        <v>755.3</v>
      </c>
      <c r="F64">
        <v>763</v>
      </c>
      <c r="G64">
        <f>_xll.TA_TYPPRICE(D64,E64,F64)</f>
        <v>763.76666666666677</v>
      </c>
      <c r="H64">
        <v>764.49727088685722</v>
      </c>
      <c r="I64" t="str">
        <f t="shared" si="0"/>
        <v>DOWN</v>
      </c>
      <c r="J64">
        <v>773.51597833072572</v>
      </c>
      <c r="K64">
        <v>755.00947859105656</v>
      </c>
      <c r="L64" t="str">
        <f t="shared" si="1"/>
        <v>No Confirmation</v>
      </c>
      <c r="M64" t="str">
        <f t="shared" si="2"/>
        <v>No Trend</v>
      </c>
      <c r="N64">
        <v>54.471634443805172</v>
      </c>
      <c r="O64" t="str">
        <f t="shared" si="3"/>
        <v>No Momentum</v>
      </c>
      <c r="P64" t="str">
        <f t="shared" si="4"/>
        <v>No Trend + Momentum</v>
      </c>
      <c r="Q64">
        <f t="shared" si="5"/>
        <v>7.7000000000000455</v>
      </c>
      <c r="R64">
        <f t="shared" si="6"/>
        <v>17.700000000000045</v>
      </c>
      <c r="S64">
        <f t="shared" si="7"/>
        <v>0.43502824858757205</v>
      </c>
      <c r="T64" t="str">
        <f t="shared" si="8"/>
        <v>No Indication</v>
      </c>
      <c r="U64" t="str">
        <f t="shared" si="9"/>
        <v>No T+M+I</v>
      </c>
      <c r="V64">
        <v>761.14078408930209</v>
      </c>
      <c r="W64">
        <v>762.51594077228401</v>
      </c>
      <c r="X64">
        <f t="shared" si="10"/>
        <v>-1.375156682981924</v>
      </c>
      <c r="Y64">
        <v>-3.2330985720475267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760</v>
      </c>
      <c r="D65">
        <v>765</v>
      </c>
      <c r="E65">
        <v>749.6</v>
      </c>
      <c r="F65">
        <v>762.9</v>
      </c>
      <c r="G65">
        <f>_xll.TA_TYPPRICE(D65,E65,F65)</f>
        <v>759.16666666666663</v>
      </c>
      <c r="H65">
        <v>761.83196877676187</v>
      </c>
      <c r="I65" t="str">
        <f t="shared" si="0"/>
        <v>UP</v>
      </c>
      <c r="J65">
        <v>771.62353870167556</v>
      </c>
      <c r="K65">
        <v>753.80737223748849</v>
      </c>
      <c r="L65" t="str">
        <f t="shared" si="1"/>
        <v>No Confirmation</v>
      </c>
      <c r="M65" t="str">
        <f t="shared" si="2"/>
        <v>No Trend</v>
      </c>
      <c r="N65">
        <v>54.101813710007562</v>
      </c>
      <c r="O65" t="str">
        <f t="shared" si="3"/>
        <v>No Momentum</v>
      </c>
      <c r="P65" t="str">
        <f t="shared" si="4"/>
        <v>No Trend + Momentum</v>
      </c>
      <c r="Q65">
        <f t="shared" si="5"/>
        <v>13.299999999999955</v>
      </c>
      <c r="R65">
        <f t="shared" si="6"/>
        <v>15.399999999999977</v>
      </c>
      <c r="S65">
        <f t="shared" si="7"/>
        <v>0.86363636363636198</v>
      </c>
      <c r="T65" t="str">
        <f t="shared" si="8"/>
        <v>UP</v>
      </c>
      <c r="U65" t="str">
        <f t="shared" si="9"/>
        <v>No T+M+I</v>
      </c>
      <c r="V65">
        <v>761.41143269094789</v>
      </c>
      <c r="W65">
        <v>762.54438960396669</v>
      </c>
      <c r="X65">
        <f t="shared" si="10"/>
        <v>-1.132956913018802</v>
      </c>
      <c r="Y65">
        <v>-2.8130702402417818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768.8</v>
      </c>
      <c r="D66">
        <v>768.8</v>
      </c>
      <c r="E66">
        <v>755</v>
      </c>
      <c r="F66">
        <v>761.3</v>
      </c>
      <c r="G66">
        <f>_xll.TA_TYPPRICE(D66,E66,F66)</f>
        <v>761.69999999999993</v>
      </c>
      <c r="H66">
        <v>761.76598438838096</v>
      </c>
      <c r="I66" t="str">
        <f t="shared" si="0"/>
        <v>DOWN</v>
      </c>
      <c r="J66">
        <v>770.99608565685878</v>
      </c>
      <c r="K66">
        <v>754.07240062915776</v>
      </c>
      <c r="L66" t="str">
        <f t="shared" si="1"/>
        <v>No Confirmation</v>
      </c>
      <c r="M66" t="str">
        <f t="shared" si="2"/>
        <v>No Trend</v>
      </c>
      <c r="N66">
        <v>47.633863700048963</v>
      </c>
      <c r="O66" t="str">
        <f t="shared" si="3"/>
        <v>No Momentum</v>
      </c>
      <c r="P66" t="str">
        <f t="shared" si="4"/>
        <v>No Trend + Momentum</v>
      </c>
      <c r="Q66">
        <f t="shared" si="5"/>
        <v>6.2999999999999545</v>
      </c>
      <c r="R66">
        <f t="shared" si="6"/>
        <v>13.799999999999955</v>
      </c>
      <c r="S66">
        <f t="shared" si="7"/>
        <v>0.45652173913043298</v>
      </c>
      <c r="T66" t="str">
        <f t="shared" si="8"/>
        <v>No Indication</v>
      </c>
      <c r="U66" t="str">
        <f t="shared" si="9"/>
        <v>No T+M+I</v>
      </c>
      <c r="V66">
        <v>761.39428920003286</v>
      </c>
      <c r="W66">
        <v>762.45221259626544</v>
      </c>
      <c r="X66">
        <f t="shared" si="10"/>
        <v>-1.0579233962325816</v>
      </c>
      <c r="Y66">
        <v>-2.4620408714399415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759.95</v>
      </c>
      <c r="D67">
        <v>763.4</v>
      </c>
      <c r="E67">
        <v>748</v>
      </c>
      <c r="F67">
        <v>760</v>
      </c>
      <c r="G67">
        <f>_xll.TA_TYPPRICE(D67,E67,F67)</f>
        <v>757.13333333333333</v>
      </c>
      <c r="H67">
        <v>759.4496588608572</v>
      </c>
      <c r="I67" t="str">
        <f t="shared" ref="I67:I82" si="20">IF(F67&gt;H67,"UP","DOWN")</f>
        <v>UP</v>
      </c>
      <c r="J67">
        <v>769.30806662200132</v>
      </c>
      <c r="K67">
        <v>752.7229782671227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42.476402810514941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12</v>
      </c>
      <c r="R67">
        <f t="shared" ref="R67:R82" si="26">D67-E67</f>
        <v>15.399999999999977</v>
      </c>
      <c r="S67">
        <f t="shared" ref="S67:S82" si="27">Q67/R67</f>
        <v>0.77922077922078037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761.1797831692586</v>
      </c>
      <c r="W67">
        <v>762.27056721876431</v>
      </c>
      <c r="X67">
        <f t="shared" ref="X67:X82" si="30">V67-W67</f>
        <v>-1.0907840495057144</v>
      </c>
      <c r="Y67">
        <v>-2.1877895070530959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757.4</v>
      </c>
      <c r="D68">
        <v>769</v>
      </c>
      <c r="E68">
        <v>740</v>
      </c>
      <c r="F68">
        <v>754</v>
      </c>
      <c r="G68">
        <f>_xll.TA_TYPPRICE(D68,E68,F68)</f>
        <v>754.33333333333337</v>
      </c>
      <c r="H68">
        <v>756.89149609709534</v>
      </c>
      <c r="I68" t="str">
        <f t="shared" si="20"/>
        <v>DOWN</v>
      </c>
      <c r="J68">
        <v>769.23960737266771</v>
      </c>
      <c r="K68">
        <v>749.89564976331769</v>
      </c>
      <c r="L68" t="str">
        <f t="shared" si="21"/>
        <v>No Confirmation</v>
      </c>
      <c r="M68" t="str">
        <f t="shared" si="22"/>
        <v>No Trend</v>
      </c>
      <c r="N68">
        <v>26.144925927942015</v>
      </c>
      <c r="O68" t="str">
        <f t="shared" si="23"/>
        <v>DOWN</v>
      </c>
      <c r="P68" t="str">
        <f t="shared" si="24"/>
        <v>No Trend + Momentum</v>
      </c>
      <c r="Q68">
        <f t="shared" si="25"/>
        <v>14</v>
      </c>
      <c r="R68">
        <f t="shared" si="26"/>
        <v>29</v>
      </c>
      <c r="S68">
        <f t="shared" si="27"/>
        <v>0.48275862068965519</v>
      </c>
      <c r="T68" t="str">
        <f t="shared" si="28"/>
        <v>No Indication</v>
      </c>
      <c r="U68" t="str">
        <f t="shared" si="29"/>
        <v>No T+M+I</v>
      </c>
      <c r="V68">
        <v>760.07520114321881</v>
      </c>
      <c r="W68">
        <v>761.65793260996691</v>
      </c>
      <c r="X68">
        <f t="shared" si="30"/>
        <v>-1.5827314667481005</v>
      </c>
      <c r="Y68">
        <v>-2.0667778989920969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748.05</v>
      </c>
      <c r="D69">
        <v>765</v>
      </c>
      <c r="E69">
        <v>745.55</v>
      </c>
      <c r="F69">
        <v>752.05</v>
      </c>
      <c r="G69">
        <f>_xll.TA_TYPPRICE(D69,E69,F69)</f>
        <v>754.19999999999993</v>
      </c>
      <c r="H69">
        <v>755.54574804854769</v>
      </c>
      <c r="I69" t="str">
        <f t="shared" si="20"/>
        <v>DOWN</v>
      </c>
      <c r="J69">
        <v>768.29747240096378</v>
      </c>
      <c r="K69">
        <v>748.9299498159138</v>
      </c>
      <c r="L69" t="str">
        <f t="shared" si="21"/>
        <v>No Confirmation</v>
      </c>
      <c r="M69" t="str">
        <f t="shared" si="22"/>
        <v>No Trend</v>
      </c>
      <c r="N69">
        <v>22.61287549998745</v>
      </c>
      <c r="O69" t="str">
        <f t="shared" si="23"/>
        <v>DOWN</v>
      </c>
      <c r="P69" t="str">
        <f t="shared" si="24"/>
        <v>No Trend + Momentum</v>
      </c>
      <c r="Q69">
        <f t="shared" si="25"/>
        <v>6.5</v>
      </c>
      <c r="R69">
        <f t="shared" si="26"/>
        <v>19.450000000000045</v>
      </c>
      <c r="S69">
        <f t="shared" si="27"/>
        <v>0.33419023136246706</v>
      </c>
      <c r="T69" t="str">
        <f t="shared" si="28"/>
        <v>No Indication</v>
      </c>
      <c r="U69" t="str">
        <f t="shared" si="29"/>
        <v>No T+M+I</v>
      </c>
      <c r="V69">
        <v>758.84055481349287</v>
      </c>
      <c r="W69">
        <v>760.9462338981175</v>
      </c>
      <c r="X69">
        <f t="shared" si="30"/>
        <v>-2.1056790846246258</v>
      </c>
      <c r="Y69">
        <v>-2.0745581361186027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743.3</v>
      </c>
      <c r="D70">
        <v>761.9</v>
      </c>
      <c r="E70">
        <v>741.1</v>
      </c>
      <c r="F70">
        <v>759</v>
      </c>
      <c r="G70">
        <f>_xll.TA_TYPPRICE(D70,E70,F70)</f>
        <v>754</v>
      </c>
      <c r="H70">
        <v>754.77287402427385</v>
      </c>
      <c r="I70" t="str">
        <f t="shared" si="20"/>
        <v>UP</v>
      </c>
      <c r="J70">
        <v>766.87581186741625</v>
      </c>
      <c r="K70">
        <v>747.18996096793296</v>
      </c>
      <c r="L70" t="str">
        <f t="shared" si="21"/>
        <v>No Confirmation</v>
      </c>
      <c r="M70" t="str">
        <f t="shared" si="22"/>
        <v>No Trend</v>
      </c>
      <c r="N70">
        <v>51.689384240371261</v>
      </c>
      <c r="O70" t="str">
        <f t="shared" si="23"/>
        <v>No Momentum</v>
      </c>
      <c r="P70" t="str">
        <f t="shared" si="24"/>
        <v>No Trend + Momentum</v>
      </c>
      <c r="Q70">
        <f t="shared" si="25"/>
        <v>17.899999999999977</v>
      </c>
      <c r="R70">
        <f t="shared" si="26"/>
        <v>20.799999999999955</v>
      </c>
      <c r="S70">
        <f t="shared" si="27"/>
        <v>0.86057692307692391</v>
      </c>
      <c r="T70" t="str">
        <f t="shared" si="28"/>
        <v>UP</v>
      </c>
      <c r="U70" t="str">
        <f t="shared" si="29"/>
        <v>No T+M+I</v>
      </c>
      <c r="V70">
        <v>758.86508484218632</v>
      </c>
      <c r="W70">
        <v>760.80206842418283</v>
      </c>
      <c r="X70">
        <f t="shared" si="30"/>
        <v>-1.9369835819965147</v>
      </c>
      <c r="Y70">
        <v>-2.047043225294185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755.5</v>
      </c>
      <c r="D71">
        <v>808</v>
      </c>
      <c r="E71">
        <v>755.35</v>
      </c>
      <c r="F71">
        <v>782</v>
      </c>
      <c r="G71">
        <f>_xll.TA_TYPPRICE(D71,E71,F71)</f>
        <v>781.7833333333333</v>
      </c>
      <c r="H71">
        <v>768.27810367880352</v>
      </c>
      <c r="I71" t="str">
        <f t="shared" si="20"/>
        <v>UP</v>
      </c>
      <c r="J71">
        <v>776.01452034132376</v>
      </c>
      <c r="K71">
        <v>749.003302975059</v>
      </c>
      <c r="L71" t="str">
        <f t="shared" si="21"/>
        <v>UP</v>
      </c>
      <c r="M71" t="str">
        <f t="shared" si="22"/>
        <v>UP</v>
      </c>
      <c r="N71">
        <v>81.086335032300454</v>
      </c>
      <c r="O71" t="str">
        <f t="shared" si="23"/>
        <v>UP</v>
      </c>
      <c r="P71" t="str">
        <f t="shared" si="24"/>
        <v>UP</v>
      </c>
      <c r="Q71">
        <f t="shared" si="25"/>
        <v>26.649999999999977</v>
      </c>
      <c r="R71">
        <f t="shared" si="26"/>
        <v>52.649999999999977</v>
      </c>
      <c r="S71">
        <f t="shared" si="27"/>
        <v>0.50617283950617264</v>
      </c>
      <c r="T71" t="str">
        <f t="shared" si="28"/>
        <v>No Indication</v>
      </c>
      <c r="U71" t="str">
        <f t="shared" si="29"/>
        <v>No T+M+I</v>
      </c>
      <c r="V71">
        <v>762.42430255877309</v>
      </c>
      <c r="W71">
        <v>762.37228557794708</v>
      </c>
      <c r="X71">
        <f t="shared" si="30"/>
        <v>5.2016980826010695E-2</v>
      </c>
      <c r="Y71">
        <v>-1.6272311840701459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776.5</v>
      </c>
      <c r="D72">
        <v>814.25</v>
      </c>
      <c r="E72">
        <v>765.2</v>
      </c>
      <c r="F72">
        <v>785</v>
      </c>
      <c r="G72">
        <f>_xll.TA_TYPPRICE(D72,E72,F72)</f>
        <v>788.15</v>
      </c>
      <c r="H72">
        <v>778.21405183940169</v>
      </c>
      <c r="I72" t="str">
        <f t="shared" si="20"/>
        <v>UP</v>
      </c>
      <c r="J72">
        <v>784.51129359880736</v>
      </c>
      <c r="K72">
        <v>752.6025689806014</v>
      </c>
      <c r="L72" t="str">
        <f t="shared" si="21"/>
        <v>UP</v>
      </c>
      <c r="M72" t="str">
        <f t="shared" si="22"/>
        <v>UP</v>
      </c>
      <c r="N72">
        <v>82.793429169229142</v>
      </c>
      <c r="O72" t="str">
        <f t="shared" si="23"/>
        <v>UP</v>
      </c>
      <c r="P72" t="str">
        <f t="shared" si="24"/>
        <v>UP</v>
      </c>
      <c r="Q72">
        <f t="shared" si="25"/>
        <v>19.799999999999955</v>
      </c>
      <c r="R72">
        <f t="shared" si="26"/>
        <v>49.049999999999955</v>
      </c>
      <c r="S72">
        <f t="shared" si="27"/>
        <v>0.40366972477064167</v>
      </c>
      <c r="T72" t="str">
        <f t="shared" si="28"/>
        <v>No Indication</v>
      </c>
      <c r="U72" t="str">
        <f t="shared" si="29"/>
        <v>No T+M+I</v>
      </c>
      <c r="V72">
        <v>765.89748678050034</v>
      </c>
      <c r="W72">
        <v>764.04841257217322</v>
      </c>
      <c r="X72">
        <f t="shared" si="30"/>
        <v>1.8490742083271243</v>
      </c>
      <c r="Y72">
        <v>-0.93197010559069182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789</v>
      </c>
      <c r="D73">
        <v>790.1</v>
      </c>
      <c r="E73">
        <v>711</v>
      </c>
      <c r="F73">
        <v>747</v>
      </c>
      <c r="G73">
        <f>_xll.TA_TYPPRICE(D73,E73,F73)</f>
        <v>749.36666666666667</v>
      </c>
      <c r="H73">
        <v>763.79035925303424</v>
      </c>
      <c r="I73" t="str">
        <f t="shared" si="20"/>
        <v>DOWN</v>
      </c>
      <c r="J73">
        <v>785.75322835462794</v>
      </c>
      <c r="K73">
        <v>743.35755365157888</v>
      </c>
      <c r="L73" t="str">
        <f t="shared" si="21"/>
        <v>No Confirmation</v>
      </c>
      <c r="M73" t="str">
        <f t="shared" si="22"/>
        <v>No Trend</v>
      </c>
      <c r="N73">
        <v>34.084385520292422</v>
      </c>
      <c r="O73" t="str">
        <f t="shared" si="23"/>
        <v>DOWN</v>
      </c>
      <c r="P73" t="str">
        <f t="shared" si="24"/>
        <v>No Trend + Momentum</v>
      </c>
      <c r="Q73">
        <f t="shared" si="25"/>
        <v>36</v>
      </c>
      <c r="R73">
        <f t="shared" si="26"/>
        <v>79.100000000000023</v>
      </c>
      <c r="S73">
        <f t="shared" si="27"/>
        <v>0.4551201011378001</v>
      </c>
      <c r="T73" t="str">
        <f t="shared" si="28"/>
        <v>No Indication</v>
      </c>
      <c r="U73" t="str">
        <f t="shared" si="29"/>
        <v>No T+M+I</v>
      </c>
      <c r="V73">
        <v>762.99018112196188</v>
      </c>
      <c r="W73">
        <v>762.78556719645667</v>
      </c>
      <c r="X73">
        <f t="shared" si="30"/>
        <v>0.20461392550521396</v>
      </c>
      <c r="Y73">
        <v>-0.70465329937151067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760</v>
      </c>
      <c r="D74">
        <v>789</v>
      </c>
      <c r="E74">
        <v>749.95</v>
      </c>
      <c r="F74">
        <v>770</v>
      </c>
      <c r="G74">
        <f>_xll.TA_TYPPRICE(D74,E74,F74)</f>
        <v>769.65</v>
      </c>
      <c r="H74">
        <v>766.72017962651717</v>
      </c>
      <c r="I74" t="str">
        <f t="shared" si="20"/>
        <v>UP</v>
      </c>
      <c r="J74">
        <v>786.47473316471064</v>
      </c>
      <c r="K74">
        <v>744.82254172900582</v>
      </c>
      <c r="L74" t="str">
        <f t="shared" si="21"/>
        <v>No Confirmation</v>
      </c>
      <c r="M74" t="str">
        <f t="shared" si="22"/>
        <v>No Trend</v>
      </c>
      <c r="N74">
        <v>54.38715053694537</v>
      </c>
      <c r="O74" t="str">
        <f t="shared" si="23"/>
        <v>No Momentum</v>
      </c>
      <c r="P74" t="str">
        <f t="shared" si="24"/>
        <v>No Trend + Momentum</v>
      </c>
      <c r="Q74">
        <f t="shared" si="25"/>
        <v>20.049999999999955</v>
      </c>
      <c r="R74">
        <f t="shared" si="26"/>
        <v>39.049999999999955</v>
      </c>
      <c r="S74">
        <f t="shared" si="27"/>
        <v>0.51344430217669601</v>
      </c>
      <c r="T74" t="str">
        <f t="shared" si="28"/>
        <v>No Indication</v>
      </c>
      <c r="U74" t="str">
        <f t="shared" si="29"/>
        <v>No T+M+I</v>
      </c>
      <c r="V74">
        <v>764.06861479550616</v>
      </c>
      <c r="W74">
        <v>763.31996962634878</v>
      </c>
      <c r="X74">
        <f t="shared" si="30"/>
        <v>0.74864516915738477</v>
      </c>
      <c r="Y74">
        <v>-0.41399360566573157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772.65</v>
      </c>
      <c r="D75">
        <v>779.8</v>
      </c>
      <c r="E75">
        <v>757.55</v>
      </c>
      <c r="F75">
        <v>760</v>
      </c>
      <c r="G75">
        <f>_xll.TA_TYPPRICE(D75,E75,F75)</f>
        <v>765.7833333333333</v>
      </c>
      <c r="H75">
        <v>766.25175647992523</v>
      </c>
      <c r="I75" t="str">
        <f t="shared" si="20"/>
        <v>DOWN</v>
      </c>
      <c r="J75">
        <v>784.99145912810832</v>
      </c>
      <c r="K75">
        <v>747.65086578922671</v>
      </c>
      <c r="L75" t="str">
        <f t="shared" si="21"/>
        <v>No Confirmation</v>
      </c>
      <c r="M75" t="str">
        <f t="shared" si="22"/>
        <v>No Trend</v>
      </c>
      <c r="N75">
        <v>46.588371893852056</v>
      </c>
      <c r="O75" t="str">
        <f t="shared" si="23"/>
        <v>No Momentum</v>
      </c>
      <c r="P75" t="str">
        <f t="shared" si="24"/>
        <v>No Trend + Momentum</v>
      </c>
      <c r="Q75">
        <f t="shared" si="25"/>
        <v>2.4500000000000455</v>
      </c>
      <c r="R75">
        <f t="shared" si="26"/>
        <v>22.25</v>
      </c>
      <c r="S75">
        <f t="shared" si="27"/>
        <v>0.11011235955056384</v>
      </c>
      <c r="T75" t="str">
        <f t="shared" si="28"/>
        <v>DOWN</v>
      </c>
      <c r="U75" t="str">
        <f t="shared" si="29"/>
        <v>No T+M+I</v>
      </c>
      <c r="V75">
        <v>763.44267405773599</v>
      </c>
      <c r="W75">
        <v>763.0740459503229</v>
      </c>
      <c r="X75">
        <f t="shared" si="30"/>
        <v>0.36862810741308749</v>
      </c>
      <c r="Y75">
        <v>-0.25746926304996776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765</v>
      </c>
      <c r="D76">
        <v>784</v>
      </c>
      <c r="E76">
        <v>765</v>
      </c>
      <c r="F76">
        <v>774.95</v>
      </c>
      <c r="G76">
        <f>_xll.TA_TYPPRICE(D76,E76,F76)</f>
        <v>774.65</v>
      </c>
      <c r="H76">
        <v>770.45087823996255</v>
      </c>
      <c r="I76" t="str">
        <f t="shared" si="20"/>
        <v>UP</v>
      </c>
      <c r="J76">
        <v>784.77113487741758</v>
      </c>
      <c r="K76">
        <v>751.50622894717628</v>
      </c>
      <c r="L76" t="str">
        <f t="shared" si="21"/>
        <v>No Confirmation</v>
      </c>
      <c r="M76" t="str">
        <f t="shared" si="22"/>
        <v>No Trend</v>
      </c>
      <c r="N76">
        <v>57.876172295882931</v>
      </c>
      <c r="O76" t="str">
        <f t="shared" si="23"/>
        <v>No Momentum</v>
      </c>
      <c r="P76" t="str">
        <f t="shared" si="24"/>
        <v>No Trend + Momentum</v>
      </c>
      <c r="Q76">
        <f t="shared" si="25"/>
        <v>9.9500000000000455</v>
      </c>
      <c r="R76">
        <f t="shared" si="26"/>
        <v>19</v>
      </c>
      <c r="S76">
        <f t="shared" si="27"/>
        <v>0.52368421052631819</v>
      </c>
      <c r="T76" t="str">
        <f t="shared" si="28"/>
        <v>No Indication</v>
      </c>
      <c r="U76" t="str">
        <f t="shared" si="29"/>
        <v>No T+M+I</v>
      </c>
      <c r="V76">
        <v>765.21303189500736</v>
      </c>
      <c r="W76">
        <v>763.95374625029899</v>
      </c>
      <c r="X76">
        <f t="shared" si="30"/>
        <v>1.2592856447083705</v>
      </c>
      <c r="Y76">
        <v>4.588171850169992E-2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773.05</v>
      </c>
      <c r="D77">
        <v>788.5</v>
      </c>
      <c r="E77">
        <v>770</v>
      </c>
      <c r="F77">
        <v>772</v>
      </c>
      <c r="G77">
        <f>_xll.TA_TYPPRICE(D77,E77,F77)</f>
        <v>776.83333333333337</v>
      </c>
      <c r="H77">
        <v>773.64210578664802</v>
      </c>
      <c r="I77" t="str">
        <f t="shared" si="20"/>
        <v>DOWN</v>
      </c>
      <c r="J77">
        <v>785.59977157132482</v>
      </c>
      <c r="K77">
        <v>755.61595584780378</v>
      </c>
      <c r="L77" t="str">
        <f t="shared" si="21"/>
        <v>No Confirmation</v>
      </c>
      <c r="M77" t="str">
        <f t="shared" si="22"/>
        <v>No Trend</v>
      </c>
      <c r="N77">
        <v>55.00872201345183</v>
      </c>
      <c r="O77" t="str">
        <f t="shared" si="23"/>
        <v>No Momentum</v>
      </c>
      <c r="P77" t="str">
        <f t="shared" si="24"/>
        <v>No Trend + Momentum</v>
      </c>
      <c r="Q77">
        <f t="shared" si="25"/>
        <v>2</v>
      </c>
      <c r="R77">
        <f t="shared" si="26"/>
        <v>18.5</v>
      </c>
      <c r="S77">
        <f t="shared" si="27"/>
        <v>0.10810810810810811</v>
      </c>
      <c r="T77" t="str">
        <f t="shared" si="28"/>
        <v>DOWN</v>
      </c>
      <c r="U77" t="str">
        <f t="shared" si="29"/>
        <v>No T+M+I</v>
      </c>
      <c r="V77">
        <v>766.25718083423703</v>
      </c>
      <c r="W77">
        <v>764.54976504657316</v>
      </c>
      <c r="X77">
        <f t="shared" si="30"/>
        <v>1.7074157876638765</v>
      </c>
      <c r="Y77">
        <v>0.37818853233413524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771</v>
      </c>
      <c r="D78">
        <v>780</v>
      </c>
      <c r="E78">
        <v>756.05</v>
      </c>
      <c r="F78">
        <v>780</v>
      </c>
      <c r="G78">
        <f>_xll.TA_TYPPRICE(D78,E78,F78)</f>
        <v>772.01666666666677</v>
      </c>
      <c r="H78">
        <v>772.82938622665733</v>
      </c>
      <c r="I78" t="str">
        <f t="shared" si="20"/>
        <v>UP</v>
      </c>
      <c r="J78">
        <v>784.35537788880822</v>
      </c>
      <c r="K78">
        <v>755.71241010384733</v>
      </c>
      <c r="L78" t="str">
        <f t="shared" si="21"/>
        <v>No Confirmation</v>
      </c>
      <c r="M78" t="str">
        <f t="shared" si="22"/>
        <v>No Trend</v>
      </c>
      <c r="N78">
        <v>61.478345560911706</v>
      </c>
      <c r="O78" t="str">
        <f t="shared" si="23"/>
        <v>UP</v>
      </c>
      <c r="P78" t="str">
        <f t="shared" si="24"/>
        <v>No Trend + Momentum</v>
      </c>
      <c r="Q78">
        <f t="shared" si="25"/>
        <v>23.950000000000045</v>
      </c>
      <c r="R78">
        <f t="shared" si="26"/>
        <v>23.950000000000045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768.3714607058929</v>
      </c>
      <c r="W78">
        <v>765.69422689497515</v>
      </c>
      <c r="X78">
        <f t="shared" si="30"/>
        <v>2.6772338109177554</v>
      </c>
      <c r="Y78">
        <v>0.83799758805085922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772.3</v>
      </c>
      <c r="D79">
        <v>778</v>
      </c>
      <c r="E79">
        <v>765</v>
      </c>
      <c r="F79">
        <v>765</v>
      </c>
      <c r="G79">
        <f>_xll.TA_TYPPRICE(D79,E79,F79)</f>
        <v>769.33333333333337</v>
      </c>
      <c r="H79">
        <v>771.08135977999541</v>
      </c>
      <c r="I79" t="str">
        <f t="shared" si="20"/>
        <v>DOWN</v>
      </c>
      <c r="J79">
        <v>782.94307169129524</v>
      </c>
      <c r="K79">
        <v>757.77631896965909</v>
      </c>
      <c r="L79" t="str">
        <f t="shared" si="21"/>
        <v>No Confirmation</v>
      </c>
      <c r="M79" t="str">
        <f t="shared" si="22"/>
        <v>No Trend</v>
      </c>
      <c r="N79">
        <v>45.981452067867949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13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767.85277444344786</v>
      </c>
      <c r="W79">
        <v>765.64280268053255</v>
      </c>
      <c r="X79">
        <f t="shared" si="30"/>
        <v>2.209971762915302</v>
      </c>
      <c r="Y79">
        <v>1.1123924230237479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773.55</v>
      </c>
      <c r="D80">
        <v>773.55</v>
      </c>
      <c r="E80">
        <v>761.5</v>
      </c>
      <c r="F80">
        <v>771</v>
      </c>
      <c r="G80">
        <f>_xll.TA_TYPPRICE(D80,E80,F80)</f>
        <v>768.68333333333339</v>
      </c>
      <c r="H80">
        <v>769.8823465566644</v>
      </c>
      <c r="I80" t="str">
        <f t="shared" si="20"/>
        <v>UP</v>
      </c>
      <c r="J80">
        <v>780.85572242656292</v>
      </c>
      <c r="K80">
        <v>758.6038036430682</v>
      </c>
      <c r="L80" t="str">
        <f t="shared" si="21"/>
        <v>No Confirmation</v>
      </c>
      <c r="M80" t="str">
        <f t="shared" si="22"/>
        <v>No Trend</v>
      </c>
      <c r="N80">
        <v>52.027663773268884</v>
      </c>
      <c r="O80" t="str">
        <f t="shared" si="23"/>
        <v>No Momentum</v>
      </c>
      <c r="P80" t="str">
        <f t="shared" si="24"/>
        <v>No Trend + Momentum</v>
      </c>
      <c r="Q80">
        <f t="shared" si="25"/>
        <v>9.5</v>
      </c>
      <c r="R80">
        <f t="shared" si="26"/>
        <v>12.049999999999955</v>
      </c>
      <c r="S80">
        <f t="shared" si="27"/>
        <v>0.78838174273859218</v>
      </c>
      <c r="T80" t="str">
        <f t="shared" si="28"/>
        <v>No Indication</v>
      </c>
      <c r="U80" t="str">
        <f t="shared" si="29"/>
        <v>No T+M+I</v>
      </c>
      <c r="V80">
        <v>768.33696299060978</v>
      </c>
      <c r="W80">
        <v>766.03963211160419</v>
      </c>
      <c r="X80">
        <f t="shared" si="30"/>
        <v>2.2973308790055853</v>
      </c>
      <c r="Y80">
        <v>1.3493801142201154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772.45</v>
      </c>
      <c r="D81">
        <v>809.75</v>
      </c>
      <c r="E81">
        <v>772.45</v>
      </c>
      <c r="F81">
        <v>790.95</v>
      </c>
      <c r="G81">
        <f>_xll.TA_TYPPRICE(D81,E81,F81)</f>
        <v>791.05000000000007</v>
      </c>
      <c r="H81">
        <v>780.46617327833223</v>
      </c>
      <c r="I81" t="str">
        <f t="shared" si="20"/>
        <v>UP</v>
      </c>
      <c r="J81">
        <v>787.27667299843779</v>
      </c>
      <c r="K81">
        <v>761.6807361668308</v>
      </c>
      <c r="L81" t="str">
        <f t="shared" si="21"/>
        <v>UP</v>
      </c>
      <c r="M81" t="str">
        <f t="shared" si="22"/>
        <v>UP</v>
      </c>
      <c r="N81">
        <v>67.258905243834164</v>
      </c>
      <c r="O81" t="str">
        <f t="shared" si="23"/>
        <v>UP</v>
      </c>
      <c r="P81" t="str">
        <f t="shared" si="24"/>
        <v>UP</v>
      </c>
      <c r="Q81">
        <f t="shared" si="25"/>
        <v>18.5</v>
      </c>
      <c r="R81">
        <f t="shared" si="26"/>
        <v>37.299999999999955</v>
      </c>
      <c r="S81">
        <f t="shared" si="27"/>
        <v>0.49597855227882098</v>
      </c>
      <c r="T81" t="str">
        <f t="shared" si="28"/>
        <v>No Indication</v>
      </c>
      <c r="U81" t="str">
        <f t="shared" si="29"/>
        <v>No T+M+I</v>
      </c>
      <c r="V81">
        <v>771.81589176128523</v>
      </c>
      <c r="W81">
        <v>767.88484454778165</v>
      </c>
      <c r="X81">
        <f t="shared" si="30"/>
        <v>3.9310472135035752</v>
      </c>
      <c r="Y81">
        <v>1.8657135340768074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795</v>
      </c>
      <c r="D82">
        <v>802</v>
      </c>
      <c r="E82">
        <v>780.55</v>
      </c>
      <c r="F82">
        <v>792</v>
      </c>
      <c r="G82">
        <f>_xll.TA_TYPPRICE(D82,E82,F82)</f>
        <v>791.51666666666677</v>
      </c>
      <c r="H82">
        <v>785.99141997249944</v>
      </c>
      <c r="I82" t="str">
        <f t="shared" si="20"/>
        <v>UP</v>
      </c>
      <c r="J82">
        <v>790.54852344322944</v>
      </c>
      <c r="K82">
        <v>765.873905907535</v>
      </c>
      <c r="L82" t="str">
        <f t="shared" si="21"/>
        <v>UP</v>
      </c>
      <c r="M82" t="str">
        <f t="shared" si="22"/>
        <v>UP</v>
      </c>
      <c r="N82">
        <v>67.928814321347744</v>
      </c>
      <c r="O82" t="str">
        <f t="shared" si="23"/>
        <v>UP</v>
      </c>
      <c r="P82" t="str">
        <f t="shared" si="24"/>
        <v>UP</v>
      </c>
      <c r="Q82">
        <f t="shared" si="25"/>
        <v>11.450000000000045</v>
      </c>
      <c r="R82">
        <f t="shared" si="26"/>
        <v>21.450000000000045</v>
      </c>
      <c r="S82">
        <f t="shared" si="27"/>
        <v>0.53379953379953482</v>
      </c>
      <c r="T82" t="str">
        <f t="shared" si="28"/>
        <v>No Indication</v>
      </c>
      <c r="U82" t="str">
        <f t="shared" si="29"/>
        <v>No T+M+I</v>
      </c>
      <c r="V82">
        <v>774.92113918262601</v>
      </c>
      <c r="W82">
        <v>769.67115235905703</v>
      </c>
      <c r="X82">
        <f t="shared" si="30"/>
        <v>5.2499868235689746</v>
      </c>
      <c r="Y82">
        <v>2.5425681919752412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2017-07-05T05:43:05Z</dcterms:created>
  <dcterms:modified xsi:type="dcterms:W3CDTF">2017-08-26T06:07:24Z</dcterms:modified>
</cp:coreProperties>
</file>