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7" i="1" l="1"/>
  <c r="AH14" i="1"/>
  <c r="AH40" i="1"/>
  <c r="AH8" i="1"/>
  <c r="AH13" i="1"/>
  <c r="AH23" i="1"/>
  <c r="AH47" i="1"/>
  <c r="AH54" i="1" l="1"/>
  <c r="AH49" i="1"/>
  <c r="AH41" i="1"/>
  <c r="AH33" i="1"/>
  <c r="AH25" i="1"/>
  <c r="AH17" i="1"/>
  <c r="AH9" i="1"/>
  <c r="AH46" i="1"/>
  <c r="AH26" i="1"/>
  <c r="AH51" i="1"/>
  <c r="AH43" i="1"/>
  <c r="AH35" i="1"/>
  <c r="AH19" i="1"/>
  <c r="AH11" i="1"/>
  <c r="AH3" i="1"/>
  <c r="AH52" i="1"/>
  <c r="AH36" i="1"/>
  <c r="AH28" i="1"/>
  <c r="AH12" i="1"/>
  <c r="AH4" i="1"/>
  <c r="AH18" i="1"/>
  <c r="AH6" i="1"/>
  <c r="AH38" i="1"/>
  <c r="AH44" i="1"/>
  <c r="AH20" i="1"/>
  <c r="AH45" i="1"/>
  <c r="AH37" i="1"/>
  <c r="AH29" i="1"/>
  <c r="AH5" i="1"/>
  <c r="AH50" i="1"/>
  <c r="AH42" i="1"/>
  <c r="AH22" i="1"/>
  <c r="AH10" i="1"/>
  <c r="AH7" i="1"/>
  <c r="AH56" i="1"/>
  <c r="AH48" i="1"/>
  <c r="AH53" i="1"/>
  <c r="AH34" i="1"/>
  <c r="AH30" i="1"/>
  <c r="AH15" i="1"/>
  <c r="AH39" i="1"/>
  <c r="AH55" i="1"/>
  <c r="AH21" i="1"/>
  <c r="AH31" i="1"/>
  <c r="AH2" i="1"/>
  <c r="AH24" i="1"/>
  <c r="AH32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<sst xmlns="http://schemas.openxmlformats.org/spreadsheetml/2006/main" count="115" uniqueCount="35">
  <si>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</si>
  <si>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</si>
  <si>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</si>
  <si>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</si>
  <si>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</si>
  <si>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HCLTECH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</si>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</sst>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816.15</v>
      </c>
      <c r="D2">
        <v>825.45</v>
      </c>
      <c r="E2">
        <v>811.7</v>
      </c>
      <c r="F2">
        <v>822</v>
      </c>
      <c r="G2">
        <f>_xll.TA_TYPPRICE(D2,E2,F2)</f>
        <v>819.7166666666667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10.299999999999955</v>
      </c>
      <c r="R2">
        <f>D2-E2</f>
        <v>13.75</v>
      </c>
      <c r="S2">
        <f>Q2/R2</f>
        <v>0.74909090909090581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824.95</v>
      </c>
      <c r="D3">
        <v>837.5</v>
      </c>
      <c r="E3">
        <v>821</v>
      </c>
      <c r="F3">
        <v>836</v>
      </c>
      <c r="G3">
        <f>_xll.TA_TYPPRICE(D3,E3,F3)</f>
        <v>831.5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16.5</v>
      </c>
      <c r="S3">
        <f t="shared" ref="S3:S66" si="7">Q3/R3</f>
        <v>0.90909090909090906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836.1</v>
      </c>
      <c r="D4">
        <v>842.6</v>
      </c>
      <c r="E4">
        <v>808.15</v>
      </c>
      <c r="F4">
        <v>816</v>
      </c>
      <c r="G4">
        <f>_xll.TA_TYPPRICE(D4,E4,F4)</f>
        <v>822.25</v>
      </c>
      <c r="H4">
        <v>824.48888888888894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34.450000000000045</v>
      </c>
      <c r="S4">
        <f t="shared" si="7"/>
        <v>0.22786647314949238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820.95</v>
      </c>
      <c r="D5">
        <v>832</v>
      </c>
      <c r="E5">
        <v>814.3</v>
      </c>
      <c r="F5">
        <v>828</v>
      </c>
      <c r="G5">
        <f>_xll.TA_TYPPRICE(D5,E5,F5)</f>
        <v>824.76666666666677</v>
      </c>
      <c r="H5">
        <v>824.62777777777785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13.700000000000045</v>
      </c>
      <c r="R5">
        <f t="shared" si="6"/>
        <v>17.700000000000045</v>
      </c>
      <c r="S5">
        <f t="shared" si="7"/>
        <v>0.77401129943502878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829.85</v>
      </c>
      <c r="D6">
        <v>845</v>
      </c>
      <c r="E6">
        <v>825.7</v>
      </c>
      <c r="F6">
        <v>842</v>
      </c>
      <c r="G6">
        <f>_xll.TA_TYPPRICE(D6,E6,F6)</f>
        <v>837.56666666666661</v>
      </c>
      <c r="H6">
        <v>831.09722222222217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16.299999999999955</v>
      </c>
      <c r="R6">
        <f t="shared" si="6"/>
        <v>19.299999999999955</v>
      </c>
      <c r="S6">
        <f t="shared" si="7"/>
        <v>0.84455958549222765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845</v>
      </c>
      <c r="D7">
        <v>854.85</v>
      </c>
      <c r="E7">
        <v>839.95</v>
      </c>
      <c r="F7">
        <v>849</v>
      </c>
      <c r="G7">
        <f>_xll.TA_TYPPRICE(D7,E7,F7)</f>
        <v>847.93333333333339</v>
      </c>
      <c r="H7">
        <v>839.51527777777778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70.149253731343293</v>
      </c>
      <c r="O7" t="str">
        <f t="shared" si="3"/>
        <v>UP</v>
      </c>
      <c r="P7" t="e">
        <f t="shared" si="4"/>
        <v>#N/A</v>
      </c>
      <c r="Q7">
        <f t="shared" si="5"/>
        <v>9.0499999999999545</v>
      </c>
      <c r="R7">
        <f t="shared" si="6"/>
        <v>14.899999999999977</v>
      </c>
      <c r="S7">
        <f t="shared" si="7"/>
        <v>0.60738255033556832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848.75</v>
      </c>
      <c r="D8">
        <v>850.9</v>
      </c>
      <c r="E8">
        <v>838.1</v>
      </c>
      <c r="F8">
        <v>841</v>
      </c>
      <c r="G8">
        <f>_xll.TA_TYPPRICE(D8,E8,F8)</f>
        <v>843.33333333333337</v>
      </c>
      <c r="H8">
        <v>841.42430555555552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61.038961038961034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12.799999999999955</v>
      </c>
      <c r="S8">
        <f t="shared" si="7"/>
        <v>0.22656249999999903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857.8</v>
      </c>
      <c r="D9">
        <v>858.8</v>
      </c>
      <c r="E9">
        <v>835.6</v>
      </c>
      <c r="F9">
        <v>841</v>
      </c>
      <c r="G9">
        <f>_xll.TA_TYPPRICE(D9,E9,F9)</f>
        <v>845.13333333333333</v>
      </c>
      <c r="H9">
        <v>843.27881944444448</v>
      </c>
      <c r="I9" t="str">
        <f t="shared" si="0"/>
        <v>DOWN</v>
      </c>
      <c r="J9">
        <v>843.38750000000005</v>
      </c>
      <c r="K9">
        <v>824.3125</v>
      </c>
      <c r="L9" t="str">
        <f t="shared" si="1"/>
        <v>No Confirmation</v>
      </c>
      <c r="M9" t="str">
        <f t="shared" si="2"/>
        <v>No Trend</v>
      </c>
      <c r="N9">
        <v>61.038961038961034</v>
      </c>
      <c r="O9" t="str">
        <f t="shared" si="3"/>
        <v>UP</v>
      </c>
      <c r="P9" t="str">
        <f t="shared" si="4"/>
        <v>No Trend + Momentum</v>
      </c>
      <c r="Q9">
        <f t="shared" si="5"/>
        <v>5.3999999999999773</v>
      </c>
      <c r="R9">
        <f t="shared" si="6"/>
        <v>23.199999999999932</v>
      </c>
      <c r="S9">
        <f t="shared" si="7"/>
        <v>0.23275862068965489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840</v>
      </c>
      <c r="D10">
        <v>848.2</v>
      </c>
      <c r="E10">
        <v>839.05</v>
      </c>
      <c r="F10">
        <v>848</v>
      </c>
      <c r="G10">
        <f>_xll.TA_TYPPRICE(D10,E10,F10)</f>
        <v>845.08333333333337</v>
      </c>
      <c r="H10">
        <v>844.18107638888887</v>
      </c>
      <c r="I10" t="str">
        <f t="shared" si="0"/>
        <v>UP</v>
      </c>
      <c r="J10">
        <v>844.4569444444445</v>
      </c>
      <c r="K10">
        <v>827.58749999999998</v>
      </c>
      <c r="L10" t="str">
        <f t="shared" si="1"/>
        <v>UP</v>
      </c>
      <c r="M10" t="str">
        <f t="shared" si="2"/>
        <v>UP</v>
      </c>
      <c r="N10">
        <v>66.913665345510935</v>
      </c>
      <c r="O10" t="str">
        <f t="shared" si="3"/>
        <v>UP</v>
      </c>
      <c r="P10" t="str">
        <f t="shared" si="4"/>
        <v>UP</v>
      </c>
      <c r="Q10">
        <f t="shared" si="5"/>
        <v>8.9500000000000455</v>
      </c>
      <c r="R10">
        <f t="shared" si="6"/>
        <v>9.1500000000000909</v>
      </c>
      <c r="S10">
        <f t="shared" si="7"/>
        <v>0.97814207650272744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848.5</v>
      </c>
      <c r="D11">
        <v>850</v>
      </c>
      <c r="E11">
        <v>845</v>
      </c>
      <c r="F11">
        <v>847</v>
      </c>
      <c r="G11">
        <f>_xll.TA_TYPPRICE(D11,E11,F11)</f>
        <v>847.33333333333337</v>
      </c>
      <c r="H11">
        <v>845.75720486111118</v>
      </c>
      <c r="I11" t="str">
        <f t="shared" si="0"/>
        <v>UP</v>
      </c>
      <c r="J11">
        <v>845.68873456790129</v>
      </c>
      <c r="K11">
        <v>831.45694444444439</v>
      </c>
      <c r="L11" t="str">
        <f t="shared" si="1"/>
        <v>UP</v>
      </c>
      <c r="M11" t="str">
        <f t="shared" si="2"/>
        <v>UP</v>
      </c>
      <c r="N11">
        <v>65.159206275957544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850</v>
      </c>
      <c r="D12">
        <v>856.1</v>
      </c>
      <c r="E12">
        <v>848.05</v>
      </c>
      <c r="F12">
        <v>849</v>
      </c>
      <c r="G12">
        <f>_xll.TA_TYPPRICE(D12,E12,F12)</f>
        <v>851.05000000000007</v>
      </c>
      <c r="H12">
        <v>848.40360243055557</v>
      </c>
      <c r="I12" t="str">
        <f t="shared" si="0"/>
        <v>UP</v>
      </c>
      <c r="J12">
        <v>848.00234910836764</v>
      </c>
      <c r="K12">
        <v>835.1442901234567</v>
      </c>
      <c r="L12" t="str">
        <f t="shared" si="1"/>
        <v>UP</v>
      </c>
      <c r="M12" t="str">
        <f t="shared" si="2"/>
        <v>UP</v>
      </c>
      <c r="N12">
        <v>67.302505954841635</v>
      </c>
      <c r="O12" t="str">
        <f t="shared" si="3"/>
        <v>UP</v>
      </c>
      <c r="P12" t="str">
        <f t="shared" si="4"/>
        <v>UP</v>
      </c>
      <c r="Q12">
        <f t="shared" si="5"/>
        <v>0.95000000000004547</v>
      </c>
      <c r="R12">
        <f t="shared" si="6"/>
        <v>8.0500000000000682</v>
      </c>
      <c r="S12">
        <f t="shared" si="7"/>
        <v>0.1180124223602531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852</v>
      </c>
      <c r="D13">
        <v>855.3</v>
      </c>
      <c r="E13">
        <v>842.2</v>
      </c>
      <c r="F13">
        <v>854</v>
      </c>
      <c r="G13">
        <f>_xll.TA_TYPPRICE(D13,E13,F13)</f>
        <v>850.5</v>
      </c>
      <c r="H13">
        <v>849.45180121527778</v>
      </c>
      <c r="I13" t="str">
        <f t="shared" si="0"/>
        <v>UP</v>
      </c>
      <c r="J13">
        <v>849.62404930650814</v>
      </c>
      <c r="K13">
        <v>836.71222565157746</v>
      </c>
      <c r="L13" t="str">
        <f t="shared" si="1"/>
        <v>UP</v>
      </c>
      <c r="M13" t="str">
        <f t="shared" si="2"/>
        <v>UP</v>
      </c>
      <c r="N13">
        <v>72.574749699184963</v>
      </c>
      <c r="O13" t="str">
        <f t="shared" si="3"/>
        <v>UP</v>
      </c>
      <c r="P13" t="str">
        <f t="shared" si="4"/>
        <v>UP</v>
      </c>
      <c r="Q13">
        <f t="shared" si="5"/>
        <v>11.799999999999955</v>
      </c>
      <c r="R13">
        <f t="shared" si="6"/>
        <v>13.099999999999909</v>
      </c>
      <c r="S13">
        <f t="shared" si="7"/>
        <v>0.90076335877862879</v>
      </c>
      <c r="T13" t="str">
        <f t="shared" si="8"/>
        <v>UP</v>
      </c>
      <c r="U13" t="str">
        <f t="shared" si="9"/>
        <v>UP</v>
      </c>
      <c r="V13">
        <v>839.41666666666663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850.85</v>
      </c>
      <c r="D14">
        <v>872.25</v>
      </c>
      <c r="E14">
        <v>844.25</v>
      </c>
      <c r="F14">
        <v>846</v>
      </c>
      <c r="G14">
        <f>_xll.TA_TYPPRICE(D14,E14,F14)</f>
        <v>854.16666666666663</v>
      </c>
      <c r="H14">
        <v>851.80923394097226</v>
      </c>
      <c r="I14" t="str">
        <f t="shared" si="0"/>
        <v>DOWN</v>
      </c>
      <c r="J14">
        <v>854.65203834950637</v>
      </c>
      <c r="K14">
        <v>838.38728661789355</v>
      </c>
      <c r="L14" t="str">
        <f t="shared" si="1"/>
        <v>No Confirmation</v>
      </c>
      <c r="M14" t="str">
        <f t="shared" si="2"/>
        <v>No Trend</v>
      </c>
      <c r="N14">
        <v>54.877513979340378</v>
      </c>
      <c r="O14" t="str">
        <f t="shared" si="3"/>
        <v>No Momentum</v>
      </c>
      <c r="P14" t="str">
        <f t="shared" si="4"/>
        <v>No Trend + Momentum</v>
      </c>
      <c r="Q14">
        <f t="shared" si="5"/>
        <v>1.75</v>
      </c>
      <c r="R14">
        <f t="shared" si="6"/>
        <v>28</v>
      </c>
      <c r="S14">
        <f t="shared" si="7"/>
        <v>6.25E-2</v>
      </c>
      <c r="T14" t="str">
        <f t="shared" si="8"/>
        <v>DOWN</v>
      </c>
      <c r="U14" t="str">
        <f t="shared" si="9"/>
        <v>No T+M+I</v>
      </c>
      <c r="V14">
        <v>840.42948717948718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854.5</v>
      </c>
      <c r="E15">
        <v>844.1</v>
      </c>
      <c r="F15">
        <v>845</v>
      </c>
      <c r="G15">
        <f>_xll.TA_TYPPRICE(D15,E15,F15)</f>
        <v>847.86666666666667</v>
      </c>
      <c r="H15">
        <v>849.83795030381953</v>
      </c>
      <c r="I15" t="str">
        <f t="shared" si="0"/>
        <v>DOWN</v>
      </c>
      <c r="J15">
        <v>854.6182520496161</v>
      </c>
      <c r="K15">
        <v>839.65677848058385</v>
      </c>
      <c r="L15" t="str">
        <f t="shared" si="1"/>
        <v>No Confirmation</v>
      </c>
      <c r="M15" t="str">
        <f t="shared" si="2"/>
        <v>No Trend</v>
      </c>
      <c r="N15">
        <v>52.863351021812946</v>
      </c>
      <c r="O15" t="str">
        <f t="shared" si="3"/>
        <v>No Momentum</v>
      </c>
      <c r="P15" t="str">
        <f t="shared" si="4"/>
        <v>No Trend + Momentum</v>
      </c>
      <c r="Q15">
        <f t="shared" si="5"/>
        <v>0.89999999999997726</v>
      </c>
      <c r="R15">
        <f t="shared" si="6"/>
        <v>10.399999999999977</v>
      </c>
      <c r="S15">
        <f t="shared" si="7"/>
        <v>8.6538461538459538E-2</v>
      </c>
      <c r="T15" t="str">
        <f t="shared" si="8"/>
        <v>DOWN</v>
      </c>
      <c r="U15" t="str">
        <f t="shared" si="9"/>
        <v>No T+M+I</v>
      </c>
      <c r="V15">
        <v>841.13264299802756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850</v>
      </c>
      <c r="D16">
        <v>862.25</v>
      </c>
      <c r="E16">
        <v>848</v>
      </c>
      <c r="F16">
        <v>859</v>
      </c>
      <c r="G16">
        <f>_xll.TA_TYPPRICE(D16,E16,F16)</f>
        <v>856.41666666666663</v>
      </c>
      <c r="H16">
        <v>853.12730848524302</v>
      </c>
      <c r="I16" t="str">
        <f t="shared" si="0"/>
        <v>UP</v>
      </c>
      <c r="J16">
        <v>856.31419603859035</v>
      </c>
      <c r="K16">
        <v>841.51082770712082</v>
      </c>
      <c r="L16" t="str">
        <f t="shared" si="1"/>
        <v>UP</v>
      </c>
      <c r="M16" t="str">
        <f t="shared" si="2"/>
        <v>UP</v>
      </c>
      <c r="N16">
        <v>71.298400931709722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14.25</v>
      </c>
      <c r="S16">
        <f t="shared" si="7"/>
        <v>0.77192982456140347</v>
      </c>
      <c r="T16" t="str">
        <f t="shared" si="8"/>
        <v>No Indication</v>
      </c>
      <c r="U16" t="str">
        <f t="shared" si="9"/>
        <v>No T+M+I</v>
      </c>
      <c r="V16">
        <v>843.88146715217715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863</v>
      </c>
      <c r="D17">
        <v>870.8</v>
      </c>
      <c r="E17">
        <v>859.15</v>
      </c>
      <c r="F17">
        <v>865</v>
      </c>
      <c r="G17">
        <f>_xll.TA_TYPPRICE(D17,E17,F17)</f>
        <v>864.98333333333323</v>
      </c>
      <c r="H17">
        <v>859.05532090928818</v>
      </c>
      <c r="I17" t="str">
        <f t="shared" si="0"/>
        <v>UP</v>
      </c>
      <c r="J17">
        <v>859.53326358557024</v>
      </c>
      <c r="K17">
        <v>845.43064377220503</v>
      </c>
      <c r="L17" t="str">
        <f t="shared" si="1"/>
        <v>UP</v>
      </c>
      <c r="M17" t="str">
        <f t="shared" si="2"/>
        <v>UP</v>
      </c>
      <c r="N17">
        <v>76.270193849138167</v>
      </c>
      <c r="O17" t="str">
        <f t="shared" si="3"/>
        <v>UP</v>
      </c>
      <c r="P17" t="str">
        <f t="shared" si="4"/>
        <v>UP</v>
      </c>
      <c r="Q17">
        <f t="shared" si="5"/>
        <v>5.8500000000000227</v>
      </c>
      <c r="R17">
        <f t="shared" si="6"/>
        <v>11.649999999999977</v>
      </c>
      <c r="S17">
        <f t="shared" si="7"/>
        <v>0.50214592274678405</v>
      </c>
      <c r="T17" t="str">
        <f t="shared" si="8"/>
        <v>No Indication</v>
      </c>
      <c r="U17" t="str">
        <f t="shared" si="9"/>
        <v>No T+M+I</v>
      </c>
      <c r="V17">
        <v>847.13047220568831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854.9</v>
      </c>
      <c r="D18">
        <v>857.95</v>
      </c>
      <c r="E18">
        <v>840</v>
      </c>
      <c r="F18">
        <v>852</v>
      </c>
      <c r="G18">
        <f>_xll.TA_TYPPRICE(D18,E18,F18)</f>
        <v>849.98333333333323</v>
      </c>
      <c r="H18">
        <v>854.51932712131065</v>
      </c>
      <c r="I18" t="str">
        <f t="shared" si="0"/>
        <v>DOWN</v>
      </c>
      <c r="J18">
        <v>859.18142723322126</v>
      </c>
      <c r="K18">
        <v>844.22383404504831</v>
      </c>
      <c r="L18" t="str">
        <f t="shared" si="1"/>
        <v>No Confirmation</v>
      </c>
      <c r="M18" t="str">
        <f t="shared" si="2"/>
        <v>No Trend</v>
      </c>
      <c r="N18">
        <v>51.914606042510606</v>
      </c>
      <c r="O18" t="str">
        <f t="shared" si="3"/>
        <v>No Momentum</v>
      </c>
      <c r="P18" t="str">
        <f t="shared" si="4"/>
        <v>No Trend + Momentum</v>
      </c>
      <c r="Q18">
        <f t="shared" si="5"/>
        <v>12</v>
      </c>
      <c r="R18">
        <f t="shared" si="6"/>
        <v>17.950000000000045</v>
      </c>
      <c r="S18">
        <f t="shared" si="7"/>
        <v>0.66852367688022118</v>
      </c>
      <c r="T18" t="str">
        <f t="shared" si="8"/>
        <v>No Indication</v>
      </c>
      <c r="U18" t="str">
        <f t="shared" si="9"/>
        <v>No T+M+I</v>
      </c>
      <c r="V18">
        <v>847.87963032789014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860.25</v>
      </c>
      <c r="D19">
        <v>867.5</v>
      </c>
      <c r="E19">
        <v>852.6</v>
      </c>
      <c r="F19">
        <v>859</v>
      </c>
      <c r="G19">
        <f>_xll.TA_TYPPRICE(D19,E19,F19)</f>
        <v>859.69999999999993</v>
      </c>
      <c r="H19">
        <v>857.10966356065524</v>
      </c>
      <c r="I19" t="str">
        <f t="shared" si="0"/>
        <v>UP</v>
      </c>
      <c r="J19">
        <v>861.02999895917208</v>
      </c>
      <c r="K19">
        <v>846.08520425725976</v>
      </c>
      <c r="L19" t="str">
        <f t="shared" si="1"/>
        <v>No Confirmation</v>
      </c>
      <c r="M19" t="str">
        <f t="shared" si="2"/>
        <v>No Trend</v>
      </c>
      <c r="N19">
        <v>60.421448045649697</v>
      </c>
      <c r="O19" t="str">
        <f t="shared" si="3"/>
        <v>UP</v>
      </c>
      <c r="P19" t="str">
        <f t="shared" si="4"/>
        <v>No Trend + Momentum</v>
      </c>
      <c r="Q19">
        <f t="shared" si="5"/>
        <v>6.3999999999999773</v>
      </c>
      <c r="R19">
        <f t="shared" si="6"/>
        <v>14.899999999999977</v>
      </c>
      <c r="S19">
        <f t="shared" si="7"/>
        <v>0.42953020134228098</v>
      </c>
      <c r="T19" t="str">
        <f t="shared" si="8"/>
        <v>No Indication</v>
      </c>
      <c r="U19" t="str">
        <f t="shared" si="9"/>
        <v>No T+M+I</v>
      </c>
      <c r="V19">
        <v>849.59045643129161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857.7</v>
      </c>
      <c r="D20">
        <v>866</v>
      </c>
      <c r="E20">
        <v>855.45</v>
      </c>
      <c r="F20">
        <v>858</v>
      </c>
      <c r="G20">
        <f>_xll.TA_TYPPRICE(D20,E20,F20)</f>
        <v>859.81666666666661</v>
      </c>
      <c r="H20">
        <v>858.46316511366092</v>
      </c>
      <c r="I20" t="str">
        <f t="shared" si="0"/>
        <v>DOWN</v>
      </c>
      <c r="J20">
        <v>862.13444363491158</v>
      </c>
      <c r="K20">
        <v>848.16626997786875</v>
      </c>
      <c r="L20" t="str">
        <f t="shared" si="1"/>
        <v>No Confirmation</v>
      </c>
      <c r="M20" t="str">
        <f t="shared" si="2"/>
        <v>No Trend</v>
      </c>
      <c r="N20">
        <v>58.571111911576104</v>
      </c>
      <c r="O20" t="str">
        <f t="shared" si="3"/>
        <v>No Momentum</v>
      </c>
      <c r="P20" t="str">
        <f t="shared" si="4"/>
        <v>No Trend + Momentum</v>
      </c>
      <c r="Q20">
        <f t="shared" si="5"/>
        <v>2.5499999999999545</v>
      </c>
      <c r="R20">
        <f t="shared" si="6"/>
        <v>10.549999999999955</v>
      </c>
      <c r="S20">
        <f t="shared" si="7"/>
        <v>0.24170616113743748</v>
      </c>
      <c r="T20" t="str">
        <f t="shared" si="8"/>
        <v>No Indication</v>
      </c>
      <c r="U20" t="str">
        <f t="shared" si="9"/>
        <v>No T+M+I</v>
      </c>
      <c r="V20">
        <v>850.88423236493907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858.9</v>
      </c>
      <c r="D21">
        <v>872</v>
      </c>
      <c r="E21">
        <v>851.45</v>
      </c>
      <c r="F21">
        <v>865</v>
      </c>
      <c r="G21">
        <f>_xll.TA_TYPPRICE(D21,E21,F21)</f>
        <v>862.81666666666661</v>
      </c>
      <c r="H21">
        <v>860.63991589016382</v>
      </c>
      <c r="I21" t="str">
        <f t="shared" si="0"/>
        <v>UP</v>
      </c>
      <c r="J21">
        <v>864.32678949382012</v>
      </c>
      <c r="K21">
        <v>848.89598776056459</v>
      </c>
      <c r="L21" t="str">
        <f t="shared" si="1"/>
        <v>UP</v>
      </c>
      <c r="M21" t="str">
        <f t="shared" si="2"/>
        <v>UP</v>
      </c>
      <c r="N21">
        <v>67.326306207187443</v>
      </c>
      <c r="O21" t="str">
        <f t="shared" si="3"/>
        <v>UP</v>
      </c>
      <c r="P21" t="str">
        <f t="shared" si="4"/>
        <v>UP</v>
      </c>
      <c r="Q21">
        <f t="shared" si="5"/>
        <v>13.549999999999955</v>
      </c>
      <c r="R21">
        <f t="shared" si="6"/>
        <v>20.549999999999955</v>
      </c>
      <c r="S21">
        <f t="shared" si="7"/>
        <v>0.65936739659367316</v>
      </c>
      <c r="T21" t="str">
        <f t="shared" si="8"/>
        <v>No Indication</v>
      </c>
      <c r="U21" t="str">
        <f t="shared" si="9"/>
        <v>No T+M+I</v>
      </c>
      <c r="V21">
        <v>853.05588892417916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864.45</v>
      </c>
      <c r="D22">
        <v>871.95</v>
      </c>
      <c r="E22">
        <v>852.95</v>
      </c>
      <c r="F22">
        <v>870</v>
      </c>
      <c r="G22">
        <f>_xll.TA_TYPPRICE(D22,E22,F22)</f>
        <v>864.9666666666667</v>
      </c>
      <c r="H22">
        <v>862.80329127841526</v>
      </c>
      <c r="I22" t="str">
        <f t="shared" si="0"/>
        <v>UP</v>
      </c>
      <c r="J22">
        <v>866.02083627297122</v>
      </c>
      <c r="K22">
        <v>849.79687936932805</v>
      </c>
      <c r="L22" t="str">
        <f t="shared" si="1"/>
        <v>UP</v>
      </c>
      <c r="M22" t="str">
        <f t="shared" si="2"/>
        <v>UP</v>
      </c>
      <c r="N22">
        <v>72.512811335558325</v>
      </c>
      <c r="O22" t="str">
        <f t="shared" si="3"/>
        <v>UP</v>
      </c>
      <c r="P22" t="str">
        <f t="shared" si="4"/>
        <v>UP</v>
      </c>
      <c r="Q22">
        <f t="shared" si="5"/>
        <v>17.049999999999955</v>
      </c>
      <c r="R22">
        <f t="shared" si="6"/>
        <v>19</v>
      </c>
      <c r="S22">
        <f t="shared" si="7"/>
        <v>0.89736842105262915</v>
      </c>
      <c r="T22" t="str">
        <f t="shared" si="8"/>
        <v>UP</v>
      </c>
      <c r="U22" t="str">
        <f t="shared" si="9"/>
        <v>UP</v>
      </c>
      <c r="V22">
        <v>855.66267524353623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864.1</v>
      </c>
      <c r="D23">
        <v>869.3</v>
      </c>
      <c r="E23">
        <v>858.25</v>
      </c>
      <c r="F23">
        <v>860</v>
      </c>
      <c r="G23">
        <f>_xll.TA_TYPPRICE(D23,E23,F23)</f>
        <v>862.51666666666677</v>
      </c>
      <c r="H23">
        <v>862.65997897254101</v>
      </c>
      <c r="I23" t="str">
        <f t="shared" si="0"/>
        <v>DOWN</v>
      </c>
      <c r="J23">
        <v>866.74953932342203</v>
      </c>
      <c r="K23">
        <v>851.67535062058846</v>
      </c>
      <c r="L23" t="str">
        <f t="shared" si="1"/>
        <v>No Confirmation</v>
      </c>
      <c r="M23" t="str">
        <f t="shared" si="2"/>
        <v>No Trend</v>
      </c>
      <c r="N23">
        <v>51.911999252881856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11.049999999999955</v>
      </c>
      <c r="S23">
        <f t="shared" si="7"/>
        <v>0.15837104072398256</v>
      </c>
      <c r="T23" t="str">
        <f t="shared" si="8"/>
        <v>DOWN</v>
      </c>
      <c r="U23" t="str">
        <f t="shared" si="9"/>
        <v>No T+M+I</v>
      </c>
      <c r="V23">
        <v>856.32995597529987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863</v>
      </c>
      <c r="D24">
        <v>871</v>
      </c>
      <c r="E24">
        <v>859.15</v>
      </c>
      <c r="F24">
        <v>863</v>
      </c>
      <c r="G24">
        <f>_xll.TA_TYPPRICE(D24,E24,F24)</f>
        <v>864.38333333333333</v>
      </c>
      <c r="H24">
        <v>863.52165615293711</v>
      </c>
      <c r="I24" t="str">
        <f t="shared" si="0"/>
        <v>DOWN</v>
      </c>
      <c r="J24">
        <v>867.69408614043937</v>
      </c>
      <c r="K24">
        <v>853.33638381601327</v>
      </c>
      <c r="L24" t="str">
        <f t="shared" si="1"/>
        <v>No Confirmation</v>
      </c>
      <c r="M24" t="str">
        <f t="shared" si="2"/>
        <v>No Trend</v>
      </c>
      <c r="N24">
        <v>56.541899220578316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11.850000000000023</v>
      </c>
      <c r="S24">
        <f t="shared" si="7"/>
        <v>0.3248945147679338</v>
      </c>
      <c r="T24" t="str">
        <f t="shared" si="8"/>
        <v>No Indication</v>
      </c>
      <c r="U24" t="str">
        <f t="shared" si="9"/>
        <v>No T+M+I</v>
      </c>
      <c r="V24">
        <v>857.35611659448455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862.8</v>
      </c>
      <c r="D25">
        <v>869.7</v>
      </c>
      <c r="E25">
        <v>853.7</v>
      </c>
      <c r="F25">
        <v>857</v>
      </c>
      <c r="G25">
        <f>_xll.TA_TYPPRICE(D25,E25,F25)</f>
        <v>860.13333333333333</v>
      </c>
      <c r="H25">
        <v>861.82749474313528</v>
      </c>
      <c r="I25" t="str">
        <f t="shared" si="0"/>
        <v>DOWN</v>
      </c>
      <c r="J25">
        <v>868.13984477589725</v>
      </c>
      <c r="K25">
        <v>853.41718741245472</v>
      </c>
      <c r="L25" t="str">
        <f t="shared" si="1"/>
        <v>No Confirmation</v>
      </c>
      <c r="M25" t="str">
        <f t="shared" si="2"/>
        <v>No Trend</v>
      </c>
      <c r="N25">
        <v>45.572603703230591</v>
      </c>
      <c r="O25" t="str">
        <f t="shared" si="3"/>
        <v>No Momentum</v>
      </c>
      <c r="P25" t="str">
        <f t="shared" si="4"/>
        <v>No Trend + Momentum</v>
      </c>
      <c r="Q25">
        <f t="shared" si="5"/>
        <v>3.2999999999999545</v>
      </c>
      <c r="R25">
        <f t="shared" si="6"/>
        <v>16</v>
      </c>
      <c r="S25">
        <f t="shared" si="7"/>
        <v>0.20624999999999716</v>
      </c>
      <c r="T25" t="str">
        <f t="shared" si="8"/>
        <v>No Indication</v>
      </c>
      <c r="U25" t="str">
        <f t="shared" si="9"/>
        <v>No T+M+I</v>
      </c>
      <c r="V25">
        <v>857.30132942610226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856</v>
      </c>
      <c r="D26">
        <v>866.9</v>
      </c>
      <c r="E26">
        <v>856</v>
      </c>
      <c r="F26">
        <v>858</v>
      </c>
      <c r="G26">
        <f>_xll.TA_TYPPRICE(D26,E26,F26)</f>
        <v>860.30000000000007</v>
      </c>
      <c r="H26">
        <v>861.06374737156762</v>
      </c>
      <c r="I26" t="str">
        <f t="shared" si="0"/>
        <v>DOWN</v>
      </c>
      <c r="J26">
        <v>867.8643237145867</v>
      </c>
      <c r="K26">
        <v>853.99114576524255</v>
      </c>
      <c r="L26" t="str">
        <f t="shared" si="1"/>
        <v>No Confirmation</v>
      </c>
      <c r="M26" t="str">
        <f t="shared" si="2"/>
        <v>No Trend</v>
      </c>
      <c r="N26">
        <v>47.686954815529184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10.899999999999977</v>
      </c>
      <c r="S26">
        <f t="shared" si="7"/>
        <v>0.18348623853211046</v>
      </c>
      <c r="T26" t="str">
        <f t="shared" si="8"/>
        <v>DOWN</v>
      </c>
      <c r="U26" t="str">
        <f t="shared" si="9"/>
        <v>No T+M+I</v>
      </c>
      <c r="V26">
        <v>857.40881720670188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875.5</v>
      </c>
      <c r="D27">
        <v>909.6</v>
      </c>
      <c r="E27">
        <v>866.1</v>
      </c>
      <c r="F27">
        <v>888</v>
      </c>
      <c r="G27">
        <f>_xll.TA_TYPPRICE(D27,E27,F27)</f>
        <v>887.9</v>
      </c>
      <c r="H27">
        <v>874.48187368578374</v>
      </c>
      <c r="I27" t="str">
        <f t="shared" si="0"/>
        <v>UP</v>
      </c>
      <c r="J27">
        <v>877.13891844467855</v>
      </c>
      <c r="K27">
        <v>856.68200226185536</v>
      </c>
      <c r="L27" t="str">
        <f t="shared" si="1"/>
        <v>UP</v>
      </c>
      <c r="M27" t="str">
        <f t="shared" si="2"/>
        <v>UP</v>
      </c>
      <c r="N27">
        <v>78.706571040078884</v>
      </c>
      <c r="O27" t="str">
        <f t="shared" si="3"/>
        <v>UP</v>
      </c>
      <c r="P27" t="str">
        <f t="shared" si="4"/>
        <v>UP</v>
      </c>
      <c r="Q27">
        <f t="shared" si="5"/>
        <v>21.899999999999977</v>
      </c>
      <c r="R27">
        <f t="shared" si="6"/>
        <v>43.5</v>
      </c>
      <c r="S27">
        <f t="shared" si="7"/>
        <v>0.50344827586206842</v>
      </c>
      <c r="T27" t="str">
        <f t="shared" si="8"/>
        <v>No Indication</v>
      </c>
      <c r="U27" t="str">
        <f t="shared" si="9"/>
        <v>No T+M+I</v>
      </c>
      <c r="V27">
        <v>862.11515302105545</v>
      </c>
      <c r="W27">
        <v>850.69230769230774</v>
      </c>
      <c r="X27">
        <f t="shared" si="10"/>
        <v>11.422845328747712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893.35</v>
      </c>
      <c r="D28">
        <v>894.9</v>
      </c>
      <c r="E28">
        <v>864.55</v>
      </c>
      <c r="F28">
        <v>879</v>
      </c>
      <c r="G28">
        <f>_xll.TA_TYPPRICE(D28,E28,F28)</f>
        <v>879.48333333333323</v>
      </c>
      <c r="H28">
        <v>876.98260350955843</v>
      </c>
      <c r="I28" t="str">
        <f t="shared" si="0"/>
        <v>UP</v>
      </c>
      <c r="J28">
        <v>881.0858254569722</v>
      </c>
      <c r="K28">
        <v>858.43044620366527</v>
      </c>
      <c r="L28" t="str">
        <f t="shared" si="1"/>
        <v>No Confirmation</v>
      </c>
      <c r="M28" t="str">
        <f t="shared" si="2"/>
        <v>No Trend</v>
      </c>
      <c r="N28">
        <v>64.388999450243006</v>
      </c>
      <c r="O28" t="str">
        <f t="shared" si="3"/>
        <v>UP</v>
      </c>
      <c r="P28" t="str">
        <f t="shared" si="4"/>
        <v>No Trend + Momentum</v>
      </c>
      <c r="Q28">
        <f t="shared" si="5"/>
        <v>14.450000000000045</v>
      </c>
      <c r="R28">
        <f t="shared" si="6"/>
        <v>30.350000000000023</v>
      </c>
      <c r="S28">
        <f t="shared" si="7"/>
        <v>0.47611202635914446</v>
      </c>
      <c r="T28" t="str">
        <f t="shared" si="8"/>
        <v>No Indication</v>
      </c>
      <c r="U28" t="str">
        <f t="shared" si="9"/>
        <v>No T+M+I</v>
      </c>
      <c r="V28">
        <v>864.71282178704689</v>
      </c>
      <c r="W28">
        <v>852.78917378917379</v>
      </c>
      <c r="X28">
        <f t="shared" si="10"/>
        <v>11.923647997873104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880</v>
      </c>
      <c r="D29">
        <v>880.4</v>
      </c>
      <c r="E29">
        <v>865</v>
      </c>
      <c r="F29">
        <v>866</v>
      </c>
      <c r="G29">
        <f>_xll.TA_TYPPRICE(D29,E29,F29)</f>
        <v>870.4666666666667</v>
      </c>
      <c r="H29">
        <v>873.72463508811256</v>
      </c>
      <c r="I29" t="str">
        <f t="shared" si="0"/>
        <v>DOWN</v>
      </c>
      <c r="J29">
        <v>880.93341979986724</v>
      </c>
      <c r="K29">
        <v>859.89034704729522</v>
      </c>
      <c r="L29" t="str">
        <f t="shared" si="1"/>
        <v>No Confirmation</v>
      </c>
      <c r="M29" t="str">
        <f t="shared" si="2"/>
        <v>No Trend</v>
      </c>
      <c r="N29">
        <v>48.469269363810447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15.399999999999977</v>
      </c>
      <c r="S29">
        <f t="shared" si="7"/>
        <v>6.4935064935065026E-2</v>
      </c>
      <c r="T29" t="str">
        <f t="shared" si="8"/>
        <v>DOWN</v>
      </c>
      <c r="U29" t="str">
        <f t="shared" si="9"/>
        <v>No T+M+I</v>
      </c>
      <c r="V29">
        <v>864.91084920442427</v>
      </c>
      <c r="W29">
        <v>853.76775350849425</v>
      </c>
      <c r="X29">
        <f t="shared" si="10"/>
        <v>11.143095695930015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866.55</v>
      </c>
      <c r="D30">
        <v>872.9</v>
      </c>
      <c r="E30">
        <v>856.6</v>
      </c>
      <c r="F30">
        <v>859</v>
      </c>
      <c r="G30">
        <f>_xll.TA_TYPPRICE(D30,E30,F30)</f>
        <v>862.83333333333337</v>
      </c>
      <c r="H30">
        <v>868.27898421072291</v>
      </c>
      <c r="I30" t="str">
        <f t="shared" si="0"/>
        <v>DOWN</v>
      </c>
      <c r="J30">
        <v>879.14821539989669</v>
      </c>
      <c r="K30">
        <v>859.15915881456294</v>
      </c>
      <c r="L30" t="str">
        <f t="shared" si="1"/>
        <v>DOWN</v>
      </c>
      <c r="M30" t="str">
        <f t="shared" si="2"/>
        <v>DOWN</v>
      </c>
      <c r="N30">
        <v>41.554102952693505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16.299999999999955</v>
      </c>
      <c r="S30">
        <f t="shared" si="7"/>
        <v>0.14723926380367999</v>
      </c>
      <c r="T30" t="str">
        <f t="shared" si="8"/>
        <v>DOWN</v>
      </c>
      <c r="U30" t="str">
        <f t="shared" si="9"/>
        <v>No T+M+I</v>
      </c>
      <c r="V30">
        <v>864.00148778835899</v>
      </c>
      <c r="W30">
        <v>854.15532732267991</v>
      </c>
      <c r="X30">
        <f t="shared" si="10"/>
        <v>9.8461604656790769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862.8</v>
      </c>
      <c r="D31">
        <v>868.65</v>
      </c>
      <c r="E31">
        <v>852.05</v>
      </c>
      <c r="F31">
        <v>867</v>
      </c>
      <c r="G31">
        <f>_xll.TA_TYPPRICE(D31,E31,F31)</f>
        <v>862.56666666666661</v>
      </c>
      <c r="H31">
        <v>865.42282543869476</v>
      </c>
      <c r="I31" t="str">
        <f t="shared" si="0"/>
        <v>UP</v>
      </c>
      <c r="J31">
        <v>876.81527864436407</v>
      </c>
      <c r="K31">
        <v>857.57934574466003</v>
      </c>
      <c r="L31" t="str">
        <f t="shared" si="1"/>
        <v>No Confirmation</v>
      </c>
      <c r="M31" t="str">
        <f t="shared" si="2"/>
        <v>No Trend</v>
      </c>
      <c r="N31">
        <v>51.449473591479631</v>
      </c>
      <c r="O31" t="str">
        <f t="shared" si="3"/>
        <v>No Momentum</v>
      </c>
      <c r="P31" t="str">
        <f t="shared" si="4"/>
        <v>No Trend + Momentum</v>
      </c>
      <c r="Q31">
        <f t="shared" si="5"/>
        <v>14.950000000000045</v>
      </c>
      <c r="R31">
        <f t="shared" si="6"/>
        <v>16.600000000000023</v>
      </c>
      <c r="S31">
        <f t="shared" si="7"/>
        <v>0.90060240963855576</v>
      </c>
      <c r="T31" t="str">
        <f t="shared" si="8"/>
        <v>UP</v>
      </c>
      <c r="U31" t="str">
        <f t="shared" si="9"/>
        <v>No T+M+I</v>
      </c>
      <c r="V31">
        <v>864.46279735938072</v>
      </c>
      <c r="W31">
        <v>855.10678455803691</v>
      </c>
      <c r="X31">
        <f t="shared" si="10"/>
        <v>9.3560128013438089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862</v>
      </c>
      <c r="D32">
        <v>864.9</v>
      </c>
      <c r="E32">
        <v>842.3</v>
      </c>
      <c r="F32">
        <v>846</v>
      </c>
      <c r="G32">
        <f>_xll.TA_TYPPRICE(D32,E32,F32)</f>
        <v>851.06666666666661</v>
      </c>
      <c r="H32">
        <v>858.24474605268074</v>
      </c>
      <c r="I32" t="str">
        <f t="shared" si="0"/>
        <v>DOWN</v>
      </c>
      <c r="J32">
        <v>874.16743894561648</v>
      </c>
      <c r="K32">
        <v>854.18393557918</v>
      </c>
      <c r="L32" t="str">
        <f t="shared" si="1"/>
        <v>DOWN</v>
      </c>
      <c r="M32" t="str">
        <f t="shared" si="2"/>
        <v>DOWN</v>
      </c>
      <c r="N32">
        <v>33.074937314876628</v>
      </c>
      <c r="O32" t="str">
        <f t="shared" si="3"/>
        <v>DOWN</v>
      </c>
      <c r="P32" t="str">
        <f t="shared" si="4"/>
        <v>DOWN</v>
      </c>
      <c r="Q32">
        <f t="shared" si="5"/>
        <v>3.7000000000000455</v>
      </c>
      <c r="R32">
        <f t="shared" si="6"/>
        <v>22.600000000000023</v>
      </c>
      <c r="S32">
        <f t="shared" si="7"/>
        <v>0.16371681415929387</v>
      </c>
      <c r="T32" t="str">
        <f t="shared" si="8"/>
        <v>DOWN</v>
      </c>
      <c r="U32" t="str">
        <f t="shared" si="9"/>
        <v>DOWN</v>
      </c>
      <c r="V32">
        <v>861.62236699639902</v>
      </c>
      <c r="W32">
        <v>854.4322079241083</v>
      </c>
      <c r="X32">
        <f t="shared" si="10"/>
        <v>7.1901590722907258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849.5</v>
      </c>
      <c r="D33">
        <v>856.05</v>
      </c>
      <c r="E33">
        <v>841</v>
      </c>
      <c r="F33">
        <v>853</v>
      </c>
      <c r="G33">
        <f>_xll.TA_TYPPRICE(D33,E33,F33)</f>
        <v>850.01666666666677</v>
      </c>
      <c r="H33">
        <v>854.1307063596737</v>
      </c>
      <c r="I33" t="str">
        <f t="shared" si="0"/>
        <v>DOWN</v>
      </c>
      <c r="J33">
        <v>870.14134140214617</v>
      </c>
      <c r="K33">
        <v>851.25417211714</v>
      </c>
      <c r="L33" t="str">
        <f t="shared" si="1"/>
        <v>No Confirmation</v>
      </c>
      <c r="M33" t="str">
        <f t="shared" si="2"/>
        <v>No Trend</v>
      </c>
      <c r="N33">
        <v>41.743873653215211</v>
      </c>
      <c r="O33" t="str">
        <f t="shared" si="3"/>
        <v>No Momentum</v>
      </c>
      <c r="P33" t="str">
        <f t="shared" si="4"/>
        <v>No Trend + Momentum</v>
      </c>
      <c r="Q33">
        <f t="shared" si="5"/>
        <v>12</v>
      </c>
      <c r="R33">
        <f t="shared" si="6"/>
        <v>15.049999999999955</v>
      </c>
      <c r="S33">
        <f t="shared" si="7"/>
        <v>0.79734219269103235</v>
      </c>
      <c r="T33" t="str">
        <f t="shared" si="8"/>
        <v>No Indication</v>
      </c>
      <c r="U33" t="str">
        <f t="shared" si="9"/>
        <v>No T+M+I</v>
      </c>
      <c r="V33">
        <v>860.29584899695305</v>
      </c>
      <c r="W33">
        <v>854.32611844824839</v>
      </c>
      <c r="X33">
        <f t="shared" si="10"/>
        <v>5.9697305487046606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853</v>
      </c>
      <c r="D34">
        <v>853</v>
      </c>
      <c r="E34">
        <v>841.5</v>
      </c>
      <c r="F34">
        <v>846</v>
      </c>
      <c r="G34">
        <f>_xll.TA_TYPPRICE(D34,E34,F34)</f>
        <v>846.83333333333337</v>
      </c>
      <c r="H34">
        <v>850.48201984650359</v>
      </c>
      <c r="I34" t="str">
        <f t="shared" si="0"/>
        <v>DOWN</v>
      </c>
      <c r="J34">
        <v>866.33215442389144</v>
      </c>
      <c r="K34">
        <v>849.08657831333107</v>
      </c>
      <c r="L34" t="str">
        <f t="shared" si="1"/>
        <v>DOWN</v>
      </c>
      <c r="M34" t="str">
        <f t="shared" si="2"/>
        <v>DOWN</v>
      </c>
      <c r="N34">
        <v>35.926788314680287</v>
      </c>
      <c r="O34" t="str">
        <f t="shared" si="3"/>
        <v>DOWN</v>
      </c>
      <c r="P34" t="str">
        <f t="shared" si="4"/>
        <v>DOWN</v>
      </c>
      <c r="Q34">
        <f t="shared" si="5"/>
        <v>4.5</v>
      </c>
      <c r="R34">
        <f t="shared" si="6"/>
        <v>11.5</v>
      </c>
      <c r="S34">
        <f t="shared" si="7"/>
        <v>0.39130434782608697</v>
      </c>
      <c r="T34" t="str">
        <f t="shared" si="8"/>
        <v>No Indication</v>
      </c>
      <c r="U34" t="str">
        <f t="shared" si="9"/>
        <v>No T+M+I</v>
      </c>
      <c r="V34">
        <v>858.09648761280641</v>
      </c>
      <c r="W34">
        <v>853.70936893356338</v>
      </c>
      <c r="X34">
        <f t="shared" si="10"/>
        <v>4.3871186792430308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842</v>
      </c>
      <c r="D35">
        <v>847</v>
      </c>
      <c r="E35">
        <v>835</v>
      </c>
      <c r="F35">
        <v>837</v>
      </c>
      <c r="G35">
        <f>_xll.TA_TYPPRICE(D35,E35,F35)</f>
        <v>839.66666666666663</v>
      </c>
      <c r="H35">
        <v>845.07434325658505</v>
      </c>
      <c r="I35" t="str">
        <f t="shared" si="0"/>
        <v>DOWN</v>
      </c>
      <c r="J35">
        <v>862.03612010747111</v>
      </c>
      <c r="K35">
        <v>845.95622757703529</v>
      </c>
      <c r="L35" t="str">
        <f t="shared" si="1"/>
        <v>DOWN</v>
      </c>
      <c r="M35" t="str">
        <f t="shared" si="2"/>
        <v>DOWN</v>
      </c>
      <c r="N35">
        <v>29.352951153184275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12</v>
      </c>
      <c r="S35">
        <f t="shared" si="7"/>
        <v>0.16666666666666666</v>
      </c>
      <c r="T35" t="str">
        <f t="shared" si="8"/>
        <v>DOWN</v>
      </c>
      <c r="U35" t="str">
        <f t="shared" si="9"/>
        <v>DOWN</v>
      </c>
      <c r="V35">
        <v>854.85087413391307</v>
      </c>
      <c r="W35">
        <v>852.47163790144759</v>
      </c>
      <c r="X35">
        <f t="shared" si="10"/>
        <v>2.3792362324654732</v>
      </c>
      <c r="Y35">
        <v>8.179778535808623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845.65000000000009</v>
      </c>
      <c r="AE35">
        <f t="shared" si="16"/>
        <v>842.40000000000009</v>
      </c>
      <c r="AF35">
        <f t="shared" si="17"/>
        <v>841</v>
      </c>
      <c r="AG35">
        <f t="shared" si="18"/>
        <v>839.6</v>
      </c>
      <c r="AH35">
        <f t="shared" si="19"/>
        <v>839.6</v>
      </c>
    </row>
    <row r="36" spans="1:34" x14ac:dyDescent="0.25">
      <c r="A36" t="s">
        <v>5</v>
      </c>
      <c r="B36" s="1">
        <v>42905</v>
      </c>
      <c r="C36">
        <v>839.5</v>
      </c>
      <c r="D36">
        <v>845.9</v>
      </c>
      <c r="E36">
        <v>830.3</v>
      </c>
      <c r="F36">
        <v>845</v>
      </c>
      <c r="G36">
        <f>_xll.TA_TYPPRICE(D36,E36,F36)</f>
        <v>840.4</v>
      </c>
      <c r="H36">
        <v>842.73717162829257</v>
      </c>
      <c r="I36" t="str">
        <f t="shared" si="0"/>
        <v>UP</v>
      </c>
      <c r="J36">
        <v>858.45031563914415</v>
      </c>
      <c r="K36">
        <v>842.47706589324969</v>
      </c>
      <c r="L36" t="str">
        <f t="shared" si="1"/>
        <v>No Confirmation</v>
      </c>
      <c r="M36" t="str">
        <f t="shared" si="2"/>
        <v>No Trend</v>
      </c>
      <c r="N36">
        <v>41.289386640261959</v>
      </c>
      <c r="O36" t="str">
        <f t="shared" si="3"/>
        <v>No Momentum</v>
      </c>
      <c r="P36" t="str">
        <f t="shared" si="4"/>
        <v>No Trend + Momentum</v>
      </c>
      <c r="Q36">
        <f t="shared" si="5"/>
        <v>14.700000000000045</v>
      </c>
      <c r="R36">
        <f t="shared" si="6"/>
        <v>15.600000000000023</v>
      </c>
      <c r="S36">
        <f t="shared" si="7"/>
        <v>0.94230769230769384</v>
      </c>
      <c r="T36" t="str">
        <f t="shared" si="8"/>
        <v>UP</v>
      </c>
      <c r="U36" t="str">
        <f t="shared" si="9"/>
        <v>No T+M+I</v>
      </c>
      <c r="V36">
        <v>853.33535503638802</v>
      </c>
      <c r="W36">
        <v>851.91818324208111</v>
      </c>
      <c r="X36">
        <f t="shared" si="10"/>
        <v>1.4171717943069098</v>
      </c>
      <c r="Y36">
        <v>6.8272571875082804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845</v>
      </c>
      <c r="D37">
        <v>855.05</v>
      </c>
      <c r="E37">
        <v>843</v>
      </c>
      <c r="F37">
        <v>854</v>
      </c>
      <c r="G37">
        <f>_xll.TA_TYPPRICE(D37,E37,F37)</f>
        <v>850.68333333333339</v>
      </c>
      <c r="H37">
        <v>846.71025248081298</v>
      </c>
      <c r="I37" t="str">
        <f t="shared" si="0"/>
        <v>UP</v>
      </c>
      <c r="J37">
        <v>857.69468994155659</v>
      </c>
      <c r="K37">
        <v>842.59327347252758</v>
      </c>
      <c r="L37" t="str">
        <f t="shared" si="1"/>
        <v>No Confirmation</v>
      </c>
      <c r="M37" t="str">
        <f t="shared" si="2"/>
        <v>No Trend</v>
      </c>
      <c r="N37">
        <v>52.560844991695618</v>
      </c>
      <c r="O37" t="str">
        <f t="shared" si="3"/>
        <v>No Momentum</v>
      </c>
      <c r="P37" t="str">
        <f t="shared" si="4"/>
        <v>No Trend + Momentum</v>
      </c>
      <c r="Q37">
        <f t="shared" si="5"/>
        <v>11</v>
      </c>
      <c r="R37">
        <f t="shared" si="6"/>
        <v>12.049999999999955</v>
      </c>
      <c r="S37">
        <f t="shared" si="7"/>
        <v>0.91286307053942251</v>
      </c>
      <c r="T37" t="str">
        <f t="shared" si="8"/>
        <v>UP</v>
      </c>
      <c r="U37" t="str">
        <f t="shared" si="9"/>
        <v>No T+M+I</v>
      </c>
      <c r="V37">
        <v>853.43760810771289</v>
      </c>
      <c r="W37">
        <v>852.07239189081588</v>
      </c>
      <c r="X37">
        <f t="shared" si="10"/>
        <v>1.3652162168970108</v>
      </c>
      <c r="Y37">
        <v>5.7348489933860263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854</v>
      </c>
      <c r="D38">
        <v>854</v>
      </c>
      <c r="E38">
        <v>838.1</v>
      </c>
      <c r="F38">
        <v>843</v>
      </c>
      <c r="G38">
        <f>_xll.TA_TYPPRICE(D38,E38,F38)</f>
        <v>845.0333333333333</v>
      </c>
      <c r="H38">
        <v>845.87179290707309</v>
      </c>
      <c r="I38" t="str">
        <f t="shared" si="0"/>
        <v>DOWN</v>
      </c>
      <c r="J38">
        <v>856.87364773232184</v>
      </c>
      <c r="K38">
        <v>841.59476825641036</v>
      </c>
      <c r="L38" t="str">
        <f t="shared" si="1"/>
        <v>No Confirmation</v>
      </c>
      <c r="M38" t="str">
        <f t="shared" si="2"/>
        <v>No Trend</v>
      </c>
      <c r="N38">
        <v>40.64062946748723</v>
      </c>
      <c r="O38" t="str">
        <f t="shared" si="3"/>
        <v>No Momentum</v>
      </c>
      <c r="P38" t="str">
        <f t="shared" si="4"/>
        <v>No Trend + Momentum</v>
      </c>
      <c r="Q38">
        <f t="shared" si="5"/>
        <v>4.8999999999999773</v>
      </c>
      <c r="R38">
        <f t="shared" si="6"/>
        <v>15.899999999999977</v>
      </c>
      <c r="S38">
        <f t="shared" si="7"/>
        <v>0.30817610062892981</v>
      </c>
      <c r="T38" t="str">
        <f t="shared" si="8"/>
        <v>No Indication</v>
      </c>
      <c r="U38" t="str">
        <f t="shared" si="9"/>
        <v>No T+M+I</v>
      </c>
      <c r="V38">
        <v>851.83182224498785</v>
      </c>
      <c r="W38">
        <v>851.4003628618666</v>
      </c>
      <c r="X38">
        <f t="shared" si="10"/>
        <v>0.43145938312125054</v>
      </c>
      <c r="Y38">
        <v>4.6741710713330713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</v>
      </c>
      <c r="D39">
        <v>854</v>
      </c>
      <c r="E39">
        <v>836.2</v>
      </c>
      <c r="F39">
        <v>847</v>
      </c>
      <c r="G39">
        <f>_xll.TA_TYPPRICE(D39,E39,F39)</f>
        <v>845.73333333333323</v>
      </c>
      <c r="H39">
        <v>845.8025631202031</v>
      </c>
      <c r="I39" t="str">
        <f t="shared" si="0"/>
        <v>UP</v>
      </c>
      <c r="J39">
        <v>856.23505934736147</v>
      </c>
      <c r="K39">
        <v>840.39593086609693</v>
      </c>
      <c r="L39" t="str">
        <f t="shared" si="1"/>
        <v>No Confirmation</v>
      </c>
      <c r="M39" t="str">
        <f t="shared" si="2"/>
        <v>No Trend</v>
      </c>
      <c r="N39">
        <v>46.187896325638071</v>
      </c>
      <c r="O39" t="str">
        <f t="shared" si="3"/>
        <v>No Momentum</v>
      </c>
      <c r="P39" t="str">
        <f t="shared" si="4"/>
        <v>No Trend + Momentum</v>
      </c>
      <c r="Q39">
        <f t="shared" si="5"/>
        <v>10.799999999999955</v>
      </c>
      <c r="R39">
        <f t="shared" si="6"/>
        <v>17.799999999999955</v>
      </c>
      <c r="S39">
        <f t="shared" si="7"/>
        <v>0.6067415730337069</v>
      </c>
      <c r="T39" t="str">
        <f t="shared" si="8"/>
        <v>No Indication</v>
      </c>
      <c r="U39" t="str">
        <f t="shared" si="9"/>
        <v>No T+M+I</v>
      </c>
      <c r="V39">
        <v>851.08846497652814</v>
      </c>
      <c r="W39">
        <v>851.0744100572839</v>
      </c>
      <c r="X39">
        <f t="shared" si="10"/>
        <v>1.4054919244244957E-2</v>
      </c>
      <c r="Y39">
        <v>3.7421478409153059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850</v>
      </c>
      <c r="D40">
        <v>858</v>
      </c>
      <c r="E40">
        <v>842.35</v>
      </c>
      <c r="F40">
        <v>851</v>
      </c>
      <c r="G40">
        <f>_xll.TA_TYPPRICE(D40,E40,F40)</f>
        <v>850.44999999999993</v>
      </c>
      <c r="H40">
        <v>848.12628156010146</v>
      </c>
      <c r="I40" t="str">
        <f t="shared" si="0"/>
        <v>UP</v>
      </c>
      <c r="J40">
        <v>856.62726838128117</v>
      </c>
      <c r="K40">
        <v>840.83016845140878</v>
      </c>
      <c r="L40" t="str">
        <f t="shared" si="1"/>
        <v>No Confirmation</v>
      </c>
      <c r="M40" t="str">
        <f t="shared" si="2"/>
        <v>No Trend</v>
      </c>
      <c r="N40">
        <v>51.816470505949638</v>
      </c>
      <c r="O40" t="str">
        <f t="shared" si="3"/>
        <v>No Momentum</v>
      </c>
      <c r="P40" t="str">
        <f t="shared" si="4"/>
        <v>No Trend + Momentum</v>
      </c>
      <c r="Q40">
        <f t="shared" si="5"/>
        <v>8.6499999999999773</v>
      </c>
      <c r="R40">
        <f t="shared" si="6"/>
        <v>15.649999999999977</v>
      </c>
      <c r="S40">
        <f t="shared" si="7"/>
        <v>0.55271565495207597</v>
      </c>
      <c r="T40" t="str">
        <f t="shared" si="8"/>
        <v>No Indication</v>
      </c>
      <c r="U40" t="str">
        <f t="shared" si="9"/>
        <v>No T+M+I</v>
      </c>
      <c r="V40">
        <v>851.07485498013921</v>
      </c>
      <c r="W40">
        <v>851.06889820118874</v>
      </c>
      <c r="X40">
        <f t="shared" si="10"/>
        <v>5.9567789504626489E-3</v>
      </c>
      <c r="Y40">
        <v>2.9949096285223371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852</v>
      </c>
      <c r="D41">
        <v>859</v>
      </c>
      <c r="E41">
        <v>833.2</v>
      </c>
      <c r="F41">
        <v>836</v>
      </c>
      <c r="G41">
        <f>_xll.TA_TYPPRICE(D41,E41,F41)</f>
        <v>842.73333333333323</v>
      </c>
      <c r="H41">
        <v>845.4298074467174</v>
      </c>
      <c r="I41" t="str">
        <f t="shared" si="0"/>
        <v>DOWN</v>
      </c>
      <c r="J41">
        <v>857.15454207432981</v>
      </c>
      <c r="K41">
        <v>839.13457546220684</v>
      </c>
      <c r="L41" t="str">
        <f t="shared" si="1"/>
        <v>DOWN</v>
      </c>
      <c r="M41" t="str">
        <f t="shared" si="2"/>
        <v>DOWN</v>
      </c>
      <c r="N41">
        <v>34.769211846781353</v>
      </c>
      <c r="O41" t="str">
        <f t="shared" si="3"/>
        <v>DOWN</v>
      </c>
      <c r="P41" t="str">
        <f t="shared" si="4"/>
        <v>DOWN</v>
      </c>
      <c r="Q41">
        <f t="shared" si="5"/>
        <v>2.7999999999999545</v>
      </c>
      <c r="R41">
        <f t="shared" si="6"/>
        <v>25.799999999999955</v>
      </c>
      <c r="S41">
        <f t="shared" si="7"/>
        <v>0.10852713178294417</v>
      </c>
      <c r="T41" t="str">
        <f t="shared" si="8"/>
        <v>DOWN</v>
      </c>
      <c r="U41" t="str">
        <f t="shared" si="9"/>
        <v>DOWN</v>
      </c>
      <c r="V41">
        <v>848.75564652165622</v>
      </c>
      <c r="W41">
        <v>849.9526835196192</v>
      </c>
      <c r="X41">
        <f t="shared" si="10"/>
        <v>-1.1970369979629822</v>
      </c>
      <c r="Y41">
        <v>2.1565203032252733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838.5</v>
      </c>
      <c r="D42">
        <v>857.25</v>
      </c>
      <c r="E42">
        <v>833.3</v>
      </c>
      <c r="F42">
        <v>846</v>
      </c>
      <c r="G42">
        <f>_xll.TA_TYPPRICE(D42,E42,F42)</f>
        <v>845.51666666666677</v>
      </c>
      <c r="H42">
        <v>845.47323705669214</v>
      </c>
      <c r="I42" t="str">
        <f t="shared" si="0"/>
        <v>UP</v>
      </c>
      <c r="J42">
        <v>857.17575494670098</v>
      </c>
      <c r="K42">
        <v>837.83800313727193</v>
      </c>
      <c r="L42" t="str">
        <f t="shared" si="1"/>
        <v>No Confirmation</v>
      </c>
      <c r="M42" t="str">
        <f t="shared" si="2"/>
        <v>No Trend</v>
      </c>
      <c r="N42">
        <v>48.804904118741561</v>
      </c>
      <c r="O42" t="str">
        <f t="shared" si="3"/>
        <v>No Momentum</v>
      </c>
      <c r="P42" t="str">
        <f t="shared" si="4"/>
        <v>No Trend + Momentum</v>
      </c>
      <c r="Q42">
        <f t="shared" si="5"/>
        <v>12.700000000000045</v>
      </c>
      <c r="R42">
        <f t="shared" si="6"/>
        <v>23.950000000000045</v>
      </c>
      <c r="S42">
        <f t="shared" si="7"/>
        <v>0.53027139874739126</v>
      </c>
      <c r="T42" t="str">
        <f t="shared" si="8"/>
        <v>No Indication</v>
      </c>
      <c r="U42" t="str">
        <f t="shared" si="9"/>
        <v>No T+M+I</v>
      </c>
      <c r="V42">
        <v>848.33170090293993</v>
      </c>
      <c r="W42">
        <v>849.65989214779552</v>
      </c>
      <c r="X42">
        <f t="shared" si="10"/>
        <v>-1.3281912448555886</v>
      </c>
      <c r="Y42">
        <v>1.4595779936091009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851.9</v>
      </c>
      <c r="D43">
        <v>857</v>
      </c>
      <c r="E43">
        <v>842.5</v>
      </c>
      <c r="F43">
        <v>850</v>
      </c>
      <c r="G43">
        <f>_xll.TA_TYPPRICE(D43,E43,F43)</f>
        <v>849.83333333333337</v>
      </c>
      <c r="H43">
        <v>847.65328519501281</v>
      </c>
      <c r="I43" t="str">
        <f t="shared" si="0"/>
        <v>UP</v>
      </c>
      <c r="J43">
        <v>857.13669829187859</v>
      </c>
      <c r="K43">
        <v>838.87400244010041</v>
      </c>
      <c r="L43" t="str">
        <f t="shared" si="1"/>
        <v>No Confirmation</v>
      </c>
      <c r="M43" t="str">
        <f t="shared" si="2"/>
        <v>No Trend</v>
      </c>
      <c r="N43">
        <v>53.777722073656641</v>
      </c>
      <c r="O43" t="str">
        <f t="shared" si="3"/>
        <v>No Momentum</v>
      </c>
      <c r="P43" t="str">
        <f t="shared" si="4"/>
        <v>No Trend + Momentum</v>
      </c>
      <c r="Q43">
        <f t="shared" si="5"/>
        <v>7.5</v>
      </c>
      <c r="R43">
        <f t="shared" si="6"/>
        <v>14.5</v>
      </c>
      <c r="S43">
        <f t="shared" si="7"/>
        <v>0.51724137931034486</v>
      </c>
      <c r="T43" t="str">
        <f t="shared" si="8"/>
        <v>No Indication</v>
      </c>
      <c r="U43" t="str">
        <f t="shared" si="9"/>
        <v>No T+M+I</v>
      </c>
      <c r="V43">
        <v>848.58836230248767</v>
      </c>
      <c r="W43">
        <v>849.68508532203293</v>
      </c>
      <c r="X43">
        <f t="shared" si="10"/>
        <v>-1.0967230195452657</v>
      </c>
      <c r="Y43">
        <v>0.94831779097822755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848.45</v>
      </c>
      <c r="D44">
        <v>855.95</v>
      </c>
      <c r="E44">
        <v>838.4</v>
      </c>
      <c r="F44">
        <v>851</v>
      </c>
      <c r="G44">
        <f>_xll.TA_TYPPRICE(D44,E44,F44)</f>
        <v>848.44999999999993</v>
      </c>
      <c r="H44">
        <v>848.05164259750632</v>
      </c>
      <c r="I44" t="str">
        <f t="shared" si="0"/>
        <v>UP</v>
      </c>
      <c r="J44">
        <v>856.87298756035</v>
      </c>
      <c r="K44">
        <v>838.7686685645225</v>
      </c>
      <c r="L44" t="str">
        <f t="shared" si="1"/>
        <v>No Confirmation</v>
      </c>
      <c r="M44" t="str">
        <f t="shared" si="2"/>
        <v>No Trend</v>
      </c>
      <c r="N44">
        <v>55.139445348834826</v>
      </c>
      <c r="O44" t="str">
        <f t="shared" si="3"/>
        <v>No Momentum</v>
      </c>
      <c r="P44" t="str">
        <f t="shared" si="4"/>
        <v>No Trend + Momentum</v>
      </c>
      <c r="Q44">
        <f t="shared" si="5"/>
        <v>12.600000000000023</v>
      </c>
      <c r="R44">
        <f t="shared" si="6"/>
        <v>17.550000000000068</v>
      </c>
      <c r="S44">
        <f t="shared" si="7"/>
        <v>0.71794871794871651</v>
      </c>
      <c r="T44" t="str">
        <f t="shared" si="8"/>
        <v>No Indication</v>
      </c>
      <c r="U44" t="str">
        <f t="shared" si="9"/>
        <v>No T+M+I</v>
      </c>
      <c r="V44">
        <v>848.9593834867203</v>
      </c>
      <c r="W44">
        <v>849.78248640928973</v>
      </c>
      <c r="X44">
        <f t="shared" si="10"/>
        <v>-0.82310292256943285</v>
      </c>
      <c r="Y44">
        <v>0.59403364826869542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852</v>
      </c>
      <c r="D45">
        <v>853.95</v>
      </c>
      <c r="E45">
        <v>832.3</v>
      </c>
      <c r="F45">
        <v>840</v>
      </c>
      <c r="G45">
        <f>_xll.TA_TYPPRICE(D45,E45,F45)</f>
        <v>842.08333333333337</v>
      </c>
      <c r="H45">
        <v>845.06748796541979</v>
      </c>
      <c r="I45" t="str">
        <f t="shared" si="0"/>
        <v>DOWN</v>
      </c>
      <c r="J45">
        <v>856.22343476916114</v>
      </c>
      <c r="K45">
        <v>837.33118666129531</v>
      </c>
      <c r="L45" t="str">
        <f t="shared" si="1"/>
        <v>No Confirmation</v>
      </c>
      <c r="M45" t="str">
        <f t="shared" si="2"/>
        <v>No Trend</v>
      </c>
      <c r="N45">
        <v>39.242937651981563</v>
      </c>
      <c r="O45" t="str">
        <f t="shared" si="3"/>
        <v>DOWN</v>
      </c>
      <c r="P45" t="str">
        <f t="shared" si="4"/>
        <v>No Trend + Momentum</v>
      </c>
      <c r="Q45">
        <f t="shared" si="5"/>
        <v>7.7000000000000455</v>
      </c>
      <c r="R45">
        <f t="shared" si="6"/>
        <v>21.650000000000091</v>
      </c>
      <c r="S45">
        <f t="shared" si="7"/>
        <v>0.3556581986143193</v>
      </c>
      <c r="T45" t="str">
        <f t="shared" si="8"/>
        <v>No Indication</v>
      </c>
      <c r="U45" t="str">
        <f t="shared" si="9"/>
        <v>No T+M+I</v>
      </c>
      <c r="V45">
        <v>847.58101679645563</v>
      </c>
      <c r="W45">
        <v>849.05785778637937</v>
      </c>
      <c r="X45">
        <f t="shared" si="10"/>
        <v>-1.476840989923744</v>
      </c>
      <c r="Y45">
        <v>0.17985872063020758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848.4</v>
      </c>
      <c r="D46">
        <v>849.95</v>
      </c>
      <c r="E46">
        <v>838</v>
      </c>
      <c r="F46">
        <v>841</v>
      </c>
      <c r="G46">
        <f>_xll.TA_TYPPRICE(D46,E46,F46)</f>
        <v>842.98333333333323</v>
      </c>
      <c r="H46">
        <v>844.02541064937645</v>
      </c>
      <c r="I46" t="str">
        <f t="shared" si="0"/>
        <v>DOWN</v>
      </c>
      <c r="J46">
        <v>854.82933815379204</v>
      </c>
      <c r="K46">
        <v>837.47981184767411</v>
      </c>
      <c r="L46" t="str">
        <f t="shared" si="1"/>
        <v>No Confirmation</v>
      </c>
      <c r="M46" t="str">
        <f t="shared" si="2"/>
        <v>No Trend</v>
      </c>
      <c r="N46">
        <v>41.170256695957328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11.950000000000045</v>
      </c>
      <c r="S46">
        <f t="shared" si="7"/>
        <v>0.25104602510460156</v>
      </c>
      <c r="T46" t="str">
        <f t="shared" si="8"/>
        <v>No Indication</v>
      </c>
      <c r="U46" t="str">
        <f t="shared" si="9"/>
        <v>No T+M+I</v>
      </c>
      <c r="V46">
        <v>846.56855267392405</v>
      </c>
      <c r="W46">
        <v>848.4609794318327</v>
      </c>
      <c r="X46">
        <f t="shared" si="10"/>
        <v>-1.8924267579086518</v>
      </c>
      <c r="Y46">
        <v>-0.23459837507756426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839</v>
      </c>
      <c r="D47">
        <v>841.2</v>
      </c>
      <c r="E47">
        <v>835.1</v>
      </c>
      <c r="F47">
        <v>838</v>
      </c>
      <c r="G47">
        <f>_xll.TA_TYPPRICE(D47,E47,F47)</f>
        <v>838.1</v>
      </c>
      <c r="H47">
        <v>841.0627053246883</v>
      </c>
      <c r="I47" t="str">
        <f t="shared" si="0"/>
        <v>DOWN</v>
      </c>
      <c r="J47">
        <v>851.80059634183829</v>
      </c>
      <c r="K47">
        <v>836.95096477041318</v>
      </c>
      <c r="L47" t="str">
        <f t="shared" si="1"/>
        <v>No Confirmation</v>
      </c>
      <c r="M47" t="str">
        <f t="shared" si="2"/>
        <v>No Trend</v>
      </c>
      <c r="N47">
        <v>36.793438659429221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6.1000000000000227</v>
      </c>
      <c r="S47">
        <f t="shared" si="7"/>
        <v>0.47540983606556825</v>
      </c>
      <c r="T47" t="str">
        <f t="shared" si="8"/>
        <v>No Indication</v>
      </c>
      <c r="U47" t="str">
        <f t="shared" si="9"/>
        <v>No T+M+I</v>
      </c>
      <c r="V47">
        <v>845.25031380101268</v>
      </c>
      <c r="W47">
        <v>847.68609206651172</v>
      </c>
      <c r="X47">
        <f t="shared" si="10"/>
        <v>-2.4357782654990388</v>
      </c>
      <c r="Y47">
        <v>-0.67483435316185925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840</v>
      </c>
      <c r="D48">
        <v>842.4</v>
      </c>
      <c r="E48">
        <v>835.7</v>
      </c>
      <c r="F48">
        <v>841</v>
      </c>
      <c r="G48">
        <f>_xll.TA_TYPPRICE(D48,E48,F48)</f>
        <v>839.69999999999993</v>
      </c>
      <c r="H48">
        <v>840.38135266234417</v>
      </c>
      <c r="I48" t="str">
        <f t="shared" si="0"/>
        <v>UP</v>
      </c>
      <c r="J48">
        <v>849.71157493254088</v>
      </c>
      <c r="K48">
        <v>836.67297259921031</v>
      </c>
      <c r="L48" t="str">
        <f t="shared" si="1"/>
        <v>No Confirmation</v>
      </c>
      <c r="M48" t="str">
        <f t="shared" si="2"/>
        <v>No Trend</v>
      </c>
      <c r="N48">
        <v>44.207568969546344</v>
      </c>
      <c r="O48" t="str">
        <f t="shared" si="3"/>
        <v>No Momentum</v>
      </c>
      <c r="P48" t="str">
        <f t="shared" si="4"/>
        <v>No Trend + Momentum</v>
      </c>
      <c r="Q48">
        <f t="shared" si="5"/>
        <v>5.2999999999999545</v>
      </c>
      <c r="R48">
        <f t="shared" si="6"/>
        <v>6.6999999999999318</v>
      </c>
      <c r="S48">
        <f t="shared" si="7"/>
        <v>0.79104477611940427</v>
      </c>
      <c r="T48" t="str">
        <f t="shared" si="8"/>
        <v>No Indication</v>
      </c>
      <c r="U48" t="str">
        <f t="shared" si="9"/>
        <v>No T+M+I</v>
      </c>
      <c r="V48">
        <v>844.59641937008769</v>
      </c>
      <c r="W48">
        <v>847.19082598751083</v>
      </c>
      <c r="X48">
        <f t="shared" si="10"/>
        <v>-2.5944066174231466</v>
      </c>
      <c r="Y48">
        <v>-1.0587488060141168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840.5</v>
      </c>
      <c r="D49">
        <v>840.5</v>
      </c>
      <c r="E49">
        <v>828.8</v>
      </c>
      <c r="F49">
        <v>832</v>
      </c>
      <c r="G49">
        <f>_xll.TA_TYPPRICE(D49,E49,F49)</f>
        <v>833.76666666666677</v>
      </c>
      <c r="H49">
        <v>837.07400966450541</v>
      </c>
      <c r="I49" t="str">
        <f t="shared" si="0"/>
        <v>DOWN</v>
      </c>
      <c r="J49">
        <v>847.66455828086509</v>
      </c>
      <c r="K49">
        <v>834.92342313271911</v>
      </c>
      <c r="L49" t="str">
        <f t="shared" si="1"/>
        <v>DOWN</v>
      </c>
      <c r="M49" t="str">
        <f t="shared" si="2"/>
        <v>DOWN</v>
      </c>
      <c r="N49">
        <v>30.702364968109165</v>
      </c>
      <c r="O49" t="str">
        <f t="shared" si="3"/>
        <v>DOWN</v>
      </c>
      <c r="P49" t="str">
        <f t="shared" si="4"/>
        <v>DOWN</v>
      </c>
      <c r="Q49">
        <f t="shared" si="5"/>
        <v>3.2000000000000455</v>
      </c>
      <c r="R49">
        <f t="shared" si="6"/>
        <v>11.700000000000045</v>
      </c>
      <c r="S49">
        <f t="shared" si="7"/>
        <v>0.27350427350427631</v>
      </c>
      <c r="T49" t="str">
        <f t="shared" si="8"/>
        <v>No Indication</v>
      </c>
      <c r="U49" t="str">
        <f t="shared" si="9"/>
        <v>No T+M+I</v>
      </c>
      <c r="V49">
        <v>842.65850869776648</v>
      </c>
      <c r="W49">
        <v>846.06557961806561</v>
      </c>
      <c r="X49">
        <f t="shared" si="10"/>
        <v>-3.4070709202991338</v>
      </c>
      <c r="Y49">
        <v>-1.5284132288711203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834</v>
      </c>
      <c r="D50">
        <v>856.85</v>
      </c>
      <c r="E50">
        <v>830.1</v>
      </c>
      <c r="F50">
        <v>849</v>
      </c>
      <c r="G50">
        <f>_xll.TA_TYPPRICE(D50,E50,F50)</f>
        <v>845.31666666666661</v>
      </c>
      <c r="H50">
        <v>841.19533816558601</v>
      </c>
      <c r="I50" t="str">
        <f t="shared" si="0"/>
        <v>UP</v>
      </c>
      <c r="J50">
        <v>849.70576755178399</v>
      </c>
      <c r="K50">
        <v>833.85155132544821</v>
      </c>
      <c r="L50" t="str">
        <f t="shared" si="1"/>
        <v>No Confirmation</v>
      </c>
      <c r="M50" t="str">
        <f t="shared" si="2"/>
        <v>No Trend</v>
      </c>
      <c r="N50">
        <v>59.741300092061408</v>
      </c>
      <c r="O50" t="str">
        <f t="shared" si="3"/>
        <v>No Momentum</v>
      </c>
      <c r="P50" t="str">
        <f t="shared" si="4"/>
        <v>No Trend + Momentum</v>
      </c>
      <c r="Q50">
        <f t="shared" si="5"/>
        <v>18.899999999999977</v>
      </c>
      <c r="R50">
        <f t="shared" si="6"/>
        <v>26.75</v>
      </c>
      <c r="S50">
        <f t="shared" si="7"/>
        <v>0.7065420560747655</v>
      </c>
      <c r="T50" t="str">
        <f t="shared" si="8"/>
        <v>No Indication</v>
      </c>
      <c r="U50" t="str">
        <f t="shared" si="9"/>
        <v>No T+M+I</v>
      </c>
      <c r="V50">
        <v>843.63412274426389</v>
      </c>
      <c r="W50">
        <v>846.28294409080149</v>
      </c>
      <c r="X50">
        <f t="shared" si="10"/>
        <v>-2.648821346537602</v>
      </c>
      <c r="Y50">
        <v>-1.7524948524044166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845.65</v>
      </c>
      <c r="D51">
        <v>869</v>
      </c>
      <c r="E51">
        <v>845.65</v>
      </c>
      <c r="F51">
        <v>850</v>
      </c>
      <c r="G51">
        <f>_xll.TA_TYPPRICE(D51,E51,F51)</f>
        <v>854.88333333333333</v>
      </c>
      <c r="H51">
        <v>848.03933574945972</v>
      </c>
      <c r="I51" t="str">
        <f t="shared" si="0"/>
        <v>UP</v>
      </c>
      <c r="J51">
        <v>853.99337476249866</v>
      </c>
      <c r="K51">
        <v>836.47342880868189</v>
      </c>
      <c r="L51" t="str">
        <f t="shared" si="1"/>
        <v>No Confirmation</v>
      </c>
      <c r="M51" t="str">
        <f t="shared" si="2"/>
        <v>No Trend</v>
      </c>
      <c r="N51">
        <v>60.944682175099786</v>
      </c>
      <c r="O51" t="str">
        <f t="shared" si="3"/>
        <v>UP</v>
      </c>
      <c r="P51" t="str">
        <f t="shared" si="4"/>
        <v>No Trend + Momentum</v>
      </c>
      <c r="Q51">
        <f t="shared" si="5"/>
        <v>4.3500000000000227</v>
      </c>
      <c r="R51">
        <f t="shared" si="6"/>
        <v>23.350000000000023</v>
      </c>
      <c r="S51">
        <f t="shared" si="7"/>
        <v>0.18629550321199223</v>
      </c>
      <c r="T51" t="str">
        <f t="shared" si="8"/>
        <v>DOWN</v>
      </c>
      <c r="U51" t="str">
        <f t="shared" si="9"/>
        <v>No T+M+I</v>
      </c>
      <c r="V51">
        <v>844.61348847591557</v>
      </c>
      <c r="W51">
        <v>846.55828156555697</v>
      </c>
      <c r="X51">
        <f t="shared" si="10"/>
        <v>-1.9447930896413936</v>
      </c>
      <c r="Y51">
        <v>-1.7909544998518121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850.1</v>
      </c>
      <c r="D52">
        <v>858.5</v>
      </c>
      <c r="E52">
        <v>846.05</v>
      </c>
      <c r="F52">
        <v>856</v>
      </c>
      <c r="G52">
        <f>_xll.TA_TYPPRICE(D52,E52,F52)</f>
        <v>853.51666666666677</v>
      </c>
      <c r="H52">
        <v>850.77800120806319</v>
      </c>
      <c r="I52" t="str">
        <f t="shared" si="0"/>
        <v>UP</v>
      </c>
      <c r="J52">
        <v>854.99484703749897</v>
      </c>
      <c r="K52">
        <v>838.60155574008593</v>
      </c>
      <c r="L52" t="str">
        <f t="shared" si="1"/>
        <v>UP</v>
      </c>
      <c r="M52" t="str">
        <f t="shared" si="2"/>
        <v>UP</v>
      </c>
      <c r="N52">
        <v>68.096862481007079</v>
      </c>
      <c r="O52" t="str">
        <f t="shared" si="3"/>
        <v>UP</v>
      </c>
      <c r="P52" t="str">
        <f t="shared" si="4"/>
        <v>UP</v>
      </c>
      <c r="Q52">
        <f t="shared" si="5"/>
        <v>9.9500000000000455</v>
      </c>
      <c r="R52">
        <f t="shared" si="6"/>
        <v>12.450000000000045</v>
      </c>
      <c r="S52">
        <f t="shared" si="7"/>
        <v>0.7991967871485951</v>
      </c>
      <c r="T52" t="str">
        <f t="shared" si="8"/>
        <v>No Indication</v>
      </c>
      <c r="U52" t="str">
        <f t="shared" si="9"/>
        <v>No T+M+I</v>
      </c>
      <c r="V52">
        <v>846.36525947962082</v>
      </c>
      <c r="W52">
        <v>847.25766811625647</v>
      </c>
      <c r="X52">
        <f t="shared" si="10"/>
        <v>-0.89240863663565051</v>
      </c>
      <c r="Y52">
        <v>-1.6112453272085798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856.1</v>
      </c>
      <c r="D53">
        <v>863.9</v>
      </c>
      <c r="E53">
        <v>855.5</v>
      </c>
      <c r="F53">
        <v>860</v>
      </c>
      <c r="G53">
        <f>_xll.TA_TYPPRICE(D53,E53,F53)</f>
        <v>859.80000000000007</v>
      </c>
      <c r="H53">
        <v>855.28900060403157</v>
      </c>
      <c r="I53" t="str">
        <f t="shared" si="0"/>
        <v>UP</v>
      </c>
      <c r="J53">
        <v>856.9737699180547</v>
      </c>
      <c r="K53">
        <v>842.35676557562238</v>
      </c>
      <c r="L53" t="str">
        <f t="shared" si="1"/>
        <v>UP</v>
      </c>
      <c r="M53" t="str">
        <f t="shared" si="2"/>
        <v>UP</v>
      </c>
      <c r="N53">
        <v>72.320910376710074</v>
      </c>
      <c r="O53" t="str">
        <f t="shared" si="3"/>
        <v>UP</v>
      </c>
      <c r="P53" t="str">
        <f t="shared" si="4"/>
        <v>UP</v>
      </c>
      <c r="Q53">
        <f t="shared" si="5"/>
        <v>4.5</v>
      </c>
      <c r="R53">
        <f t="shared" si="6"/>
        <v>8.3999999999999773</v>
      </c>
      <c r="S53">
        <f t="shared" si="7"/>
        <v>0.53571428571428714</v>
      </c>
      <c r="T53" t="str">
        <f t="shared" si="8"/>
        <v>No Indication</v>
      </c>
      <c r="U53" t="str">
        <f t="shared" si="9"/>
        <v>No T+M+I</v>
      </c>
      <c r="V53">
        <v>848.46291186737142</v>
      </c>
      <c r="W53">
        <v>848.20154455208933</v>
      </c>
      <c r="X53">
        <f t="shared" si="10"/>
        <v>0.26136731528208657</v>
      </c>
      <c r="Y53">
        <v>-1.2367227987104465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860</v>
      </c>
      <c r="D54">
        <v>860.4</v>
      </c>
      <c r="E54">
        <v>845.05</v>
      </c>
      <c r="F54">
        <v>850</v>
      </c>
      <c r="G54">
        <f>_xll.TA_TYPPRICE(D54,E54,F54)</f>
        <v>851.81666666666661</v>
      </c>
      <c r="H54">
        <v>853.55283363534909</v>
      </c>
      <c r="I54" t="str">
        <f t="shared" si="0"/>
        <v>DOWN</v>
      </c>
      <c r="J54">
        <v>857.73515438070922</v>
      </c>
      <c r="K54">
        <v>842.955262114373</v>
      </c>
      <c r="L54" t="str">
        <f t="shared" si="1"/>
        <v>No Confirmation</v>
      </c>
      <c r="M54" t="str">
        <f t="shared" si="2"/>
        <v>No Trend</v>
      </c>
      <c r="N54">
        <v>51.155117350331757</v>
      </c>
      <c r="O54" t="str">
        <f t="shared" si="3"/>
        <v>No Momentum</v>
      </c>
      <c r="P54" t="str">
        <f t="shared" si="4"/>
        <v>No Trend + Momentum</v>
      </c>
      <c r="Q54">
        <f t="shared" si="5"/>
        <v>4.9500000000000455</v>
      </c>
      <c r="R54">
        <f t="shared" si="6"/>
        <v>15.350000000000023</v>
      </c>
      <c r="S54">
        <f t="shared" si="7"/>
        <v>0.32247557003257576</v>
      </c>
      <c r="T54" t="str">
        <f t="shared" si="8"/>
        <v>No Indication</v>
      </c>
      <c r="U54" t="str">
        <f t="shared" si="9"/>
        <v>No T+M+I</v>
      </c>
      <c r="V54">
        <v>848.69938696469887</v>
      </c>
      <c r="W54">
        <v>848.33476347415683</v>
      </c>
      <c r="X54">
        <f t="shared" si="10"/>
        <v>0.36462349054204424</v>
      </c>
      <c r="Y54">
        <v>-0.91645354085994835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849</v>
      </c>
      <c r="D55">
        <v>870</v>
      </c>
      <c r="E55">
        <v>843.9</v>
      </c>
      <c r="F55">
        <v>869</v>
      </c>
      <c r="G55">
        <f>_xll.TA_TYPPRICE(D55,E55,F55)</f>
        <v>860.9666666666667</v>
      </c>
      <c r="H55">
        <v>857.25975015100789</v>
      </c>
      <c r="I55" t="str">
        <f t="shared" si="0"/>
        <v>UP</v>
      </c>
      <c r="J55">
        <v>860.46067562944052</v>
      </c>
      <c r="K55">
        <v>843.1652038667346</v>
      </c>
      <c r="L55" t="str">
        <f t="shared" si="1"/>
        <v>UP</v>
      </c>
      <c r="M55" t="str">
        <f t="shared" si="2"/>
        <v>UP</v>
      </c>
      <c r="N55">
        <v>71.184306029760421</v>
      </c>
      <c r="O55" t="str">
        <f t="shared" si="3"/>
        <v>UP</v>
      </c>
      <c r="P55" t="str">
        <f t="shared" si="4"/>
        <v>UP</v>
      </c>
      <c r="Q55">
        <f t="shared" si="5"/>
        <v>25.100000000000023</v>
      </c>
      <c r="R55">
        <f t="shared" si="6"/>
        <v>26.100000000000023</v>
      </c>
      <c r="S55">
        <f t="shared" si="7"/>
        <v>0.96168582375478928</v>
      </c>
      <c r="T55" t="str">
        <f t="shared" si="8"/>
        <v>UP</v>
      </c>
      <c r="U55" t="str">
        <f t="shared" si="9"/>
        <v>UP</v>
      </c>
      <c r="V55">
        <v>851.82255820089904</v>
      </c>
      <c r="W55">
        <v>849.86552173533039</v>
      </c>
      <c r="X55">
        <f t="shared" si="10"/>
        <v>1.957036465568649</v>
      </c>
      <c r="Y55">
        <v>-0.34175553957422877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869.1</v>
      </c>
      <c r="D56">
        <v>884.3</v>
      </c>
      <c r="E56">
        <v>868.35</v>
      </c>
      <c r="F56">
        <v>880</v>
      </c>
      <c r="G56">
        <f>_xll.TA_TYPPRICE(D56,E56,F56)</f>
        <v>877.55000000000007</v>
      </c>
      <c r="H56">
        <v>867.40487507550392</v>
      </c>
      <c r="I56" t="str">
        <f t="shared" si="0"/>
        <v>UP</v>
      </c>
      <c r="J56">
        <v>865.75830326734263</v>
      </c>
      <c r="K56">
        <v>848.76182522968247</v>
      </c>
      <c r="L56" t="str">
        <f t="shared" si="1"/>
        <v>UP</v>
      </c>
      <c r="M56" t="str">
        <f t="shared" si="2"/>
        <v>UP</v>
      </c>
      <c r="N56">
        <v>77.778558989398576</v>
      </c>
      <c r="O56" t="str">
        <f t="shared" si="3"/>
        <v>UP</v>
      </c>
      <c r="P56" t="str">
        <f t="shared" si="4"/>
        <v>UP</v>
      </c>
      <c r="Q56">
        <f t="shared" si="5"/>
        <v>11.649999999999977</v>
      </c>
      <c r="R56">
        <f t="shared" si="6"/>
        <v>15.949999999999932</v>
      </c>
      <c r="S56">
        <f t="shared" si="7"/>
        <v>0.73040752351097349</v>
      </c>
      <c r="T56" t="str">
        <f t="shared" si="8"/>
        <v>No Indication</v>
      </c>
      <c r="U56" t="str">
        <f t="shared" si="9"/>
        <v>No T+M+I</v>
      </c>
      <c r="V56">
        <v>856.15754924691453</v>
      </c>
      <c r="W56">
        <v>852.09770531049105</v>
      </c>
      <c r="X56">
        <f t="shared" si="10"/>
        <v>4.0598439364234764</v>
      </c>
      <c r="Y56">
        <v>0.53856435562531235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885</v>
      </c>
      <c r="D57">
        <v>899.6</v>
      </c>
      <c r="E57">
        <v>885</v>
      </c>
      <c r="F57">
        <v>899</v>
      </c>
      <c r="G57">
        <f>_xll.TA_TYPPRICE(D57,E57,F57)</f>
        <v>894.5333333333333</v>
      </c>
      <c r="H57">
        <v>880.96910420441861</v>
      </c>
      <c r="I57" t="str">
        <f t="shared" si="0"/>
        <v>UP</v>
      </c>
      <c r="J57">
        <v>873.27868031904427</v>
      </c>
      <c r="K57">
        <v>856.81475295641974</v>
      </c>
      <c r="L57" t="str">
        <f t="shared" si="1"/>
        <v>UP</v>
      </c>
      <c r="M57" t="str">
        <f t="shared" si="2"/>
        <v>UP</v>
      </c>
      <c r="N57">
        <v>85.127122471622712</v>
      </c>
      <c r="O57" t="str">
        <f t="shared" si="3"/>
        <v>UP</v>
      </c>
      <c r="P57" t="str">
        <f t="shared" si="4"/>
        <v>UP</v>
      </c>
      <c r="Q57">
        <f t="shared" si="5"/>
        <v>14</v>
      </c>
      <c r="R57">
        <f t="shared" si="6"/>
        <v>14.600000000000023</v>
      </c>
      <c r="S57">
        <f t="shared" si="7"/>
        <v>0.9589041095890396</v>
      </c>
      <c r="T57" t="str">
        <f t="shared" si="8"/>
        <v>UP</v>
      </c>
      <c r="U57" t="str">
        <f t="shared" si="9"/>
        <v>UP</v>
      </c>
      <c r="V57">
        <v>862.74869551661993</v>
      </c>
      <c r="W57">
        <v>855.57194936156577</v>
      </c>
      <c r="X57">
        <f t="shared" si="10"/>
        <v>7.1767461550541611</v>
      </c>
      <c r="Y57">
        <v>1.8662007155110822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886.65000000000009</v>
      </c>
      <c r="AE57">
        <f t="shared" si="16"/>
        <v>890.6</v>
      </c>
      <c r="AF57">
        <f t="shared" si="17"/>
        <v>892.30000000000007</v>
      </c>
      <c r="AG57">
        <f t="shared" si="18"/>
        <v>894</v>
      </c>
    </row>
    <row r="58" spans="1:34" x14ac:dyDescent="0.25">
      <c r="A58" t="s">
        <v>5</v>
      </c>
      <c r="B58" s="1">
        <v>42936</v>
      </c>
      <c r="C58">
        <v>899</v>
      </c>
      <c r="D58">
        <v>899</v>
      </c>
      <c r="E58">
        <v>882.4</v>
      </c>
      <c r="F58">
        <v>884</v>
      </c>
      <c r="G58">
        <f>_xll.TA_TYPPRICE(D58,E58,F58)</f>
        <v>888.4666666666667</v>
      </c>
      <c r="H58">
        <v>884.71788543554271</v>
      </c>
      <c r="I58" t="str">
        <f t="shared" si="0"/>
        <v>DOWN</v>
      </c>
      <c r="J58">
        <v>878.99452913703442</v>
      </c>
      <c r="K58">
        <v>862.50036341054863</v>
      </c>
      <c r="L58" t="str">
        <f t="shared" si="1"/>
        <v>UP</v>
      </c>
      <c r="M58" t="str">
        <f t="shared" si="2"/>
        <v>No Trend</v>
      </c>
      <c r="N58">
        <v>64.181700200231148</v>
      </c>
      <c r="O58" t="str">
        <f t="shared" si="3"/>
        <v>UP</v>
      </c>
      <c r="P58" t="str">
        <f t="shared" si="4"/>
        <v>No Trend + Momentum</v>
      </c>
      <c r="Q58">
        <f t="shared" si="5"/>
        <v>1.6000000000000227</v>
      </c>
      <c r="R58">
        <f t="shared" si="6"/>
        <v>16.600000000000023</v>
      </c>
      <c r="S58">
        <f t="shared" si="7"/>
        <v>9.6385542168675939E-2</v>
      </c>
      <c r="T58" t="str">
        <f t="shared" si="8"/>
        <v>DOWN</v>
      </c>
      <c r="U58" t="str">
        <f t="shared" si="9"/>
        <v>No T+M+I</v>
      </c>
      <c r="V58">
        <v>866.01812697560149</v>
      </c>
      <c r="W58">
        <v>857.67773089033869</v>
      </c>
      <c r="X58">
        <f t="shared" si="10"/>
        <v>8.3403960852627961</v>
      </c>
      <c r="Y58">
        <v>3.1610397894614248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884</v>
      </c>
      <c r="D59">
        <v>908</v>
      </c>
      <c r="E59">
        <v>884</v>
      </c>
      <c r="F59">
        <v>903</v>
      </c>
      <c r="G59">
        <f>_xll.TA_TYPPRICE(D59,E59,F59)</f>
        <v>898.33333333333337</v>
      </c>
      <c r="H59">
        <v>891.52560938443798</v>
      </c>
      <c r="I59" t="str">
        <f t="shared" si="0"/>
        <v>UP</v>
      </c>
      <c r="J59">
        <v>885.44018932880454</v>
      </c>
      <c r="K59">
        <v>867.27806043042676</v>
      </c>
      <c r="L59" t="str">
        <f t="shared" si="1"/>
        <v>UP</v>
      </c>
      <c r="M59" t="str">
        <f t="shared" si="2"/>
        <v>UP</v>
      </c>
      <c r="N59">
        <v>74.223598352122906</v>
      </c>
      <c r="O59" t="str">
        <f t="shared" si="3"/>
        <v>UP</v>
      </c>
      <c r="P59" t="str">
        <f t="shared" si="4"/>
        <v>UP</v>
      </c>
      <c r="Q59">
        <f t="shared" si="5"/>
        <v>19</v>
      </c>
      <c r="R59">
        <f t="shared" si="6"/>
        <v>24</v>
      </c>
      <c r="S59">
        <f t="shared" si="7"/>
        <v>0.79166666666666663</v>
      </c>
      <c r="T59" t="str">
        <f t="shared" si="8"/>
        <v>No Indication</v>
      </c>
      <c r="U59" t="str">
        <f t="shared" si="9"/>
        <v>No T+M+I</v>
      </c>
      <c r="V59">
        <v>871.70764590243198</v>
      </c>
      <c r="W59">
        <v>861.0349360095729</v>
      </c>
      <c r="X59">
        <f t="shared" si="10"/>
        <v>10.672709892859075</v>
      </c>
      <c r="Y59">
        <v>4.6633738101409552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904.95</v>
      </c>
      <c r="D60">
        <v>912</v>
      </c>
      <c r="E60">
        <v>901.2</v>
      </c>
      <c r="F60">
        <v>902</v>
      </c>
      <c r="G60">
        <f>_xll.TA_TYPPRICE(D60,E60,F60)</f>
        <v>905.06666666666661</v>
      </c>
      <c r="H60">
        <v>898.2961380255523</v>
      </c>
      <c r="I60" t="str">
        <f t="shared" si="0"/>
        <v>UP</v>
      </c>
      <c r="J60">
        <v>891.3423694779591</v>
      </c>
      <c r="K60">
        <v>874.81626922366524</v>
      </c>
      <c r="L60" t="str">
        <f t="shared" si="1"/>
        <v>UP</v>
      </c>
      <c r="M60" t="str">
        <f t="shared" si="2"/>
        <v>UP</v>
      </c>
      <c r="N60">
        <v>72.87937359912749</v>
      </c>
      <c r="O60" t="str">
        <f t="shared" si="3"/>
        <v>UP</v>
      </c>
      <c r="P60" t="str">
        <f t="shared" si="4"/>
        <v>UP</v>
      </c>
      <c r="Q60">
        <f t="shared" si="5"/>
        <v>0.79999999999995453</v>
      </c>
      <c r="R60">
        <f t="shared" si="6"/>
        <v>10.799999999999955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876.36800807128861</v>
      </c>
      <c r="W60">
        <v>864.069385194049</v>
      </c>
      <c r="X60">
        <f t="shared" si="10"/>
        <v>12.298622877239609</v>
      </c>
      <c r="Y60">
        <v>6.1904236235606858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902</v>
      </c>
      <c r="D61">
        <v>904.9</v>
      </c>
      <c r="E61">
        <v>886</v>
      </c>
      <c r="F61">
        <v>897</v>
      </c>
      <c r="G61">
        <f>_xll.TA_TYPPRICE(D61,E61,F61)</f>
        <v>895.9666666666667</v>
      </c>
      <c r="H61">
        <v>897.13140234610955</v>
      </c>
      <c r="I61" t="str">
        <f t="shared" si="0"/>
        <v>DOWN</v>
      </c>
      <c r="J61">
        <v>894.35517626063483</v>
      </c>
      <c r="K61">
        <v>877.30154272951745</v>
      </c>
      <c r="L61" t="str">
        <f t="shared" si="1"/>
        <v>UP</v>
      </c>
      <c r="M61" t="str">
        <f t="shared" si="2"/>
        <v>No Trend</v>
      </c>
      <c r="N61">
        <v>65.468915630250777</v>
      </c>
      <c r="O61" t="str">
        <f t="shared" si="3"/>
        <v>UP</v>
      </c>
      <c r="P61" t="str">
        <f t="shared" si="4"/>
        <v>No Trend + Momentum</v>
      </c>
      <c r="Q61">
        <f t="shared" si="5"/>
        <v>11</v>
      </c>
      <c r="R61">
        <f t="shared" si="6"/>
        <v>18.899999999999977</v>
      </c>
      <c r="S61">
        <f t="shared" si="7"/>
        <v>0.58201058201058276</v>
      </c>
      <c r="T61" t="str">
        <f t="shared" si="8"/>
        <v>No Indication</v>
      </c>
      <c r="U61" t="str">
        <f t="shared" si="9"/>
        <v>No T+M+I</v>
      </c>
      <c r="V61">
        <v>879.54216067570576</v>
      </c>
      <c r="W61">
        <v>866.50868999448983</v>
      </c>
      <c r="X61">
        <f t="shared" si="10"/>
        <v>13.033470681215931</v>
      </c>
      <c r="Y61">
        <v>7.5590330350917352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893</v>
      </c>
      <c r="D62">
        <v>903.5</v>
      </c>
      <c r="E62">
        <v>884</v>
      </c>
      <c r="F62">
        <v>888</v>
      </c>
      <c r="G62">
        <f>_xll.TA_TYPPRICE(D62,E62,F62)</f>
        <v>891.83333333333337</v>
      </c>
      <c r="H62">
        <v>894.48236783972152</v>
      </c>
      <c r="I62" t="str">
        <f t="shared" si="0"/>
        <v>DOWN</v>
      </c>
      <c r="J62">
        <v>896.38735931382712</v>
      </c>
      <c r="K62">
        <v>878.79008878962463</v>
      </c>
      <c r="L62" t="str">
        <f t="shared" si="1"/>
        <v>No Confirmation</v>
      </c>
      <c r="M62" t="str">
        <f t="shared" si="2"/>
        <v>No Trend</v>
      </c>
      <c r="N62">
        <v>53.27949565763236</v>
      </c>
      <c r="O62" t="str">
        <f t="shared" si="3"/>
        <v>No Momentum</v>
      </c>
      <c r="P62" t="str">
        <f t="shared" si="4"/>
        <v>No Trend + Momentum</v>
      </c>
      <c r="Q62">
        <f t="shared" si="5"/>
        <v>4</v>
      </c>
      <c r="R62">
        <f t="shared" si="6"/>
        <v>19.5</v>
      </c>
      <c r="S62">
        <f t="shared" si="7"/>
        <v>0.20512820512820512</v>
      </c>
      <c r="T62" t="str">
        <f t="shared" si="8"/>
        <v>No Indication</v>
      </c>
      <c r="U62" t="str">
        <f t="shared" si="9"/>
        <v>No T+M+I</v>
      </c>
      <c r="V62">
        <v>880.84336672559721</v>
      </c>
      <c r="W62">
        <v>868.10063888378693</v>
      </c>
      <c r="X62">
        <f t="shared" si="10"/>
        <v>12.742727841810279</v>
      </c>
      <c r="Y62">
        <v>8.5957719964354435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903</v>
      </c>
      <c r="D63">
        <v>928</v>
      </c>
      <c r="E63">
        <v>885.35</v>
      </c>
      <c r="F63">
        <v>899</v>
      </c>
      <c r="G63">
        <f>_xll.TA_TYPPRICE(D63,E63,F63)</f>
        <v>904.11666666666667</v>
      </c>
      <c r="H63">
        <v>899.29951725319415</v>
      </c>
      <c r="I63" t="str">
        <f t="shared" si="0"/>
        <v>DOWN</v>
      </c>
      <c r="J63">
        <v>903.41239057742109</v>
      </c>
      <c r="K63">
        <v>880.24784683637472</v>
      </c>
      <c r="L63" t="str">
        <f t="shared" si="1"/>
        <v>No Confirmation</v>
      </c>
      <c r="M63" t="str">
        <f t="shared" si="2"/>
        <v>No Trend</v>
      </c>
      <c r="N63">
        <v>63.626102005024734</v>
      </c>
      <c r="O63" t="str">
        <f t="shared" si="3"/>
        <v>UP</v>
      </c>
      <c r="P63" t="str">
        <f t="shared" si="4"/>
        <v>No Trend + Momentum</v>
      </c>
      <c r="Q63">
        <f t="shared" si="5"/>
        <v>13.649999999999977</v>
      </c>
      <c r="R63">
        <f t="shared" si="6"/>
        <v>42.649999999999977</v>
      </c>
      <c r="S63">
        <f t="shared" si="7"/>
        <v>0.32004689331770186</v>
      </c>
      <c r="T63" t="str">
        <f t="shared" si="8"/>
        <v>No Indication</v>
      </c>
      <c r="U63" t="str">
        <f t="shared" si="9"/>
        <v>No T+M+I</v>
      </c>
      <c r="V63">
        <v>883.63669492165923</v>
      </c>
      <c r="W63">
        <v>870.38948044795086</v>
      </c>
      <c r="X63">
        <f t="shared" si="10"/>
        <v>13.247214473708368</v>
      </c>
      <c r="Y63">
        <v>9.5260604918900285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888</v>
      </c>
      <c r="D64">
        <v>896.9</v>
      </c>
      <c r="E64">
        <v>841</v>
      </c>
      <c r="F64">
        <v>891</v>
      </c>
      <c r="G64">
        <f>_xll.TA_TYPPRICE(D64,E64,F64)</f>
        <v>876.30000000000007</v>
      </c>
      <c r="H64">
        <v>887.79975862659717</v>
      </c>
      <c r="I64" t="str">
        <f t="shared" si="0"/>
        <v>UP</v>
      </c>
      <c r="J64">
        <v>901.96519267132749</v>
      </c>
      <c r="K64">
        <v>871.5261030949581</v>
      </c>
      <c r="L64" t="str">
        <f t="shared" si="1"/>
        <v>No Confirmation</v>
      </c>
      <c r="M64" t="str">
        <f t="shared" si="2"/>
        <v>No Trend</v>
      </c>
      <c r="N64">
        <v>52.963271171562866</v>
      </c>
      <c r="O64" t="str">
        <f t="shared" si="3"/>
        <v>No Momentum</v>
      </c>
      <c r="P64" t="str">
        <f t="shared" si="4"/>
        <v>No Trend + Momentum</v>
      </c>
      <c r="Q64">
        <f t="shared" si="5"/>
        <v>50</v>
      </c>
      <c r="R64">
        <f t="shared" si="6"/>
        <v>55.899999999999977</v>
      </c>
      <c r="S64">
        <f t="shared" si="7"/>
        <v>0.89445438282647627</v>
      </c>
      <c r="T64" t="str">
        <f t="shared" si="8"/>
        <v>UP</v>
      </c>
      <c r="U64" t="str">
        <f t="shared" si="9"/>
        <v>No T+M+I</v>
      </c>
      <c r="V64">
        <v>884.76951108755782</v>
      </c>
      <c r="W64">
        <v>871.91618559995447</v>
      </c>
      <c r="X64">
        <f t="shared" si="10"/>
        <v>12.853325487603342</v>
      </c>
      <c r="Y64">
        <v>10.191513491032691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888</v>
      </c>
      <c r="D65">
        <v>898</v>
      </c>
      <c r="E65">
        <v>878.45</v>
      </c>
      <c r="F65">
        <v>890.6</v>
      </c>
      <c r="G65">
        <f>_xll.TA_TYPPRICE(D65,E65,F65)</f>
        <v>889.01666666666677</v>
      </c>
      <c r="H65">
        <v>888.40821264663191</v>
      </c>
      <c r="I65" t="str">
        <f t="shared" si="0"/>
        <v>UP</v>
      </c>
      <c r="J65">
        <v>901.08403874436578</v>
      </c>
      <c r="K65">
        <v>873.06474685163414</v>
      </c>
      <c r="L65" t="str">
        <f t="shared" si="1"/>
        <v>No Confirmation</v>
      </c>
      <c r="M65" t="str">
        <f t="shared" si="2"/>
        <v>No Trend</v>
      </c>
      <c r="N65">
        <v>52.414278144817295</v>
      </c>
      <c r="O65" t="str">
        <f t="shared" si="3"/>
        <v>No Momentum</v>
      </c>
      <c r="P65" t="str">
        <f t="shared" si="4"/>
        <v>No Trend + Momentum</v>
      </c>
      <c r="Q65">
        <f t="shared" si="5"/>
        <v>12.149999999999977</v>
      </c>
      <c r="R65">
        <f t="shared" si="6"/>
        <v>19.549999999999955</v>
      </c>
      <c r="S65">
        <f t="shared" si="7"/>
        <v>0.62148337595907954</v>
      </c>
      <c r="T65" t="str">
        <f t="shared" si="8"/>
        <v>No Indication</v>
      </c>
      <c r="U65" t="str">
        <f t="shared" si="9"/>
        <v>No T+M+I</v>
      </c>
      <c r="V65">
        <v>885.66650938177975</v>
      </c>
      <c r="W65">
        <v>873.30017185180975</v>
      </c>
      <c r="X65">
        <f t="shared" si="10"/>
        <v>12.366337529969996</v>
      </c>
      <c r="Y65">
        <v>10.626478298820151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889</v>
      </c>
      <c r="D66">
        <v>898</v>
      </c>
      <c r="E66">
        <v>878</v>
      </c>
      <c r="F66">
        <v>888</v>
      </c>
      <c r="G66">
        <f>_xll.TA_TYPPRICE(D66,E66,F66)</f>
        <v>888</v>
      </c>
      <c r="H66">
        <v>888.20410632331595</v>
      </c>
      <c r="I66" t="str">
        <f t="shared" si="0"/>
        <v>DOWN</v>
      </c>
      <c r="J66">
        <v>900.3986968011734</v>
      </c>
      <c r="K66">
        <v>874.1614697734932</v>
      </c>
      <c r="L66" t="str">
        <f t="shared" si="1"/>
        <v>No Confirmation</v>
      </c>
      <c r="M66" t="str">
        <f t="shared" si="2"/>
        <v>No Trend</v>
      </c>
      <c r="N66">
        <v>48.342842452656271</v>
      </c>
      <c r="O66" t="str">
        <f t="shared" si="3"/>
        <v>No Momentum</v>
      </c>
      <c r="P66" t="str">
        <f t="shared" si="4"/>
        <v>No Trend + Momentum</v>
      </c>
      <c r="Q66">
        <f t="shared" si="5"/>
        <v>10</v>
      </c>
      <c r="R66">
        <f t="shared" si="6"/>
        <v>20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886.02550793842897</v>
      </c>
      <c r="W66">
        <v>874.38904801093497</v>
      </c>
      <c r="X66">
        <f t="shared" si="10"/>
        <v>11.636459927494002</v>
      </c>
      <c r="Y66">
        <v>10.828474624554921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888</v>
      </c>
      <c r="D67">
        <v>893</v>
      </c>
      <c r="E67">
        <v>876.9</v>
      </c>
      <c r="F67">
        <v>881</v>
      </c>
      <c r="G67">
        <f>_xll.TA_TYPPRICE(D67,E67,F67)</f>
        <v>883.63333333333333</v>
      </c>
      <c r="H67">
        <v>885.91871982832458</v>
      </c>
      <c r="I67" t="str">
        <f t="shared" ref="I67:I82" si="20">IF(F67&gt;H67,"UP","DOWN")</f>
        <v>DOWN</v>
      </c>
      <c r="J67">
        <v>898.75454195646819</v>
      </c>
      <c r="K67">
        <v>874.77003204605023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38.324256769138273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4.1000000000000227</v>
      </c>
      <c r="R67">
        <f t="shared" ref="R67:R82" si="26">D67-E67</f>
        <v>16.100000000000023</v>
      </c>
      <c r="S67">
        <f t="shared" ref="S67:S82" si="27">Q67/R67</f>
        <v>0.25465838509316874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885.25235287097837</v>
      </c>
      <c r="W67">
        <v>874.87874815827308</v>
      </c>
      <c r="X67">
        <f t="shared" ref="X67:X82" si="30">V67-W67</f>
        <v>10.373604712705287</v>
      </c>
      <c r="Y67">
        <v>10.737500642184994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882.2</v>
      </c>
      <c r="D68">
        <v>884.4</v>
      </c>
      <c r="E68">
        <v>870.95</v>
      </c>
      <c r="F68">
        <v>875.3</v>
      </c>
      <c r="G68">
        <f>_xll.TA_TYPPRICE(D68,E68,F68)</f>
        <v>876.88333333333321</v>
      </c>
      <c r="H68">
        <v>881.4010265808289</v>
      </c>
      <c r="I68" t="str">
        <f t="shared" si="20"/>
        <v>DOWN</v>
      </c>
      <c r="J68">
        <v>895.56464374391965</v>
      </c>
      <c r="K68">
        <v>873.92113603581686</v>
      </c>
      <c r="L68" t="str">
        <f t="shared" si="21"/>
        <v>No Confirmation</v>
      </c>
      <c r="M68" t="str">
        <f t="shared" si="22"/>
        <v>No Trend</v>
      </c>
      <c r="N68">
        <v>31.648326224907926</v>
      </c>
      <c r="O68" t="str">
        <f t="shared" si="23"/>
        <v>DOWN</v>
      </c>
      <c r="P68" t="str">
        <f t="shared" si="24"/>
        <v>No Trend + Momentum</v>
      </c>
      <c r="Q68">
        <f t="shared" si="25"/>
        <v>4.3499999999999091</v>
      </c>
      <c r="R68">
        <f t="shared" si="26"/>
        <v>13.449999999999932</v>
      </c>
      <c r="S68">
        <f t="shared" si="27"/>
        <v>0.32342007434943726</v>
      </c>
      <c r="T68" t="str">
        <f t="shared" si="28"/>
        <v>No Indication</v>
      </c>
      <c r="U68" t="str">
        <f t="shared" si="29"/>
        <v>No T+M+I</v>
      </c>
      <c r="V68">
        <v>883.72122166005863</v>
      </c>
      <c r="W68">
        <v>874.90995199840097</v>
      </c>
      <c r="X68">
        <f t="shared" si="30"/>
        <v>8.8112696616576613</v>
      </c>
      <c r="Y68">
        <v>10.352254446079527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875</v>
      </c>
      <c r="D69">
        <v>894.5</v>
      </c>
      <c r="E69">
        <v>873.1</v>
      </c>
      <c r="F69">
        <v>888.8</v>
      </c>
      <c r="G69">
        <f>_xll.TA_TYPPRICE(D69,E69,F69)</f>
        <v>885.46666666666658</v>
      </c>
      <c r="H69">
        <v>883.43384662374774</v>
      </c>
      <c r="I69" t="str">
        <f t="shared" si="20"/>
        <v>UP</v>
      </c>
      <c r="J69">
        <v>895.32805624527089</v>
      </c>
      <c r="K69">
        <v>873.73866136119091</v>
      </c>
      <c r="L69" t="str">
        <f t="shared" si="21"/>
        <v>No Confirmation</v>
      </c>
      <c r="M69" t="str">
        <f t="shared" si="22"/>
        <v>No Trend</v>
      </c>
      <c r="N69">
        <v>54.904568430231649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15.699999999999932</v>
      </c>
      <c r="R69">
        <f t="shared" si="26"/>
        <v>21.399999999999977</v>
      </c>
      <c r="S69">
        <f t="shared" si="27"/>
        <v>0.7336448598130817</v>
      </c>
      <c r="T69" t="str">
        <f t="shared" si="28"/>
        <v>No Indication</v>
      </c>
      <c r="U69" t="str">
        <f t="shared" si="29"/>
        <v>No T+M+I</v>
      </c>
      <c r="V69">
        <v>884.50257217389571</v>
      </c>
      <c r="W69">
        <v>875.93884444296384</v>
      </c>
      <c r="X69">
        <f t="shared" si="30"/>
        <v>8.5637277309318733</v>
      </c>
      <c r="Y69">
        <v>9.9945491030499962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890</v>
      </c>
      <c r="D70">
        <v>894.7</v>
      </c>
      <c r="E70">
        <v>881.4</v>
      </c>
      <c r="F70">
        <v>886</v>
      </c>
      <c r="G70">
        <f>_xll.TA_TYPPRICE(D70,E70,F70)</f>
        <v>887.36666666666667</v>
      </c>
      <c r="H70">
        <v>885.40025664520726</v>
      </c>
      <c r="I70" t="str">
        <f t="shared" si="20"/>
        <v>UP</v>
      </c>
      <c r="J70">
        <v>895.18848819076629</v>
      </c>
      <c r="K70">
        <v>875.44118105870405</v>
      </c>
      <c r="L70" t="str">
        <f t="shared" si="21"/>
        <v>No Confirmation</v>
      </c>
      <c r="M70" t="str">
        <f t="shared" si="22"/>
        <v>No Trend</v>
      </c>
      <c r="N70">
        <v>50.453954951573202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4.6000000000000227</v>
      </c>
      <c r="R70">
        <f t="shared" si="26"/>
        <v>13.300000000000068</v>
      </c>
      <c r="S70">
        <f t="shared" si="27"/>
        <v>0.34586466165413526</v>
      </c>
      <c r="T70" t="str">
        <f t="shared" si="28"/>
        <v>No Indication</v>
      </c>
      <c r="U70" t="str">
        <f t="shared" si="29"/>
        <v>No T+M+I</v>
      </c>
      <c r="V70">
        <v>884.73294568560402</v>
      </c>
      <c r="W70">
        <v>876.68411522496649</v>
      </c>
      <c r="X70">
        <f t="shared" si="30"/>
        <v>8.0488304606375323</v>
      </c>
      <c r="Y70">
        <v>9.6054053745675034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882.6</v>
      </c>
      <c r="D71">
        <v>885.4</v>
      </c>
      <c r="E71">
        <v>876.1</v>
      </c>
      <c r="F71">
        <v>882.5</v>
      </c>
      <c r="G71">
        <f>_xll.TA_TYPPRICE(D71,E71,F71)</f>
        <v>881.33333333333337</v>
      </c>
      <c r="H71">
        <v>883.36679498927037</v>
      </c>
      <c r="I71" t="str">
        <f t="shared" si="20"/>
        <v>DOWN</v>
      </c>
      <c r="J71">
        <v>893.01326859281824</v>
      </c>
      <c r="K71">
        <v>875.58758526788097</v>
      </c>
      <c r="L71" t="str">
        <f t="shared" si="21"/>
        <v>No Confirmation</v>
      </c>
      <c r="M71" t="str">
        <f t="shared" si="22"/>
        <v>No Trend</v>
      </c>
      <c r="N71">
        <v>44.781975246305613</v>
      </c>
      <c r="O71" t="str">
        <f t="shared" si="23"/>
        <v>No Momentum</v>
      </c>
      <c r="P71" t="str">
        <f t="shared" si="24"/>
        <v>No Trend + Momentum</v>
      </c>
      <c r="Q71">
        <f t="shared" si="25"/>
        <v>6.3999999999999773</v>
      </c>
      <c r="R71">
        <f t="shared" si="26"/>
        <v>9.2999999999999545</v>
      </c>
      <c r="S71">
        <f t="shared" si="27"/>
        <v>0.68817204301075363</v>
      </c>
      <c r="T71" t="str">
        <f t="shared" si="28"/>
        <v>No Indication</v>
      </c>
      <c r="U71" t="str">
        <f t="shared" si="29"/>
        <v>No T+M+I</v>
      </c>
      <c r="V71">
        <v>884.38941558012652</v>
      </c>
      <c r="W71">
        <v>877.11492150459856</v>
      </c>
      <c r="X71">
        <f t="shared" si="30"/>
        <v>7.2744940755279686</v>
      </c>
      <c r="Y71">
        <v>9.1392231147595968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871</v>
      </c>
      <c r="D72">
        <v>884.65</v>
      </c>
      <c r="E72">
        <v>871</v>
      </c>
      <c r="F72">
        <v>879.45</v>
      </c>
      <c r="G72">
        <f>_xll.TA_TYPPRICE(D72,E72,F72)</f>
        <v>878.36666666666679</v>
      </c>
      <c r="H72">
        <v>880.86673082796858</v>
      </c>
      <c r="I72" t="str">
        <f t="shared" si="20"/>
        <v>DOWN</v>
      </c>
      <c r="J72">
        <v>891.15476446108084</v>
      </c>
      <c r="K72">
        <v>874.56812187501851</v>
      </c>
      <c r="L72" t="str">
        <f t="shared" si="21"/>
        <v>No Confirmation</v>
      </c>
      <c r="M72" t="str">
        <f t="shared" si="22"/>
        <v>No Trend</v>
      </c>
      <c r="N72">
        <v>39.896407375865991</v>
      </c>
      <c r="O72" t="str">
        <f t="shared" si="23"/>
        <v>DOWN</v>
      </c>
      <c r="P72" t="str">
        <f t="shared" si="24"/>
        <v>No Trend + Momentum</v>
      </c>
      <c r="Q72">
        <f t="shared" si="25"/>
        <v>8.4500000000000455</v>
      </c>
      <c r="R72">
        <f t="shared" si="26"/>
        <v>13.649999999999977</v>
      </c>
      <c r="S72">
        <f t="shared" si="27"/>
        <v>0.6190476190476234</v>
      </c>
      <c r="T72" t="str">
        <f t="shared" si="28"/>
        <v>No Indication</v>
      </c>
      <c r="U72" t="str">
        <f t="shared" si="29"/>
        <v>No T+M+I</v>
      </c>
      <c r="V72">
        <v>883.62950549087634</v>
      </c>
      <c r="W72">
        <v>877.28789028203573</v>
      </c>
      <c r="X72">
        <f t="shared" si="30"/>
        <v>6.3416152088406079</v>
      </c>
      <c r="Y72">
        <v>8.5797015335757987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873.05</v>
      </c>
      <c r="D73">
        <v>886</v>
      </c>
      <c r="E73">
        <v>870.8</v>
      </c>
      <c r="F73">
        <v>886</v>
      </c>
      <c r="G73">
        <f>_xll.TA_TYPPRICE(D73,E73,F73)</f>
        <v>880.93333333333339</v>
      </c>
      <c r="H73">
        <v>880.90003208065104</v>
      </c>
      <c r="I73" t="str">
        <f t="shared" si="20"/>
        <v>UP</v>
      </c>
      <c r="J73">
        <v>890.00926124750731</v>
      </c>
      <c r="K73">
        <v>873.73076145834773</v>
      </c>
      <c r="L73" t="str">
        <f t="shared" si="21"/>
        <v>No Confirmation</v>
      </c>
      <c r="M73" t="str">
        <f t="shared" si="22"/>
        <v>No Trend</v>
      </c>
      <c r="N73">
        <v>53.511214168502597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15.200000000000045</v>
      </c>
      <c r="R73">
        <f t="shared" si="26"/>
        <v>15.200000000000045</v>
      </c>
      <c r="S73">
        <f t="shared" si="27"/>
        <v>1</v>
      </c>
      <c r="T73" t="str">
        <f t="shared" si="28"/>
        <v>UP</v>
      </c>
      <c r="U73" t="str">
        <f t="shared" si="29"/>
        <v>No T+M+I</v>
      </c>
      <c r="V73">
        <v>883.99419695381846</v>
      </c>
      <c r="W73">
        <v>877.93323174262571</v>
      </c>
      <c r="X73">
        <f t="shared" si="30"/>
        <v>6.0609652111927517</v>
      </c>
      <c r="Y73">
        <v>8.0759542690991886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878.1</v>
      </c>
      <c r="D74">
        <v>889.2</v>
      </c>
      <c r="E74">
        <v>864.55</v>
      </c>
      <c r="F74">
        <v>871</v>
      </c>
      <c r="G74">
        <f>_xll.TA_TYPPRICE(D74,E74,F74)</f>
        <v>874.91666666666663</v>
      </c>
      <c r="H74">
        <v>877.90834937365889</v>
      </c>
      <c r="I74" t="str">
        <f t="shared" si="20"/>
        <v>DOWN</v>
      </c>
      <c r="J74">
        <v>889.82942541472789</v>
      </c>
      <c r="K74">
        <v>871.69059224538159</v>
      </c>
      <c r="L74" t="str">
        <f t="shared" si="21"/>
        <v>DOWN</v>
      </c>
      <c r="M74" t="str">
        <f t="shared" si="22"/>
        <v>DOWN</v>
      </c>
      <c r="N74">
        <v>32.461693951006581</v>
      </c>
      <c r="O74" t="str">
        <f t="shared" si="23"/>
        <v>DOWN</v>
      </c>
      <c r="P74" t="str">
        <f t="shared" si="24"/>
        <v>DOWN</v>
      </c>
      <c r="Q74">
        <f t="shared" si="25"/>
        <v>6.4500000000000455</v>
      </c>
      <c r="R74">
        <f t="shared" si="26"/>
        <v>24.650000000000091</v>
      </c>
      <c r="S74">
        <f t="shared" si="27"/>
        <v>0.26166328600405769</v>
      </c>
      <c r="T74" t="str">
        <f t="shared" si="28"/>
        <v>No Indication</v>
      </c>
      <c r="U74" t="str">
        <f t="shared" si="29"/>
        <v>No T+M+I</v>
      </c>
      <c r="V74">
        <v>881.99508973015406</v>
      </c>
      <c r="W74">
        <v>877.41965902094978</v>
      </c>
      <c r="X74">
        <f t="shared" si="30"/>
        <v>4.5754307092042836</v>
      </c>
      <c r="Y74">
        <v>7.3758495571202074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873</v>
      </c>
      <c r="D75">
        <v>878.4</v>
      </c>
      <c r="E75">
        <v>856.05</v>
      </c>
      <c r="F75">
        <v>862</v>
      </c>
      <c r="G75">
        <f>_xll.TA_TYPPRICE(D75,E75,F75)</f>
        <v>865.48333333333323</v>
      </c>
      <c r="H75">
        <v>871.69584135349601</v>
      </c>
      <c r="I75" t="str">
        <f t="shared" si="20"/>
        <v>DOWN</v>
      </c>
      <c r="J75">
        <v>887.28955310034394</v>
      </c>
      <c r="K75">
        <v>868.21490507974124</v>
      </c>
      <c r="L75" t="str">
        <f t="shared" si="21"/>
        <v>DOWN</v>
      </c>
      <c r="M75" t="str">
        <f t="shared" si="22"/>
        <v>DOWN</v>
      </c>
      <c r="N75">
        <v>25.066463324252148</v>
      </c>
      <c r="O75" t="str">
        <f t="shared" si="23"/>
        <v>DOWN</v>
      </c>
      <c r="P75" t="str">
        <f t="shared" si="24"/>
        <v>DOWN</v>
      </c>
      <c r="Q75">
        <f t="shared" si="25"/>
        <v>5.9500000000000455</v>
      </c>
      <c r="R75">
        <f t="shared" si="26"/>
        <v>22.350000000000023</v>
      </c>
      <c r="S75">
        <f t="shared" si="27"/>
        <v>0.26621923937360353</v>
      </c>
      <c r="T75" t="str">
        <f t="shared" si="28"/>
        <v>No Indication</v>
      </c>
      <c r="U75" t="str">
        <f t="shared" si="29"/>
        <v>No T+M+I</v>
      </c>
      <c r="V75">
        <v>878.9189220793611</v>
      </c>
      <c r="W75">
        <v>876.27746205643496</v>
      </c>
      <c r="X75">
        <f t="shared" si="30"/>
        <v>2.6414600229261396</v>
      </c>
      <c r="Y75">
        <v>6.4289716502813938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864</v>
      </c>
      <c r="D76">
        <v>868.65</v>
      </c>
      <c r="E76">
        <v>851</v>
      </c>
      <c r="F76">
        <v>866.9</v>
      </c>
      <c r="G76">
        <f>_xll.TA_TYPPRICE(D76,E76,F76)</f>
        <v>862.18333333333339</v>
      </c>
      <c r="H76">
        <v>866.9395873434147</v>
      </c>
      <c r="I76" t="str">
        <f t="shared" si="20"/>
        <v>DOWN</v>
      </c>
      <c r="J76">
        <v>883.14743018915635</v>
      </c>
      <c r="K76">
        <v>864.38937061757656</v>
      </c>
      <c r="L76" t="str">
        <f t="shared" si="21"/>
        <v>No Confirmation</v>
      </c>
      <c r="M76" t="str">
        <f t="shared" si="22"/>
        <v>No Trend</v>
      </c>
      <c r="N76">
        <v>35.124733197912924</v>
      </c>
      <c r="O76" t="str">
        <f t="shared" si="23"/>
        <v>DOWN</v>
      </c>
      <c r="P76" t="str">
        <f t="shared" si="24"/>
        <v>No Trend + Momentum</v>
      </c>
      <c r="Q76">
        <f t="shared" si="25"/>
        <v>15.899999999999977</v>
      </c>
      <c r="R76">
        <f t="shared" si="26"/>
        <v>17.649999999999977</v>
      </c>
      <c r="S76">
        <f t="shared" si="27"/>
        <v>0.90084985835694042</v>
      </c>
      <c r="T76" t="str">
        <f t="shared" si="28"/>
        <v>UP</v>
      </c>
      <c r="U76" t="str">
        <f t="shared" si="29"/>
        <v>No T+M+I</v>
      </c>
      <c r="V76">
        <v>877.06985714407472</v>
      </c>
      <c r="W76">
        <v>875.58283523743978</v>
      </c>
      <c r="X76">
        <f t="shared" si="30"/>
        <v>1.4870219066349364</v>
      </c>
      <c r="Y76">
        <v>5.4405817015521025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872.4</v>
      </c>
      <c r="D77">
        <v>875.1</v>
      </c>
      <c r="E77">
        <v>860.75</v>
      </c>
      <c r="F77">
        <v>873.35</v>
      </c>
      <c r="G77">
        <f>_xll.TA_TYPPRICE(D77,E77,F77)</f>
        <v>869.73333333333323</v>
      </c>
      <c r="H77">
        <v>868.33646033837397</v>
      </c>
      <c r="I77" t="str">
        <f t="shared" si="20"/>
        <v>UP</v>
      </c>
      <c r="J77">
        <v>881.35911236934385</v>
      </c>
      <c r="K77">
        <v>863.58062159144845</v>
      </c>
      <c r="L77" t="str">
        <f t="shared" si="21"/>
        <v>No Confirmation</v>
      </c>
      <c r="M77" t="str">
        <f t="shared" si="22"/>
        <v>No Trend</v>
      </c>
      <c r="N77">
        <v>46.861090852430522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12.600000000000023</v>
      </c>
      <c r="R77">
        <f t="shared" si="26"/>
        <v>14.350000000000023</v>
      </c>
      <c r="S77">
        <f t="shared" si="27"/>
        <v>0.8780487804878051</v>
      </c>
      <c r="T77" t="str">
        <f t="shared" si="28"/>
        <v>UP</v>
      </c>
      <c r="U77" t="str">
        <f t="shared" si="29"/>
        <v>No T+M+I</v>
      </c>
      <c r="V77">
        <v>876.49757142960163</v>
      </c>
      <c r="W77">
        <v>875.41744003466647</v>
      </c>
      <c r="X77">
        <f t="shared" si="30"/>
        <v>1.0801313949351652</v>
      </c>
      <c r="Y77">
        <v>4.5684916402287152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873.85</v>
      </c>
      <c r="D78">
        <v>884.7</v>
      </c>
      <c r="E78">
        <v>863.55</v>
      </c>
      <c r="F78">
        <v>876</v>
      </c>
      <c r="G78">
        <f>_xll.TA_TYPPRICE(D78,E78,F78)</f>
        <v>874.75</v>
      </c>
      <c r="H78">
        <v>871.54323016918693</v>
      </c>
      <c r="I78" t="str">
        <f t="shared" si="20"/>
        <v>UP</v>
      </c>
      <c r="J78">
        <v>882.10153184282296</v>
      </c>
      <c r="K78">
        <v>863.57381679334878</v>
      </c>
      <c r="L78" t="str">
        <f t="shared" si="21"/>
        <v>No Confirmation</v>
      </c>
      <c r="M78" t="str">
        <f t="shared" si="22"/>
        <v>No Trend</v>
      </c>
      <c r="N78">
        <v>51.378397946657763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12.450000000000045</v>
      </c>
      <c r="R78">
        <f t="shared" si="26"/>
        <v>21.150000000000091</v>
      </c>
      <c r="S78">
        <f t="shared" si="27"/>
        <v>0.58865248226950317</v>
      </c>
      <c r="T78" t="str">
        <f t="shared" si="28"/>
        <v>No Indication</v>
      </c>
      <c r="U78" t="str">
        <f t="shared" si="29"/>
        <v>No T+M+I</v>
      </c>
      <c r="V78">
        <v>876.42102197889369</v>
      </c>
      <c r="W78">
        <v>875.46059262469123</v>
      </c>
      <c r="X78">
        <f t="shared" si="30"/>
        <v>0.96042935420246067</v>
      </c>
      <c r="Y78">
        <v>3.8468791830234643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877.75</v>
      </c>
      <c r="D79">
        <v>885</v>
      </c>
      <c r="E79">
        <v>870.2</v>
      </c>
      <c r="F79">
        <v>871.5</v>
      </c>
      <c r="G79">
        <f>_xll.TA_TYPPRICE(D79,E79,F79)</f>
        <v>875.56666666666661</v>
      </c>
      <c r="H79">
        <v>873.55494841792677</v>
      </c>
      <c r="I79" t="str">
        <f t="shared" si="20"/>
        <v>DOWN</v>
      </c>
      <c r="J79">
        <v>882.74563587775117</v>
      </c>
      <c r="K79">
        <v>865.04630195038237</v>
      </c>
      <c r="L79" t="str">
        <f t="shared" si="21"/>
        <v>No Confirmation</v>
      </c>
      <c r="M79" t="str">
        <f t="shared" si="22"/>
        <v>No Trend</v>
      </c>
      <c r="N79">
        <v>43.524619943827297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1.2999999999999545</v>
      </c>
      <c r="R79">
        <f t="shared" si="26"/>
        <v>14.799999999999955</v>
      </c>
      <c r="S79">
        <f t="shared" si="27"/>
        <v>8.7837837837835039E-2</v>
      </c>
      <c r="T79" t="str">
        <f t="shared" si="28"/>
        <v>DOWN</v>
      </c>
      <c r="U79" t="str">
        <f t="shared" si="29"/>
        <v>No T+M+I</v>
      </c>
      <c r="V79">
        <v>875.66394167444855</v>
      </c>
      <c r="W79">
        <v>875.1672153932326</v>
      </c>
      <c r="X79">
        <f t="shared" si="30"/>
        <v>0.49672628121595608</v>
      </c>
      <c r="Y79">
        <v>3.1768486026619627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886.25</v>
      </c>
      <c r="E80">
        <v>873.3</v>
      </c>
      <c r="F80">
        <v>877.3</v>
      </c>
      <c r="G80">
        <f>_xll.TA_TYPPRICE(D80,E80,F80)</f>
        <v>878.94999999999993</v>
      </c>
      <c r="H80">
        <v>876.25247420896335</v>
      </c>
      <c r="I80" t="str">
        <f t="shared" si="20"/>
        <v>UP</v>
      </c>
      <c r="J80">
        <v>883.52438346047313</v>
      </c>
      <c r="K80">
        <v>866.88045707251956</v>
      </c>
      <c r="L80" t="str">
        <f t="shared" si="21"/>
        <v>No Confirmation</v>
      </c>
      <c r="M80" t="str">
        <f t="shared" si="22"/>
        <v>No Trend</v>
      </c>
      <c r="N80">
        <v>54.68472279014275</v>
      </c>
      <c r="O80" t="str">
        <f t="shared" si="23"/>
        <v>No Momentum</v>
      </c>
      <c r="P80" t="str">
        <f t="shared" si="24"/>
        <v>No Trend + Momentum</v>
      </c>
      <c r="Q80">
        <f t="shared" si="25"/>
        <v>4</v>
      </c>
      <c r="R80">
        <f t="shared" si="26"/>
        <v>12.950000000000045</v>
      </c>
      <c r="S80">
        <f t="shared" si="27"/>
        <v>0.30888030888030782</v>
      </c>
      <c r="T80" t="str">
        <f t="shared" si="28"/>
        <v>No Indication</v>
      </c>
      <c r="U80" t="str">
        <f t="shared" si="29"/>
        <v>No T+M+I</v>
      </c>
      <c r="V80">
        <v>875.91564295530259</v>
      </c>
      <c r="W80">
        <v>875.32519943817829</v>
      </c>
      <c r="X80">
        <f t="shared" si="30"/>
        <v>0.59044351712429943</v>
      </c>
      <c r="Y80">
        <v>2.6595675855544298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877.9</v>
      </c>
      <c r="D81">
        <v>882.95</v>
      </c>
      <c r="E81">
        <v>863</v>
      </c>
      <c r="F81">
        <v>882.5</v>
      </c>
      <c r="G81">
        <f>_xll.TA_TYPPRICE(D81,E81,F81)</f>
        <v>876.15</v>
      </c>
      <c r="H81">
        <v>876.20123710448161</v>
      </c>
      <c r="I81" t="str">
        <f t="shared" si="20"/>
        <v>UP</v>
      </c>
      <c r="J81">
        <v>883.39674269147906</v>
      </c>
      <c r="K81">
        <v>866.01813327862635</v>
      </c>
      <c r="L81" t="str">
        <f t="shared" si="21"/>
        <v>No Confirmation</v>
      </c>
      <c r="M81" t="str">
        <f t="shared" si="22"/>
        <v>No Trend</v>
      </c>
      <c r="N81">
        <v>62.900713739777423</v>
      </c>
      <c r="O81" t="str">
        <f t="shared" si="23"/>
        <v>UP</v>
      </c>
      <c r="P81" t="str">
        <f t="shared" si="24"/>
        <v>No Trend + Momentum</v>
      </c>
      <c r="Q81">
        <f t="shared" si="25"/>
        <v>19.5</v>
      </c>
      <c r="R81">
        <f t="shared" si="26"/>
        <v>19.950000000000045</v>
      </c>
      <c r="S81">
        <f t="shared" si="27"/>
        <v>0.97744360902255412</v>
      </c>
      <c r="T81" t="str">
        <f t="shared" si="28"/>
        <v>UP</v>
      </c>
      <c r="U81" t="str">
        <f t="shared" si="29"/>
        <v>No T+M+I</v>
      </c>
      <c r="V81">
        <v>876.92862096217914</v>
      </c>
      <c r="W81">
        <v>875.85666614646141</v>
      </c>
      <c r="X81">
        <f t="shared" si="30"/>
        <v>1.0719548157177314</v>
      </c>
      <c r="Y81">
        <v>2.34204503158709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884</v>
      </c>
      <c r="D82">
        <v>884</v>
      </c>
      <c r="E82">
        <v>866</v>
      </c>
      <c r="F82">
        <v>866.2</v>
      </c>
      <c r="G82">
        <f>_xll.TA_TYPPRICE(D82,E82,F82)</f>
        <v>872.06666666666661</v>
      </c>
      <c r="H82">
        <v>874.13395188557411</v>
      </c>
      <c r="I82" t="str">
        <f t="shared" si="20"/>
        <v>DOWN</v>
      </c>
      <c r="J82">
        <v>883.53079987115041</v>
      </c>
      <c r="K82">
        <v>866.01410366115385</v>
      </c>
      <c r="L82" t="str">
        <f t="shared" si="21"/>
        <v>No Confirmation</v>
      </c>
      <c r="M82" t="str">
        <f t="shared" si="22"/>
        <v>No Trend</v>
      </c>
      <c r="N82">
        <v>36.775207424826959</v>
      </c>
      <c r="O82" t="str">
        <f t="shared" si="23"/>
        <v>DOWN</v>
      </c>
      <c r="P82" t="str">
        <f t="shared" si="24"/>
        <v>No Trend + Momentum</v>
      </c>
      <c r="Q82">
        <f t="shared" si="25"/>
        <v>0.20000000000004547</v>
      </c>
      <c r="R82">
        <f t="shared" si="26"/>
        <v>18</v>
      </c>
      <c r="S82">
        <f t="shared" si="27"/>
        <v>1.1111111111113637E-2</v>
      </c>
      <c r="T82" t="str">
        <f t="shared" si="28"/>
        <v>DOWN</v>
      </c>
      <c r="U82" t="str">
        <f t="shared" si="29"/>
        <v>No T+M+I</v>
      </c>
      <c r="V82">
        <v>875.27806389107468</v>
      </c>
      <c r="W82">
        <v>875.14135754301981</v>
      </c>
      <c r="X82">
        <f t="shared" si="30"/>
        <v>0.13670634805487225</v>
      </c>
      <c r="Y82">
        <v>1.9009772948806465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2017-07-05T05:43:59Z</dcterms:created>
  <dcterms:modified xsi:type="dcterms:W3CDTF">2017-08-26T06:07:24Z</dcterms:modified>
</cp:coreProperties>
</file>