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5" i="1"/>
  <c r="N57" i="1"/>
  <c r="N63" i="1"/>
  <c r="N69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7" i="1"/>
  <c r="N59" i="1"/>
  <c r="N61" i="1"/>
  <c r="N65" i="1"/>
  <c r="N67" i="1"/>
  <c r="N71" i="1"/>
  <c r="N73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51" i="1"/>
  <c r="J53" i="1"/>
  <c r="J57" i="1"/>
  <c r="J65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9" i="1"/>
  <c r="J55" i="1"/>
  <c r="J59" i="1"/>
  <c r="J61" i="1"/>
  <c r="J63" i="1"/>
  <c r="J67" i="1"/>
  <c r="J69" i="1"/>
  <c r="J71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3" i="1"/>
  <c r="H23" i="1"/>
  <c r="H35" i="1"/>
  <c r="H47" i="1"/>
  <c r="H6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1" i="1"/>
  <c r="H15" i="1"/>
  <c r="H17" i="1"/>
  <c r="H19" i="1"/>
  <c r="H21" i="1"/>
  <c r="H25" i="1"/>
  <c r="H27" i="1"/>
  <c r="H29" i="1"/>
  <c r="H31" i="1"/>
  <c r="H33" i="1"/>
  <c r="H37" i="1"/>
  <c r="H39" i="1"/>
  <c r="H41" i="1"/>
  <c r="H43" i="1"/>
  <c r="H45" i="1"/>
  <c r="H49" i="1"/>
  <c r="H51" i="1"/>
  <c r="H53" i="1"/>
  <c r="H55" i="1"/>
  <c r="H57" i="1"/>
  <c r="H59" i="1"/>
  <c r="H61" i="1"/>
  <c r="H63" i="1"/>
  <c r="H67" i="1"/>
  <c r="H69" i="1"/>
  <c r="H71" i="1"/>
  <c r="H73" i="1"/>
  <c r="H75" i="1"/>
  <c r="H77" i="1"/>
  <c r="H79" i="1"/>
  <c r="H81" i="1"/>
  <c r="AH53" i="1" l="1"/>
  <c r="AH45" i="1"/>
  <c r="AH41" i="1"/>
  <c r="AH37" i="1"/>
  <c r="AH33" i="1"/>
  <c r="AH21" i="1"/>
  <c r="AH17" i="1"/>
  <c r="AH13" i="1"/>
  <c r="AH9" i="1"/>
  <c r="AH5" i="1"/>
  <c r="AH50" i="1"/>
  <c r="AH55" i="1"/>
  <c r="AH27" i="1"/>
  <c r="AH23" i="1"/>
  <c r="AH44" i="1"/>
  <c r="AH20" i="1"/>
  <c r="AH49" i="1"/>
  <c r="AH34" i="1"/>
  <c r="AH52" i="1" l="1"/>
  <c r="AH11" i="1"/>
  <c r="AH40" i="1"/>
  <c r="AH51" i="1"/>
  <c r="AH29" i="1"/>
  <c r="AH18" i="1"/>
  <c r="AH36" i="1"/>
  <c r="AH26" i="1"/>
  <c r="AH46" i="1"/>
  <c r="AH39" i="1"/>
  <c r="AH8" i="1"/>
  <c r="AH48" i="1"/>
  <c r="AH25" i="1"/>
  <c r="AH35" i="1"/>
  <c r="AH12" i="1"/>
  <c r="AH4" i="1"/>
  <c r="AH28" i="1"/>
  <c r="AH32" i="1"/>
  <c r="AH3" i="1"/>
  <c r="AH19" i="1"/>
  <c r="AH42" i="1"/>
  <c r="AH6" i="1"/>
  <c r="AH24" i="1"/>
  <c r="AH56" i="1"/>
  <c r="AH16" i="1"/>
  <c r="AH31" i="1"/>
  <c r="AH43" i="1"/>
  <c r="AH10" i="1"/>
  <c r="AH2" i="1"/>
  <c r="AH7" i="1"/>
  <c r="AH47" i="1"/>
  <c r="AH15" i="1"/>
  <c r="AH54" i="1"/>
  <c r="AH38" i="1"/>
  <c r="AH30" i="1"/>
  <c r="AH22" i="1"/>
  <c r="AH1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<sst xmlns="http://schemas.openxmlformats.org/spreadsheetml/2006/main" count="115" uniqueCount="35">
  <si>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</si>
  <si>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</si>
  <si>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</si>
  <si>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</si>
  <si>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</si>
  <si>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HEXAWARE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</si>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</sst>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233.2</v>
      </c>
      <c r="D2">
        <v>235.75</v>
      </c>
      <c r="E2">
        <v>226.2</v>
      </c>
      <c r="F2">
        <v>230</v>
      </c>
      <c r="G2">
        <f>_xll.TA_TYPPRICE(D2,E2,F2)</f>
        <v>230.65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3.8000000000000114</v>
      </c>
      <c r="R2">
        <f>D2-E2</f>
        <v>9.5500000000000114</v>
      </c>
      <c r="S2">
        <f>Q2/R2</f>
        <v>0.39790575916230436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229.9</v>
      </c>
      <c r="D3">
        <v>236</v>
      </c>
      <c r="E3">
        <v>227.3</v>
      </c>
      <c r="F3">
        <v>234</v>
      </c>
      <c r="G3">
        <f>_xll.TA_TYPPRICE(D3,E3,F3)</f>
        <v>232.43333333333331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6.6999999999999886</v>
      </c>
      <c r="R3">
        <f t="shared" ref="R3:R66" si="6">D3-E3</f>
        <v>8.6999999999999886</v>
      </c>
      <c r="S3">
        <f t="shared" ref="S3:S66" si="7">Q3/R3</f>
        <v>0.77011494252873536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235</v>
      </c>
      <c r="D4">
        <v>240.45</v>
      </c>
      <c r="E4">
        <v>234.9</v>
      </c>
      <c r="F4">
        <v>240</v>
      </c>
      <c r="G4">
        <f>_xll.TA_TYPPRICE(D4,E4,F4)</f>
        <v>238.45000000000002</v>
      </c>
      <c r="H4">
        <v>233.84444444444443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5.0999999999999943</v>
      </c>
      <c r="R4">
        <f t="shared" si="6"/>
        <v>5.5499999999999829</v>
      </c>
      <c r="S4">
        <f t="shared" si="7"/>
        <v>0.91891891891892075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239.5</v>
      </c>
      <c r="D5">
        <v>241.9</v>
      </c>
      <c r="E5">
        <v>235.15</v>
      </c>
      <c r="F5">
        <v>238</v>
      </c>
      <c r="G5">
        <f>_xll.TA_TYPPRICE(D5,E5,F5)</f>
        <v>238.35</v>
      </c>
      <c r="H5">
        <v>236.09722222222223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2.8499999999999943</v>
      </c>
      <c r="R5">
        <f t="shared" si="6"/>
        <v>6.75</v>
      </c>
      <c r="S5">
        <f t="shared" si="7"/>
        <v>0.42222222222222139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239.5</v>
      </c>
      <c r="D6">
        <v>250.6</v>
      </c>
      <c r="E6">
        <v>236.5</v>
      </c>
      <c r="F6">
        <v>249</v>
      </c>
      <c r="G6">
        <f>_xll.TA_TYPPRICE(D6,E6,F6)</f>
        <v>245.36666666666667</v>
      </c>
      <c r="H6">
        <v>240.73194444444445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12.5</v>
      </c>
      <c r="R6">
        <f t="shared" si="6"/>
        <v>14.099999999999994</v>
      </c>
      <c r="S6">
        <f t="shared" si="7"/>
        <v>0.88652482269503585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251.9</v>
      </c>
      <c r="D7">
        <v>252.5</v>
      </c>
      <c r="E7">
        <v>247</v>
      </c>
      <c r="F7">
        <v>252</v>
      </c>
      <c r="G7">
        <f>_xll.TA_TYPPRICE(D7,E7,F7)</f>
        <v>250.5</v>
      </c>
      <c r="H7">
        <v>245.61597222222224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92.307692307692307</v>
      </c>
      <c r="O7" t="str">
        <f t="shared" si="3"/>
        <v>UP</v>
      </c>
      <c r="P7" t="e">
        <f t="shared" si="4"/>
        <v>#N/A</v>
      </c>
      <c r="Q7">
        <f t="shared" si="5"/>
        <v>5</v>
      </c>
      <c r="R7">
        <f t="shared" si="6"/>
        <v>5.5</v>
      </c>
      <c r="S7">
        <f t="shared" si="7"/>
        <v>0.90909090909090906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249.15</v>
      </c>
      <c r="D8">
        <v>253</v>
      </c>
      <c r="E8">
        <v>244</v>
      </c>
      <c r="F8">
        <v>248</v>
      </c>
      <c r="G8">
        <f>_xll.TA_TYPPRICE(D8,E8,F8)</f>
        <v>248.33333333333334</v>
      </c>
      <c r="H8">
        <v>246.97465277777781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77.41935483870968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9</v>
      </c>
      <c r="S8">
        <f t="shared" si="7"/>
        <v>0.44444444444444442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249.2</v>
      </c>
      <c r="D9">
        <v>256.3</v>
      </c>
      <c r="E9">
        <v>248.05</v>
      </c>
      <c r="F9">
        <v>252</v>
      </c>
      <c r="G9">
        <f>_xll.TA_TYPPRICE(D9,E9,F9)</f>
        <v>252.11666666666667</v>
      </c>
      <c r="H9">
        <v>249.54565972222224</v>
      </c>
      <c r="I9" t="str">
        <f t="shared" si="0"/>
        <v>UP</v>
      </c>
      <c r="J9">
        <v>245.8125</v>
      </c>
      <c r="K9">
        <v>237.38749999999999</v>
      </c>
      <c r="L9" t="str">
        <f t="shared" si="1"/>
        <v>UP</v>
      </c>
      <c r="M9" t="str">
        <f t="shared" si="2"/>
        <v>UP</v>
      </c>
      <c r="N9">
        <v>81.208053691275168</v>
      </c>
      <c r="O9" t="str">
        <f t="shared" si="3"/>
        <v>UP</v>
      </c>
      <c r="P9" t="str">
        <f t="shared" si="4"/>
        <v>UP</v>
      </c>
      <c r="Q9">
        <f t="shared" si="5"/>
        <v>3.9499999999999886</v>
      </c>
      <c r="R9">
        <f t="shared" si="6"/>
        <v>8.25</v>
      </c>
      <c r="S9">
        <f t="shared" si="7"/>
        <v>0.47878787878787743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250.2</v>
      </c>
      <c r="D10">
        <v>252.8</v>
      </c>
      <c r="E10">
        <v>248</v>
      </c>
      <c r="F10">
        <v>249</v>
      </c>
      <c r="G10">
        <f>_xll.TA_TYPPRICE(D10,E10,F10)</f>
        <v>249.93333333333331</v>
      </c>
      <c r="H10">
        <v>249.73949652777776</v>
      </c>
      <c r="I10" t="str">
        <f t="shared" si="0"/>
        <v>DOWN</v>
      </c>
      <c r="J10">
        <v>247.36527777777778</v>
      </c>
      <c r="K10">
        <v>239.74583333333334</v>
      </c>
      <c r="L10" t="str">
        <f t="shared" si="1"/>
        <v>UP</v>
      </c>
      <c r="M10" t="str">
        <f t="shared" si="2"/>
        <v>No Trend</v>
      </c>
      <c r="N10">
        <v>70.170351576658206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4.8000000000000114</v>
      </c>
      <c r="S10">
        <f t="shared" si="7"/>
        <v>0.20833333333333284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250.8</v>
      </c>
      <c r="D11">
        <v>256.39999999999998</v>
      </c>
      <c r="E11">
        <v>249.45</v>
      </c>
      <c r="F11">
        <v>256</v>
      </c>
      <c r="G11">
        <f>_xll.TA_TYPPRICE(D11,E11,F11)</f>
        <v>253.94999999999996</v>
      </c>
      <c r="H11">
        <v>251.84474826388885</v>
      </c>
      <c r="I11" t="str">
        <f t="shared" si="0"/>
        <v>UP</v>
      </c>
      <c r="J11">
        <v>249.37299382716049</v>
      </c>
      <c r="K11">
        <v>241.90231481481482</v>
      </c>
      <c r="L11" t="str">
        <f t="shared" si="1"/>
        <v>UP</v>
      </c>
      <c r="M11" t="str">
        <f t="shared" si="2"/>
        <v>UP</v>
      </c>
      <c r="N11">
        <v>78.638634741418471</v>
      </c>
      <c r="O11" t="str">
        <f t="shared" si="3"/>
        <v>UP</v>
      </c>
      <c r="P11" t="str">
        <f t="shared" si="4"/>
        <v>UP</v>
      </c>
      <c r="Q11">
        <f t="shared" si="5"/>
        <v>6.5500000000000114</v>
      </c>
      <c r="R11">
        <f t="shared" si="6"/>
        <v>6.9499999999999886</v>
      </c>
      <c r="S11">
        <f t="shared" si="7"/>
        <v>0.94244604316547076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252.8</v>
      </c>
      <c r="D12">
        <v>257</v>
      </c>
      <c r="E12">
        <v>251.45</v>
      </c>
      <c r="F12">
        <v>257</v>
      </c>
      <c r="G12">
        <f>_xll.TA_TYPPRICE(D12,E12,F12)</f>
        <v>255.15</v>
      </c>
      <c r="H12">
        <v>253.49737413194441</v>
      </c>
      <c r="I12" t="str">
        <f t="shared" si="0"/>
        <v>UP</v>
      </c>
      <c r="J12">
        <v>251.0678840877915</v>
      </c>
      <c r="K12">
        <v>244.02402263374486</v>
      </c>
      <c r="L12" t="str">
        <f t="shared" si="1"/>
        <v>UP</v>
      </c>
      <c r="M12" t="str">
        <f t="shared" si="2"/>
        <v>UP</v>
      </c>
      <c r="N12">
        <v>79.669286232611285</v>
      </c>
      <c r="O12" t="str">
        <f t="shared" si="3"/>
        <v>UP</v>
      </c>
      <c r="P12" t="str">
        <f t="shared" si="4"/>
        <v>UP</v>
      </c>
      <c r="Q12">
        <f t="shared" si="5"/>
        <v>5.5500000000000114</v>
      </c>
      <c r="R12">
        <f t="shared" si="6"/>
        <v>5.5500000000000114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253.5</v>
      </c>
      <c r="D13">
        <v>257.05</v>
      </c>
      <c r="E13">
        <v>250.1</v>
      </c>
      <c r="F13">
        <v>253</v>
      </c>
      <c r="G13">
        <f>_xll.TA_TYPPRICE(D13,E13,F13)</f>
        <v>253.38333333333333</v>
      </c>
      <c r="H13">
        <v>253.44035373263887</v>
      </c>
      <c r="I13" t="str">
        <f t="shared" si="0"/>
        <v>DOWN</v>
      </c>
      <c r="J13">
        <v>252.3972431793934</v>
      </c>
      <c r="K13">
        <v>245.374239826246</v>
      </c>
      <c r="L13" t="str">
        <f t="shared" si="1"/>
        <v>UP</v>
      </c>
      <c r="M13" t="str">
        <f t="shared" si="2"/>
        <v>No Trend</v>
      </c>
      <c r="N13">
        <v>64.185138194392607</v>
      </c>
      <c r="O13" t="str">
        <f t="shared" si="3"/>
        <v>UP</v>
      </c>
      <c r="P13" t="str">
        <f t="shared" si="4"/>
        <v>No Trend + Momentum</v>
      </c>
      <c r="Q13">
        <f t="shared" si="5"/>
        <v>2.9000000000000057</v>
      </c>
      <c r="R13">
        <f t="shared" si="6"/>
        <v>6.9500000000000171</v>
      </c>
      <c r="S13">
        <f t="shared" si="7"/>
        <v>0.4172661870503595</v>
      </c>
      <c r="T13" t="str">
        <f t="shared" si="8"/>
        <v>No Indication</v>
      </c>
      <c r="U13" t="str">
        <f t="shared" si="9"/>
        <v>No T+M+I</v>
      </c>
      <c r="V13">
        <v>246.5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249.2</v>
      </c>
      <c r="D14">
        <v>261.45</v>
      </c>
      <c r="E14">
        <v>248.1</v>
      </c>
      <c r="F14">
        <v>255</v>
      </c>
      <c r="G14">
        <f>_xll.TA_TYPPRICE(D14,E14,F14)</f>
        <v>254.85</v>
      </c>
      <c r="H14">
        <v>254.14517686631945</v>
      </c>
      <c r="I14" t="str">
        <f t="shared" si="0"/>
        <v>UP</v>
      </c>
      <c r="J14">
        <v>254.40896691730597</v>
      </c>
      <c r="K14">
        <v>245.97996430930243</v>
      </c>
      <c r="L14" t="str">
        <f t="shared" si="1"/>
        <v>UP</v>
      </c>
      <c r="M14" t="str">
        <f t="shared" si="2"/>
        <v>UP</v>
      </c>
      <c r="N14">
        <v>68.064419078939167</v>
      </c>
      <c r="O14" t="str">
        <f t="shared" si="3"/>
        <v>UP</v>
      </c>
      <c r="P14" t="str">
        <f t="shared" si="4"/>
        <v>UP</v>
      </c>
      <c r="Q14">
        <f t="shared" si="5"/>
        <v>6.9000000000000057</v>
      </c>
      <c r="R14">
        <f t="shared" si="6"/>
        <v>13.349999999999994</v>
      </c>
      <c r="S14">
        <f t="shared" si="7"/>
        <v>0.51685393258427026</v>
      </c>
      <c r="T14" t="str">
        <f t="shared" si="8"/>
        <v>No Indication</v>
      </c>
      <c r="U14" t="str">
        <f t="shared" si="9"/>
        <v>No T+M+I</v>
      </c>
      <c r="V14">
        <v>247.80769230769232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256.64999999999998</v>
      </c>
      <c r="D15">
        <v>257.45</v>
      </c>
      <c r="E15">
        <v>250.3</v>
      </c>
      <c r="F15">
        <v>253</v>
      </c>
      <c r="G15">
        <f>_xll.TA_TYPPRICE(D15,E15,F15)</f>
        <v>253.58333333333334</v>
      </c>
      <c r="H15">
        <v>253.86425509982638</v>
      </c>
      <c r="I15" t="str">
        <f t="shared" si="0"/>
        <v>DOWN</v>
      </c>
      <c r="J15">
        <v>255.08475204679354</v>
      </c>
      <c r="K15">
        <v>246.93997224056855</v>
      </c>
      <c r="L15" t="str">
        <f t="shared" si="1"/>
        <v>No Confirmation</v>
      </c>
      <c r="M15" t="str">
        <f t="shared" si="2"/>
        <v>No Trend</v>
      </c>
      <c r="N15">
        <v>59.947865103779833</v>
      </c>
      <c r="O15" t="str">
        <f t="shared" si="3"/>
        <v>No Momentum</v>
      </c>
      <c r="P15" t="str">
        <f t="shared" si="4"/>
        <v>No Trend + Momentum</v>
      </c>
      <c r="Q15">
        <f t="shared" si="5"/>
        <v>2.6999999999999886</v>
      </c>
      <c r="R15">
        <f t="shared" si="6"/>
        <v>7.1499999999999773</v>
      </c>
      <c r="S15">
        <f t="shared" si="7"/>
        <v>0.37762237762237721</v>
      </c>
      <c r="T15" t="str">
        <f t="shared" si="8"/>
        <v>No Indication</v>
      </c>
      <c r="U15" t="str">
        <f t="shared" si="9"/>
        <v>No T+M+I</v>
      </c>
      <c r="V15">
        <v>248.60650887573965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254.8</v>
      </c>
      <c r="D16">
        <v>259.75</v>
      </c>
      <c r="E16">
        <v>251.6</v>
      </c>
      <c r="F16">
        <v>254</v>
      </c>
      <c r="G16">
        <f>_xll.TA_TYPPRICE(D16,E16,F16)</f>
        <v>255.11666666666667</v>
      </c>
      <c r="H16">
        <v>254.49046088324653</v>
      </c>
      <c r="I16" t="str">
        <f t="shared" si="0"/>
        <v>DOWN</v>
      </c>
      <c r="J16">
        <v>256.12147381417276</v>
      </c>
      <c r="K16">
        <v>247.97553396488664</v>
      </c>
      <c r="L16" t="str">
        <f t="shared" si="1"/>
        <v>No Confirmation</v>
      </c>
      <c r="M16" t="str">
        <f t="shared" si="2"/>
        <v>No Trend</v>
      </c>
      <c r="N16">
        <v>62.725906104086334</v>
      </c>
      <c r="O16" t="str">
        <f t="shared" si="3"/>
        <v>UP</v>
      </c>
      <c r="P16" t="str">
        <f t="shared" si="4"/>
        <v>No Trend + Momentum</v>
      </c>
      <c r="Q16">
        <f t="shared" si="5"/>
        <v>2.4000000000000057</v>
      </c>
      <c r="R16">
        <f t="shared" si="6"/>
        <v>8.1500000000000057</v>
      </c>
      <c r="S16">
        <f t="shared" si="7"/>
        <v>0.29447852760736243</v>
      </c>
      <c r="T16" t="str">
        <f t="shared" si="8"/>
        <v>No Indication</v>
      </c>
      <c r="U16" t="str">
        <f t="shared" si="9"/>
        <v>No T+M+I</v>
      </c>
      <c r="V16">
        <v>249.43627674101046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254.8</v>
      </c>
      <c r="D17">
        <v>255</v>
      </c>
      <c r="E17">
        <v>241.55</v>
      </c>
      <c r="F17">
        <v>242</v>
      </c>
      <c r="G17">
        <f>_xll.TA_TYPPRICE(D17,E17,F17)</f>
        <v>246.18333333333331</v>
      </c>
      <c r="H17">
        <v>250.33689710828992</v>
      </c>
      <c r="I17" t="str">
        <f t="shared" si="0"/>
        <v>DOWN</v>
      </c>
      <c r="J17">
        <v>255.87225741102327</v>
      </c>
      <c r="K17">
        <v>246.54763752824516</v>
      </c>
      <c r="L17" t="str">
        <f t="shared" si="1"/>
        <v>DOWN</v>
      </c>
      <c r="M17" t="str">
        <f t="shared" si="2"/>
        <v>DOWN</v>
      </c>
      <c r="N17">
        <v>30.741824716098602</v>
      </c>
      <c r="O17" t="str">
        <f t="shared" si="3"/>
        <v>DOWN</v>
      </c>
      <c r="P17" t="str">
        <f t="shared" si="4"/>
        <v>DOWN</v>
      </c>
      <c r="Q17">
        <f t="shared" si="5"/>
        <v>0.44999999999998863</v>
      </c>
      <c r="R17">
        <f t="shared" si="6"/>
        <v>13.449999999999989</v>
      </c>
      <c r="S17">
        <f t="shared" si="7"/>
        <v>3.3457249070631155E-2</v>
      </c>
      <c r="T17" t="str">
        <f t="shared" si="8"/>
        <v>DOWN</v>
      </c>
      <c r="U17" t="str">
        <f t="shared" si="9"/>
        <v>DOWN</v>
      </c>
      <c r="V17">
        <v>248.29223416547038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246.25</v>
      </c>
      <c r="D18">
        <v>254.3</v>
      </c>
      <c r="E18">
        <v>238.8</v>
      </c>
      <c r="F18">
        <v>246</v>
      </c>
      <c r="G18">
        <f>_xll.TA_TYPPRICE(D18,E18,F18)</f>
        <v>246.36666666666667</v>
      </c>
      <c r="H18">
        <v>248.3517818874783</v>
      </c>
      <c r="I18" t="str">
        <f t="shared" si="0"/>
        <v>DOWN</v>
      </c>
      <c r="J18">
        <v>255.52286687524031</v>
      </c>
      <c r="K18">
        <v>244.82594029974624</v>
      </c>
      <c r="L18" t="str">
        <f t="shared" si="1"/>
        <v>No Confirmation</v>
      </c>
      <c r="M18" t="str">
        <f t="shared" si="2"/>
        <v>No Trend</v>
      </c>
      <c r="N18">
        <v>42.877936874149661</v>
      </c>
      <c r="O18" t="str">
        <f t="shared" si="3"/>
        <v>No Momentum</v>
      </c>
      <c r="P18" t="str">
        <f t="shared" si="4"/>
        <v>No Trend + Momentum</v>
      </c>
      <c r="Q18">
        <f t="shared" si="5"/>
        <v>7.1999999999999886</v>
      </c>
      <c r="R18">
        <f t="shared" si="6"/>
        <v>15.5</v>
      </c>
      <c r="S18">
        <f t="shared" si="7"/>
        <v>0.46451612903225731</v>
      </c>
      <c r="T18" t="str">
        <f t="shared" si="8"/>
        <v>No Indication</v>
      </c>
      <c r="U18" t="str">
        <f t="shared" si="9"/>
        <v>No T+M+I</v>
      </c>
      <c r="V18">
        <v>247.93958275539802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249</v>
      </c>
      <c r="D19">
        <v>253.25</v>
      </c>
      <c r="E19">
        <v>246.05</v>
      </c>
      <c r="F19">
        <v>252</v>
      </c>
      <c r="G19">
        <f>_xll.TA_TYPPRICE(D19,E19,F19)</f>
        <v>250.43333333333331</v>
      </c>
      <c r="H19">
        <v>249.39255761040579</v>
      </c>
      <c r="I19" t="str">
        <f t="shared" si="0"/>
        <v>UP</v>
      </c>
      <c r="J19">
        <v>255.01778534740913</v>
      </c>
      <c r="K19">
        <v>245.0979535664693</v>
      </c>
      <c r="L19" t="str">
        <f t="shared" si="1"/>
        <v>No Confirmation</v>
      </c>
      <c r="M19" t="str">
        <f t="shared" si="2"/>
        <v>No Trend</v>
      </c>
      <c r="N19">
        <v>57.004409351963794</v>
      </c>
      <c r="O19" t="str">
        <f t="shared" si="3"/>
        <v>No Momentum</v>
      </c>
      <c r="P19" t="str">
        <f t="shared" si="4"/>
        <v>No Trend + Momentum</v>
      </c>
      <c r="Q19">
        <f t="shared" si="5"/>
        <v>5.9499999999999886</v>
      </c>
      <c r="R19">
        <f t="shared" si="6"/>
        <v>7.1999999999999886</v>
      </c>
      <c r="S19">
        <f t="shared" si="7"/>
        <v>0.82638888888888862</v>
      </c>
      <c r="T19" t="str">
        <f t="shared" si="8"/>
        <v>UP</v>
      </c>
      <c r="U19" t="str">
        <f t="shared" si="9"/>
        <v>No T+M+I</v>
      </c>
      <c r="V19">
        <v>248.56426233149062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250</v>
      </c>
      <c r="D20">
        <v>256.5</v>
      </c>
      <c r="E20">
        <v>250</v>
      </c>
      <c r="F20">
        <v>252</v>
      </c>
      <c r="G20">
        <f>_xll.TA_TYPPRICE(D20,E20,F20)</f>
        <v>252.83333333333334</v>
      </c>
      <c r="H20">
        <v>251.11294547186958</v>
      </c>
      <c r="I20" t="str">
        <f t="shared" si="0"/>
        <v>UP</v>
      </c>
      <c r="J20">
        <v>255.3471663813182</v>
      </c>
      <c r="K20">
        <v>246.18729721836502</v>
      </c>
      <c r="L20" t="str">
        <f t="shared" si="1"/>
        <v>No Confirmation</v>
      </c>
      <c r="M20" t="str">
        <f t="shared" si="2"/>
        <v>No Trend</v>
      </c>
      <c r="N20">
        <v>57.004409351963794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6.5</v>
      </c>
      <c r="S20">
        <f t="shared" si="7"/>
        <v>0.30769230769230771</v>
      </c>
      <c r="T20" t="str">
        <f t="shared" si="8"/>
        <v>No Indication</v>
      </c>
      <c r="U20" t="str">
        <f t="shared" si="9"/>
        <v>No T+M+I</v>
      </c>
      <c r="V20">
        <v>249.09283735741514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252</v>
      </c>
      <c r="D21">
        <v>252.1</v>
      </c>
      <c r="E21">
        <v>244.9</v>
      </c>
      <c r="F21">
        <v>246</v>
      </c>
      <c r="G21">
        <f>_xll.TA_TYPPRICE(D21,E21,F21)</f>
        <v>247.66666666666666</v>
      </c>
      <c r="H21">
        <v>249.3898060692681</v>
      </c>
      <c r="I21" t="str">
        <f t="shared" si="0"/>
        <v>DOWN</v>
      </c>
      <c r="J21">
        <v>254.62557385213637</v>
      </c>
      <c r="K21">
        <v>245.90123116983946</v>
      </c>
      <c r="L21" t="str">
        <f t="shared" si="1"/>
        <v>No Confirmation</v>
      </c>
      <c r="M21" t="str">
        <f t="shared" si="2"/>
        <v>No Trend</v>
      </c>
      <c r="N21">
        <v>41.11651967793216</v>
      </c>
      <c r="O21" t="str">
        <f t="shared" si="3"/>
        <v>No Momentum</v>
      </c>
      <c r="P21" t="str">
        <f t="shared" si="4"/>
        <v>No Trend + Momentum</v>
      </c>
      <c r="Q21">
        <f t="shared" si="5"/>
        <v>1.0999999999999943</v>
      </c>
      <c r="R21">
        <f t="shared" si="6"/>
        <v>7.1999999999999886</v>
      </c>
      <c r="S21">
        <f t="shared" si="7"/>
        <v>0.15277777777777724</v>
      </c>
      <c r="T21" t="str">
        <f t="shared" si="8"/>
        <v>DOWN</v>
      </c>
      <c r="U21" t="str">
        <f t="shared" si="9"/>
        <v>No T+M+I</v>
      </c>
      <c r="V21">
        <v>248.61701622550513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247.5</v>
      </c>
      <c r="D22">
        <v>247.5</v>
      </c>
      <c r="E22">
        <v>228</v>
      </c>
      <c r="F22">
        <v>234</v>
      </c>
      <c r="G22">
        <f>_xll.TA_TYPPRICE(D22,E22,F22)</f>
        <v>236.5</v>
      </c>
      <c r="H22">
        <v>242.94490303463405</v>
      </c>
      <c r="I22" t="str">
        <f t="shared" si="0"/>
        <v>DOWN</v>
      </c>
      <c r="J22">
        <v>253.04211299610606</v>
      </c>
      <c r="K22">
        <v>241.92317979876404</v>
      </c>
      <c r="L22" t="str">
        <f t="shared" si="1"/>
        <v>DOWN</v>
      </c>
      <c r="M22" t="str">
        <f t="shared" si="2"/>
        <v>DOWN</v>
      </c>
      <c r="N22">
        <v>24.232038407987339</v>
      </c>
      <c r="O22" t="str">
        <f t="shared" si="3"/>
        <v>DOWN</v>
      </c>
      <c r="P22" t="str">
        <f t="shared" si="4"/>
        <v>DOWN</v>
      </c>
      <c r="Q22">
        <f t="shared" si="5"/>
        <v>6</v>
      </c>
      <c r="R22">
        <f t="shared" si="6"/>
        <v>19.5</v>
      </c>
      <c r="S22">
        <f t="shared" si="7"/>
        <v>0.30769230769230771</v>
      </c>
      <c r="T22" t="str">
        <f t="shared" si="8"/>
        <v>No Indication</v>
      </c>
      <c r="U22" t="str">
        <f t="shared" si="9"/>
        <v>No T+M+I</v>
      </c>
      <c r="V22">
        <v>246.36824449850434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233.9</v>
      </c>
      <c r="D23">
        <v>237.3</v>
      </c>
      <c r="E23">
        <v>231</v>
      </c>
      <c r="F23">
        <v>234</v>
      </c>
      <c r="G23">
        <f>_xll.TA_TYPPRICE(D23,E23,F23)</f>
        <v>234.1</v>
      </c>
      <c r="H23">
        <v>238.52245151731702</v>
      </c>
      <c r="I23" t="str">
        <f t="shared" si="0"/>
        <v>DOWN</v>
      </c>
      <c r="J23">
        <v>249.54386566363806</v>
      </c>
      <c r="K23">
        <v>239.49580651014981</v>
      </c>
      <c r="L23" t="str">
        <f t="shared" si="1"/>
        <v>DOWN</v>
      </c>
      <c r="M23" t="str">
        <f t="shared" si="2"/>
        <v>DOWN</v>
      </c>
      <c r="N23">
        <v>24.232038407987343</v>
      </c>
      <c r="O23" t="str">
        <f t="shared" si="3"/>
        <v>DOWN</v>
      </c>
      <c r="P23" t="str">
        <f t="shared" si="4"/>
        <v>DOWN</v>
      </c>
      <c r="Q23">
        <f t="shared" si="5"/>
        <v>3</v>
      </c>
      <c r="R23">
        <f t="shared" si="6"/>
        <v>6.3000000000000114</v>
      </c>
      <c r="S23">
        <f t="shared" si="7"/>
        <v>0.47619047619047533</v>
      </c>
      <c r="T23" t="str">
        <f t="shared" si="8"/>
        <v>No Indication</v>
      </c>
      <c r="U23" t="str">
        <f t="shared" si="9"/>
        <v>No T+M+I</v>
      </c>
      <c r="V23">
        <v>244.46543765258059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236</v>
      </c>
      <c r="D24">
        <v>243.5</v>
      </c>
      <c r="E24">
        <v>234.35</v>
      </c>
      <c r="F24">
        <v>244</v>
      </c>
      <c r="G24">
        <f>_xll.TA_TYPPRICE(D24,E24,F24)</f>
        <v>240.61666666666667</v>
      </c>
      <c r="H24">
        <v>239.56955909199183</v>
      </c>
      <c r="I24" t="str">
        <f t="shared" si="0"/>
        <v>UP</v>
      </c>
      <c r="J24">
        <v>248.20078440505182</v>
      </c>
      <c r="K24">
        <v>238.35229395233873</v>
      </c>
      <c r="L24" t="str">
        <f t="shared" si="1"/>
        <v>No Confirmation</v>
      </c>
      <c r="M24" t="str">
        <f t="shared" si="2"/>
        <v>No Trend</v>
      </c>
      <c r="N24">
        <v>50.630114488232756</v>
      </c>
      <c r="O24" t="str">
        <f t="shared" si="3"/>
        <v>No Momentum</v>
      </c>
      <c r="P24" t="str">
        <f t="shared" si="4"/>
        <v>No Trend + Momentum</v>
      </c>
      <c r="Q24">
        <f t="shared" si="5"/>
        <v>9.6500000000000057</v>
      </c>
      <c r="R24">
        <f t="shared" si="6"/>
        <v>9.1500000000000057</v>
      </c>
      <c r="S24">
        <f t="shared" si="7"/>
        <v>1.0546448087431695</v>
      </c>
      <c r="T24" t="str">
        <f t="shared" si="8"/>
        <v>UP</v>
      </c>
      <c r="U24" t="str">
        <f t="shared" si="9"/>
        <v>No T+M+I</v>
      </c>
      <c r="V24">
        <v>244.39383185987589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</v>
      </c>
      <c r="D25">
        <v>244.7</v>
      </c>
      <c r="E25">
        <v>238.55</v>
      </c>
      <c r="F25">
        <v>243</v>
      </c>
      <c r="G25">
        <f>_xll.TA_TYPPRICE(D25,E25,F25)</f>
        <v>242.08333333333334</v>
      </c>
      <c r="H25">
        <v>240.82644621266257</v>
      </c>
      <c r="I25" t="str">
        <f t="shared" si="0"/>
        <v>UP</v>
      </c>
      <c r="J25">
        <v>247.4228323150403</v>
      </c>
      <c r="K25">
        <v>238.39622862959678</v>
      </c>
      <c r="L25" t="str">
        <f t="shared" si="1"/>
        <v>No Confirmation</v>
      </c>
      <c r="M25" t="str">
        <f t="shared" si="2"/>
        <v>No Trend</v>
      </c>
      <c r="N25">
        <v>48.517151076009533</v>
      </c>
      <c r="O25" t="str">
        <f t="shared" si="3"/>
        <v>No Momentum</v>
      </c>
      <c r="P25" t="str">
        <f t="shared" si="4"/>
        <v>No Trend + Momentum</v>
      </c>
      <c r="Q25">
        <f t="shared" si="5"/>
        <v>4.4499999999999886</v>
      </c>
      <c r="R25">
        <f t="shared" si="6"/>
        <v>6.1499999999999773</v>
      </c>
      <c r="S25">
        <f t="shared" si="7"/>
        <v>0.72357723577235855</v>
      </c>
      <c r="T25" t="str">
        <f t="shared" si="8"/>
        <v>No Indication</v>
      </c>
      <c r="U25" t="str">
        <f t="shared" si="9"/>
        <v>No T+M+I</v>
      </c>
      <c r="V25">
        <v>244.17939618912575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240.85</v>
      </c>
      <c r="D26">
        <v>256</v>
      </c>
      <c r="E26">
        <v>240.85</v>
      </c>
      <c r="F26">
        <v>254</v>
      </c>
      <c r="G26">
        <f>_xll.TA_TYPPRICE(D26,E26,F26)</f>
        <v>250.28333333333333</v>
      </c>
      <c r="H26">
        <v>245.55488977299797</v>
      </c>
      <c r="I26" t="str">
        <f t="shared" si="0"/>
        <v>UP</v>
      </c>
      <c r="J26">
        <v>249.32886957836467</v>
      </c>
      <c r="K26">
        <v>238.94151115635304</v>
      </c>
      <c r="L26" t="str">
        <f t="shared" si="1"/>
        <v>UP</v>
      </c>
      <c r="M26" t="str">
        <f t="shared" si="2"/>
        <v>UP</v>
      </c>
      <c r="N26">
        <v>67.288245761732199</v>
      </c>
      <c r="O26" t="str">
        <f t="shared" si="3"/>
        <v>UP</v>
      </c>
      <c r="P26" t="str">
        <f t="shared" si="4"/>
        <v>UP</v>
      </c>
      <c r="Q26">
        <f t="shared" si="5"/>
        <v>13.150000000000006</v>
      </c>
      <c r="R26">
        <f t="shared" si="6"/>
        <v>15.150000000000006</v>
      </c>
      <c r="S26">
        <f t="shared" si="7"/>
        <v>0.86798679867986805</v>
      </c>
      <c r="T26" t="str">
        <f t="shared" si="8"/>
        <v>UP</v>
      </c>
      <c r="U26" t="str">
        <f t="shared" si="9"/>
        <v>UP</v>
      </c>
      <c r="V26">
        <v>245.69025831387563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253.2</v>
      </c>
      <c r="D27">
        <v>267.75</v>
      </c>
      <c r="E27">
        <v>250.75</v>
      </c>
      <c r="F27">
        <v>260</v>
      </c>
      <c r="G27">
        <f>_xll.TA_TYPPRICE(D27,E27,F27)</f>
        <v>259.5</v>
      </c>
      <c r="H27">
        <v>252.52744488649898</v>
      </c>
      <c r="I27" t="str">
        <f t="shared" si="0"/>
        <v>UP</v>
      </c>
      <c r="J27">
        <v>253.42245411650586</v>
      </c>
      <c r="K27">
        <v>241.5656197882746</v>
      </c>
      <c r="L27" t="str">
        <f t="shared" si="1"/>
        <v>UP</v>
      </c>
      <c r="M27" t="str">
        <f t="shared" si="2"/>
        <v>UP</v>
      </c>
      <c r="N27">
        <v>73.801187746785303</v>
      </c>
      <c r="O27" t="str">
        <f t="shared" si="3"/>
        <v>UP</v>
      </c>
      <c r="P27" t="str">
        <f t="shared" si="4"/>
        <v>UP</v>
      </c>
      <c r="Q27">
        <f t="shared" si="5"/>
        <v>9.25</v>
      </c>
      <c r="R27">
        <f t="shared" si="6"/>
        <v>17</v>
      </c>
      <c r="S27">
        <f t="shared" si="7"/>
        <v>0.54411764705882348</v>
      </c>
      <c r="T27" t="str">
        <f t="shared" si="8"/>
        <v>No Indication</v>
      </c>
      <c r="U27" t="str">
        <f t="shared" si="9"/>
        <v>No T+M+I</v>
      </c>
      <c r="V27">
        <v>247.89175703481783</v>
      </c>
      <c r="W27">
        <v>247.19230769230768</v>
      </c>
      <c r="X27">
        <f t="shared" si="10"/>
        <v>0.69944934251014956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261.8</v>
      </c>
      <c r="D28">
        <v>261.8</v>
      </c>
      <c r="E28">
        <v>241.55</v>
      </c>
      <c r="F28">
        <v>246</v>
      </c>
      <c r="G28">
        <f>_xll.TA_TYPPRICE(D28,E28,F28)</f>
        <v>249.78333333333333</v>
      </c>
      <c r="H28">
        <v>251.15538910991614</v>
      </c>
      <c r="I28" t="str">
        <f t="shared" si="0"/>
        <v>DOWN</v>
      </c>
      <c r="J28">
        <v>255.28413097950457</v>
      </c>
      <c r="K28">
        <v>241.56214872421359</v>
      </c>
      <c r="L28" t="str">
        <f t="shared" si="1"/>
        <v>No Confirmation</v>
      </c>
      <c r="M28" t="str">
        <f t="shared" si="2"/>
        <v>No Trend</v>
      </c>
      <c r="N28">
        <v>46.688597864473358</v>
      </c>
      <c r="O28" t="str">
        <f t="shared" si="3"/>
        <v>No Momentum</v>
      </c>
      <c r="P28" t="str">
        <f t="shared" si="4"/>
        <v>No Trend + Momentum</v>
      </c>
      <c r="Q28">
        <f t="shared" si="5"/>
        <v>4.4499999999999886</v>
      </c>
      <c r="R28">
        <f t="shared" si="6"/>
        <v>20.25</v>
      </c>
      <c r="S28">
        <f t="shared" si="7"/>
        <v>0.21975308641975252</v>
      </c>
      <c r="T28" t="str">
        <f t="shared" si="8"/>
        <v>No Indication</v>
      </c>
      <c r="U28" t="str">
        <f t="shared" si="9"/>
        <v>No T+M+I</v>
      </c>
      <c r="V28">
        <v>247.6007174909997</v>
      </c>
      <c r="W28">
        <v>247.1039886039886</v>
      </c>
      <c r="X28">
        <f t="shared" si="10"/>
        <v>0.49672888701110196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246.2</v>
      </c>
      <c r="D29">
        <v>247.3</v>
      </c>
      <c r="E29">
        <v>237</v>
      </c>
      <c r="F29">
        <v>244</v>
      </c>
      <c r="G29">
        <f>_xll.TA_TYPPRICE(D29,E29,F29)</f>
        <v>242.76666666666665</v>
      </c>
      <c r="H29">
        <v>246.9610278882914</v>
      </c>
      <c r="I29" t="str">
        <f t="shared" si="0"/>
        <v>DOWN</v>
      </c>
      <c r="J29">
        <v>253.50987965072576</v>
      </c>
      <c r="K29">
        <v>240.54833789661058</v>
      </c>
      <c r="L29" t="str">
        <f t="shared" si="1"/>
        <v>No Confirmation</v>
      </c>
      <c r="M29" t="str">
        <f t="shared" si="2"/>
        <v>No Trend</v>
      </c>
      <c r="N29">
        <v>43.814276822398853</v>
      </c>
      <c r="O29" t="str">
        <f t="shared" si="3"/>
        <v>No Momentum</v>
      </c>
      <c r="P29" t="str">
        <f t="shared" si="4"/>
        <v>No Trend + Momentum</v>
      </c>
      <c r="Q29">
        <f t="shared" si="5"/>
        <v>7</v>
      </c>
      <c r="R29">
        <f t="shared" si="6"/>
        <v>10.300000000000011</v>
      </c>
      <c r="S29">
        <f t="shared" si="7"/>
        <v>0.67961165048543615</v>
      </c>
      <c r="T29" t="str">
        <f t="shared" si="8"/>
        <v>No Indication</v>
      </c>
      <c r="U29" t="str">
        <f t="shared" si="9"/>
        <v>No T+M+I</v>
      </c>
      <c r="V29">
        <v>247.04676095392281</v>
      </c>
      <c r="W29">
        <v>246.87406352221166</v>
      </c>
      <c r="X29">
        <f t="shared" si="10"/>
        <v>0.17269743171115692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244.9</v>
      </c>
      <c r="D30">
        <v>245.95</v>
      </c>
      <c r="E30">
        <v>236.25</v>
      </c>
      <c r="F30">
        <v>238</v>
      </c>
      <c r="G30">
        <f>_xll.TA_TYPPRICE(D30,E30,F30)</f>
        <v>240.06666666666669</v>
      </c>
      <c r="H30">
        <v>243.51384727747904</v>
      </c>
      <c r="I30" t="str">
        <f t="shared" si="0"/>
        <v>DOWN</v>
      </c>
      <c r="J30">
        <v>251.82990639500892</v>
      </c>
      <c r="K30">
        <v>239.59315169736379</v>
      </c>
      <c r="L30" t="str">
        <f t="shared" si="1"/>
        <v>DOWN</v>
      </c>
      <c r="M30" t="str">
        <f t="shared" si="2"/>
        <v>DOWN</v>
      </c>
      <c r="N30">
        <v>35.596366772024027</v>
      </c>
      <c r="O30" t="str">
        <f t="shared" si="3"/>
        <v>DOWN</v>
      </c>
      <c r="P30" t="str">
        <f t="shared" si="4"/>
        <v>DOWN</v>
      </c>
      <c r="Q30">
        <f t="shared" si="5"/>
        <v>1.75</v>
      </c>
      <c r="R30">
        <f t="shared" si="6"/>
        <v>9.6999999999999886</v>
      </c>
      <c r="S30">
        <f t="shared" si="7"/>
        <v>0.18041237113402084</v>
      </c>
      <c r="T30" t="str">
        <f t="shared" si="8"/>
        <v>DOWN</v>
      </c>
      <c r="U30" t="str">
        <f t="shared" si="9"/>
        <v>DOWN</v>
      </c>
      <c r="V30">
        <v>245.65495157639623</v>
      </c>
      <c r="W30">
        <v>246.2167254835293</v>
      </c>
      <c r="X30">
        <f t="shared" si="10"/>
        <v>-0.56177390713307318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238</v>
      </c>
      <c r="D31">
        <v>245.9</v>
      </c>
      <c r="E31">
        <v>236.25</v>
      </c>
      <c r="F31">
        <v>239</v>
      </c>
      <c r="G31">
        <f>_xll.TA_TYPPRICE(D31,E31,F31)</f>
        <v>240.38333333333333</v>
      </c>
      <c r="H31">
        <v>241.94859030540619</v>
      </c>
      <c r="I31" t="str">
        <f t="shared" si="0"/>
        <v>DOWN</v>
      </c>
      <c r="J31">
        <v>250.51214941834027</v>
      </c>
      <c r="K31">
        <v>238.85022909794961</v>
      </c>
      <c r="L31" t="str">
        <f t="shared" si="1"/>
        <v>No Confirmation</v>
      </c>
      <c r="M31" t="str">
        <f t="shared" si="2"/>
        <v>No Trend</v>
      </c>
      <c r="N31">
        <v>38.018331215760483</v>
      </c>
      <c r="O31" t="str">
        <f t="shared" si="3"/>
        <v>DOWN</v>
      </c>
      <c r="P31" t="str">
        <f t="shared" si="4"/>
        <v>No Trend + Momentum</v>
      </c>
      <c r="Q31">
        <f t="shared" si="5"/>
        <v>2.75</v>
      </c>
      <c r="R31">
        <f t="shared" si="6"/>
        <v>9.6500000000000057</v>
      </c>
      <c r="S31">
        <f t="shared" si="7"/>
        <v>0.28497409326424855</v>
      </c>
      <c r="T31" t="str">
        <f t="shared" si="8"/>
        <v>No Indication</v>
      </c>
      <c r="U31" t="str">
        <f t="shared" si="9"/>
        <v>No T+M+I</v>
      </c>
      <c r="V31">
        <v>244.63111287233528</v>
      </c>
      <c r="W31">
        <v>245.68215322549008</v>
      </c>
      <c r="X31">
        <f t="shared" si="10"/>
        <v>-1.0510403531548036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238.6</v>
      </c>
      <c r="D32">
        <v>246.25</v>
      </c>
      <c r="E32">
        <v>236.75</v>
      </c>
      <c r="F32">
        <v>240</v>
      </c>
      <c r="G32">
        <f>_xll.TA_TYPPRICE(D32,E32,F32)</f>
        <v>241</v>
      </c>
      <c r="H32">
        <v>241.47429515270309</v>
      </c>
      <c r="I32" t="str">
        <f t="shared" si="0"/>
        <v>DOWN</v>
      </c>
      <c r="J32">
        <v>249.56500510315354</v>
      </c>
      <c r="K32">
        <v>238.38351152062748</v>
      </c>
      <c r="L32" t="str">
        <f t="shared" si="1"/>
        <v>No Confirmation</v>
      </c>
      <c r="M32" t="str">
        <f t="shared" si="2"/>
        <v>No Trend</v>
      </c>
      <c r="N32">
        <v>40.801124002236868</v>
      </c>
      <c r="O32" t="str">
        <f t="shared" si="3"/>
        <v>No Momentum</v>
      </c>
      <c r="P32" t="str">
        <f t="shared" si="4"/>
        <v>No Trend + Momentum</v>
      </c>
      <c r="Q32">
        <f t="shared" si="5"/>
        <v>3.25</v>
      </c>
      <c r="R32">
        <f t="shared" si="6"/>
        <v>9.5</v>
      </c>
      <c r="S32">
        <f t="shared" si="7"/>
        <v>0.34210526315789475</v>
      </c>
      <c r="T32" t="str">
        <f t="shared" si="8"/>
        <v>No Indication</v>
      </c>
      <c r="U32" t="str">
        <f t="shared" si="9"/>
        <v>No T+M+I</v>
      </c>
      <c r="V32">
        <v>243.91863396889909</v>
      </c>
      <c r="W32">
        <v>245.2612529865649</v>
      </c>
      <c r="X32">
        <f t="shared" si="10"/>
        <v>-1.342619017665811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235</v>
      </c>
      <c r="D33">
        <v>242</v>
      </c>
      <c r="E33">
        <v>228.1</v>
      </c>
      <c r="F33">
        <v>242</v>
      </c>
      <c r="G33">
        <f>_xll.TA_TYPPRICE(D33,E33,F33)</f>
        <v>237.36666666666667</v>
      </c>
      <c r="H33">
        <v>239.4204809096849</v>
      </c>
      <c r="I33" t="str">
        <f t="shared" si="0"/>
        <v>UP</v>
      </c>
      <c r="J33">
        <v>247.88389285800829</v>
      </c>
      <c r="K33">
        <v>236.09828673826581</v>
      </c>
      <c r="L33" t="str">
        <f t="shared" si="1"/>
        <v>No Confirmation</v>
      </c>
      <c r="M33" t="str">
        <f t="shared" si="2"/>
        <v>No Trend</v>
      </c>
      <c r="N33">
        <v>46.775211226922501</v>
      </c>
      <c r="O33" t="str">
        <f t="shared" si="3"/>
        <v>No Momentum</v>
      </c>
      <c r="P33" t="str">
        <f t="shared" si="4"/>
        <v>No Trend + Momentum</v>
      </c>
      <c r="Q33">
        <f t="shared" si="5"/>
        <v>13.900000000000006</v>
      </c>
      <c r="R33">
        <f t="shared" si="6"/>
        <v>13.900000000000006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243.62345951214539</v>
      </c>
      <c r="W33">
        <v>245.01967869126381</v>
      </c>
      <c r="X33">
        <f t="shared" si="10"/>
        <v>-1.3962191791184182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238.9</v>
      </c>
      <c r="D34">
        <v>250.3</v>
      </c>
      <c r="E34">
        <v>237.2</v>
      </c>
      <c r="F34">
        <v>249</v>
      </c>
      <c r="G34">
        <f>_xll.TA_TYPPRICE(D34,E34,F34)</f>
        <v>245.5</v>
      </c>
      <c r="H34">
        <v>242.46024045484245</v>
      </c>
      <c r="I34" t="str">
        <f t="shared" si="0"/>
        <v>UP</v>
      </c>
      <c r="J34">
        <v>248.42080555622869</v>
      </c>
      <c r="K34">
        <v>236.34311190754008</v>
      </c>
      <c r="L34" t="str">
        <f t="shared" si="1"/>
        <v>UP</v>
      </c>
      <c r="M34" t="str">
        <f t="shared" si="2"/>
        <v>UP</v>
      </c>
      <c r="N34">
        <v>63.076944650742682</v>
      </c>
      <c r="O34" t="str">
        <f t="shared" si="3"/>
        <v>UP</v>
      </c>
      <c r="P34" t="str">
        <f t="shared" si="4"/>
        <v>UP</v>
      </c>
      <c r="Q34">
        <f t="shared" si="5"/>
        <v>11.800000000000011</v>
      </c>
      <c r="R34">
        <f t="shared" si="6"/>
        <v>13.100000000000023</v>
      </c>
      <c r="S34">
        <f t="shared" si="7"/>
        <v>0.90076335877862523</v>
      </c>
      <c r="T34" t="str">
        <f t="shared" si="8"/>
        <v>UP</v>
      </c>
      <c r="U34" t="str">
        <f t="shared" si="9"/>
        <v>UP</v>
      </c>
      <c r="V34">
        <v>244.45061958719995</v>
      </c>
      <c r="W34">
        <v>245.31451730672575</v>
      </c>
      <c r="X34">
        <f t="shared" si="10"/>
        <v>-0.86389771952579508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246.75</v>
      </c>
      <c r="D35">
        <v>254.8</v>
      </c>
      <c r="E35">
        <v>246.05</v>
      </c>
      <c r="F35">
        <v>251</v>
      </c>
      <c r="G35">
        <f>_xll.TA_TYPPRICE(D35,E35,F35)</f>
        <v>250.61666666666667</v>
      </c>
      <c r="H35">
        <v>246.53845356075456</v>
      </c>
      <c r="I35" t="str">
        <f t="shared" si="0"/>
        <v>UP</v>
      </c>
      <c r="J35">
        <v>249.83840432151121</v>
      </c>
      <c r="K35">
        <v>238.50019815030896</v>
      </c>
      <c r="L35" t="str">
        <f t="shared" si="1"/>
        <v>UP</v>
      </c>
      <c r="M35" t="str">
        <f t="shared" si="2"/>
        <v>UP</v>
      </c>
      <c r="N35">
        <v>66.717576405035203</v>
      </c>
      <c r="O35" t="str">
        <f t="shared" si="3"/>
        <v>UP</v>
      </c>
      <c r="P35" t="str">
        <f t="shared" si="4"/>
        <v>UP</v>
      </c>
      <c r="Q35">
        <f t="shared" si="5"/>
        <v>4.9499999999999886</v>
      </c>
      <c r="R35">
        <f t="shared" si="6"/>
        <v>8.75</v>
      </c>
      <c r="S35">
        <f t="shared" si="7"/>
        <v>0.56571428571428439</v>
      </c>
      <c r="T35" t="str">
        <f t="shared" si="8"/>
        <v>No Indication</v>
      </c>
      <c r="U35" t="str">
        <f t="shared" si="9"/>
        <v>No T+M+I</v>
      </c>
      <c r="V35">
        <v>245.45821657378457</v>
      </c>
      <c r="W35">
        <v>245.73566417289422</v>
      </c>
      <c r="X35">
        <f t="shared" si="10"/>
        <v>-0.27744759910964945</v>
      </c>
      <c r="Y35">
        <v>-0.458235790497238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250</v>
      </c>
      <c r="D36">
        <v>253.5</v>
      </c>
      <c r="E36">
        <v>246.2</v>
      </c>
      <c r="F36">
        <v>248</v>
      </c>
      <c r="G36">
        <f>_xll.TA_TYPPRICE(D36,E36,F36)</f>
        <v>249.23333333333335</v>
      </c>
      <c r="H36">
        <v>247.88589344704394</v>
      </c>
      <c r="I36" t="str">
        <f t="shared" si="0"/>
        <v>UP</v>
      </c>
      <c r="J36">
        <v>250.65209225006427</v>
      </c>
      <c r="K36">
        <v>240.21126522801808</v>
      </c>
      <c r="L36" t="str">
        <f t="shared" si="1"/>
        <v>No Confirmation</v>
      </c>
      <c r="M36" t="str">
        <f t="shared" si="2"/>
        <v>No Trend</v>
      </c>
      <c r="N36">
        <v>56.30764723333661</v>
      </c>
      <c r="O36" t="str">
        <f t="shared" si="3"/>
        <v>No Momentum</v>
      </c>
      <c r="P36" t="str">
        <f t="shared" si="4"/>
        <v>No Trend + Momentum</v>
      </c>
      <c r="Q36">
        <f t="shared" si="5"/>
        <v>1.8000000000000114</v>
      </c>
      <c r="R36">
        <f t="shared" si="6"/>
        <v>7.3000000000000114</v>
      </c>
      <c r="S36">
        <f t="shared" si="7"/>
        <v>0.2465753424657546</v>
      </c>
      <c r="T36" t="str">
        <f t="shared" si="8"/>
        <v>No Indication</v>
      </c>
      <c r="U36" t="str">
        <f t="shared" si="9"/>
        <v>No T+M+I</v>
      </c>
      <c r="V36">
        <v>245.84926017781771</v>
      </c>
      <c r="W36">
        <v>245.90339275267982</v>
      </c>
      <c r="X36">
        <f t="shared" si="10"/>
        <v>-5.4132574862109095E-2</v>
      </c>
      <c r="Y36">
        <v>-0.3774151473702122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248</v>
      </c>
      <c r="D37">
        <v>259</v>
      </c>
      <c r="E37">
        <v>246.15</v>
      </c>
      <c r="F37">
        <v>257</v>
      </c>
      <c r="G37">
        <f>_xll.TA_TYPPRICE(D37,E37,F37)</f>
        <v>254.04999999999998</v>
      </c>
      <c r="H37">
        <v>250.96794672352195</v>
      </c>
      <c r="I37" t="str">
        <f t="shared" si="0"/>
        <v>UP</v>
      </c>
      <c r="J37">
        <v>252.50718286116111</v>
      </c>
      <c r="K37">
        <v>241.53098406623627</v>
      </c>
      <c r="L37" t="str">
        <f t="shared" si="1"/>
        <v>UP</v>
      </c>
      <c r="M37" t="str">
        <f t="shared" si="2"/>
        <v>UP</v>
      </c>
      <c r="N37">
        <v>72.435789331904317</v>
      </c>
      <c r="O37" t="str">
        <f t="shared" si="3"/>
        <v>UP</v>
      </c>
      <c r="P37" t="str">
        <f t="shared" si="4"/>
        <v>UP</v>
      </c>
      <c r="Q37">
        <f t="shared" si="5"/>
        <v>10.849999999999994</v>
      </c>
      <c r="R37">
        <f t="shared" si="6"/>
        <v>12.849999999999994</v>
      </c>
      <c r="S37">
        <f t="shared" si="7"/>
        <v>0.84435797665369638</v>
      </c>
      <c r="T37" t="str">
        <f t="shared" si="8"/>
        <v>UP</v>
      </c>
      <c r="U37" t="str">
        <f t="shared" si="9"/>
        <v>UP</v>
      </c>
      <c r="V37">
        <v>247.56475861199959</v>
      </c>
      <c r="W37">
        <v>246.72536365988873</v>
      </c>
      <c r="X37">
        <f t="shared" si="10"/>
        <v>0.83939495211086523</v>
      </c>
      <c r="Y37">
        <v>-0.13405312747399672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257</v>
      </c>
      <c r="D38">
        <v>262</v>
      </c>
      <c r="E38">
        <v>255.05</v>
      </c>
      <c r="F38">
        <v>262</v>
      </c>
      <c r="G38">
        <f>_xll.TA_TYPPRICE(D38,E38,F38)</f>
        <v>259.68333333333334</v>
      </c>
      <c r="H38">
        <v>255.32564002842764</v>
      </c>
      <c r="I38" t="str">
        <f t="shared" si="0"/>
        <v>UP</v>
      </c>
      <c r="J38">
        <v>254.61669778090308</v>
      </c>
      <c r="K38">
        <v>244.53520982929487</v>
      </c>
      <c r="L38" t="str">
        <f t="shared" si="1"/>
        <v>UP</v>
      </c>
      <c r="M38" t="str">
        <f t="shared" si="2"/>
        <v>UP</v>
      </c>
      <c r="N38">
        <v>78.059911982161935</v>
      </c>
      <c r="O38" t="str">
        <f t="shared" si="3"/>
        <v>UP</v>
      </c>
      <c r="P38" t="str">
        <f t="shared" si="4"/>
        <v>UP</v>
      </c>
      <c r="Q38">
        <f t="shared" si="5"/>
        <v>6.9499999999999886</v>
      </c>
      <c r="R38">
        <f t="shared" si="6"/>
        <v>6.9499999999999886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249.78556497938428</v>
      </c>
      <c r="W38">
        <v>247.85681820360068</v>
      </c>
      <c r="X38">
        <f t="shared" si="10"/>
        <v>1.9287467757835941</v>
      </c>
      <c r="Y38">
        <v>0.2785068531775215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255.85000000000002</v>
      </c>
      <c r="AE38">
        <f t="shared" si="16"/>
        <v>257.7</v>
      </c>
      <c r="AF38">
        <f t="shared" si="17"/>
        <v>258.5</v>
      </c>
      <c r="AG38">
        <f t="shared" si="18"/>
        <v>259.35000000000002</v>
      </c>
      <c r="AH38">
        <f t="shared" si="19"/>
        <v>259.35000000000002</v>
      </c>
    </row>
    <row r="39" spans="1:34" x14ac:dyDescent="0.25">
      <c r="A39" t="s">
        <v>5</v>
      </c>
      <c r="B39" s="1">
        <v>42908</v>
      </c>
      <c r="C39">
        <v>261.95</v>
      </c>
      <c r="D39">
        <v>262</v>
      </c>
      <c r="E39">
        <v>249.8</v>
      </c>
      <c r="F39">
        <v>252</v>
      </c>
      <c r="G39">
        <f>_xll.TA_TYPPRICE(D39,E39,F39)</f>
        <v>254.6</v>
      </c>
      <c r="H39">
        <v>254.96282001421383</v>
      </c>
      <c r="I39" t="str">
        <f t="shared" si="0"/>
        <v>DOWN</v>
      </c>
      <c r="J39">
        <v>256.25743160736909</v>
      </c>
      <c r="K39">
        <v>245.70516320056268</v>
      </c>
      <c r="L39" t="str">
        <f t="shared" si="1"/>
        <v>No Confirmation</v>
      </c>
      <c r="M39" t="str">
        <f t="shared" si="2"/>
        <v>No Trend</v>
      </c>
      <c r="N39">
        <v>51.692127584934752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12.199999999999989</v>
      </c>
      <c r="S39">
        <f t="shared" si="7"/>
        <v>0.18032786885245825</v>
      </c>
      <c r="T39" t="str">
        <f t="shared" si="8"/>
        <v>DOWN</v>
      </c>
      <c r="U39" t="str">
        <f t="shared" si="9"/>
        <v>No T+M+I</v>
      </c>
      <c r="V39">
        <v>250.12624729024824</v>
      </c>
      <c r="W39">
        <v>248.16372055888951</v>
      </c>
      <c r="X39">
        <f t="shared" si="10"/>
        <v>1.9625267313587358</v>
      </c>
      <c r="Y39">
        <v>0.61531082881376431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252</v>
      </c>
      <c r="D40">
        <v>254.35</v>
      </c>
      <c r="E40">
        <v>244.7</v>
      </c>
      <c r="F40">
        <v>248</v>
      </c>
      <c r="G40">
        <f>_xll.TA_TYPPRICE(D40,E40,F40)</f>
        <v>249.01666666666665</v>
      </c>
      <c r="H40">
        <v>251.98974334044024</v>
      </c>
      <c r="I40" t="str">
        <f t="shared" si="0"/>
        <v>DOWN</v>
      </c>
      <c r="J40">
        <v>255.83355791684261</v>
      </c>
      <c r="K40">
        <v>245.48179360043764</v>
      </c>
      <c r="L40" t="str">
        <f t="shared" si="1"/>
        <v>No Confirmation</v>
      </c>
      <c r="M40" t="str">
        <f t="shared" si="2"/>
        <v>No Trend</v>
      </c>
      <c r="N40">
        <v>44.223089618844035</v>
      </c>
      <c r="O40" t="str">
        <f t="shared" si="3"/>
        <v>No Momentum</v>
      </c>
      <c r="P40" t="str">
        <f t="shared" si="4"/>
        <v>No Trend + Momentum</v>
      </c>
      <c r="Q40">
        <f t="shared" si="5"/>
        <v>3.3000000000000114</v>
      </c>
      <c r="R40">
        <f t="shared" si="6"/>
        <v>9.6500000000000057</v>
      </c>
      <c r="S40">
        <f t="shared" si="7"/>
        <v>0.34196891191709944</v>
      </c>
      <c r="T40" t="str">
        <f t="shared" si="8"/>
        <v>No Indication</v>
      </c>
      <c r="U40" t="str">
        <f t="shared" si="9"/>
        <v>No T+M+I</v>
      </c>
      <c r="V40">
        <v>249.79913232251775</v>
      </c>
      <c r="W40">
        <v>248.15159311008287</v>
      </c>
      <c r="X40">
        <f t="shared" si="10"/>
        <v>1.6475392124348787</v>
      </c>
      <c r="Y40">
        <v>0.82175650553798718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250</v>
      </c>
      <c r="D41">
        <v>251.25</v>
      </c>
      <c r="E41">
        <v>243.1</v>
      </c>
      <c r="F41">
        <v>247</v>
      </c>
      <c r="G41">
        <f>_xll.TA_TYPPRICE(D41,E41,F41)</f>
        <v>247.11666666666667</v>
      </c>
      <c r="H41">
        <v>249.55320500355344</v>
      </c>
      <c r="I41" t="str">
        <f t="shared" si="0"/>
        <v>DOWN</v>
      </c>
      <c r="J41">
        <v>254.81498949087759</v>
      </c>
      <c r="K41">
        <v>244.95250613367372</v>
      </c>
      <c r="L41" t="str">
        <f t="shared" si="1"/>
        <v>No Confirmation</v>
      </c>
      <c r="M41" t="str">
        <f t="shared" si="2"/>
        <v>No Trend</v>
      </c>
      <c r="N41">
        <v>42.312535553043737</v>
      </c>
      <c r="O41" t="str">
        <f t="shared" si="3"/>
        <v>No Momentum</v>
      </c>
      <c r="P41" t="str">
        <f t="shared" si="4"/>
        <v>No Trend + Momentum</v>
      </c>
      <c r="Q41">
        <f t="shared" si="5"/>
        <v>3.9000000000000057</v>
      </c>
      <c r="R41">
        <f t="shared" si="6"/>
        <v>8.1500000000000057</v>
      </c>
      <c r="S41">
        <f t="shared" si="7"/>
        <v>0.47852760736196354</v>
      </c>
      <c r="T41" t="str">
        <f t="shared" si="8"/>
        <v>No Indication</v>
      </c>
      <c r="U41" t="str">
        <f t="shared" si="9"/>
        <v>No T+M+I</v>
      </c>
      <c r="V41">
        <v>249.36849658059194</v>
      </c>
      <c r="W41">
        <v>248.06628991674339</v>
      </c>
      <c r="X41">
        <f t="shared" si="10"/>
        <v>1.3022066638485512</v>
      </c>
      <c r="Y41">
        <v>0.91784653720010001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246</v>
      </c>
      <c r="D42">
        <v>248.65</v>
      </c>
      <c r="E42">
        <v>240.1</v>
      </c>
      <c r="F42">
        <v>243</v>
      </c>
      <c r="G42">
        <f>_xll.TA_TYPPRICE(D42,E42,F42)</f>
        <v>243.91666666666666</v>
      </c>
      <c r="H42">
        <v>246.73493583511004</v>
      </c>
      <c r="I42" t="str">
        <f t="shared" si="0"/>
        <v>DOWN</v>
      </c>
      <c r="J42">
        <v>253.44499182623812</v>
      </c>
      <c r="K42">
        <v>243.87417143730178</v>
      </c>
      <c r="L42" t="str">
        <f t="shared" si="1"/>
        <v>DOWN</v>
      </c>
      <c r="M42" t="str">
        <f t="shared" si="2"/>
        <v>DOWN</v>
      </c>
      <c r="N42">
        <v>34.796115832969491</v>
      </c>
      <c r="O42" t="str">
        <f t="shared" si="3"/>
        <v>DOWN</v>
      </c>
      <c r="P42" t="str">
        <f t="shared" si="4"/>
        <v>DOWN</v>
      </c>
      <c r="Q42">
        <f t="shared" si="5"/>
        <v>2.9000000000000057</v>
      </c>
      <c r="R42">
        <f t="shared" si="6"/>
        <v>8.5500000000000114</v>
      </c>
      <c r="S42">
        <f t="shared" si="7"/>
        <v>0.33918128654970781</v>
      </c>
      <c r="T42" t="str">
        <f t="shared" si="8"/>
        <v>No Indication</v>
      </c>
      <c r="U42" t="str">
        <f t="shared" si="9"/>
        <v>No T+M+I</v>
      </c>
      <c r="V42">
        <v>248.38872787588548</v>
      </c>
      <c r="W42">
        <v>247.69100918216981</v>
      </c>
      <c r="X42">
        <f t="shared" si="10"/>
        <v>0.69771869371567163</v>
      </c>
      <c r="Y42">
        <v>0.87382096850321433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243.1</v>
      </c>
      <c r="D43">
        <v>250.8</v>
      </c>
      <c r="E43">
        <v>243.1</v>
      </c>
      <c r="F43">
        <v>248</v>
      </c>
      <c r="G43">
        <f>_xll.TA_TYPPRICE(D43,E43,F43)</f>
        <v>247.29999999999998</v>
      </c>
      <c r="H43">
        <v>247.017467917555</v>
      </c>
      <c r="I43" t="str">
        <f t="shared" si="0"/>
        <v>UP</v>
      </c>
      <c r="J43">
        <v>252.85721586485187</v>
      </c>
      <c r="K43">
        <v>243.70213334012359</v>
      </c>
      <c r="L43" t="str">
        <f t="shared" si="1"/>
        <v>No Confirmation</v>
      </c>
      <c r="M43" t="str">
        <f t="shared" si="2"/>
        <v>No Trend</v>
      </c>
      <c r="N43">
        <v>48.962305352210109</v>
      </c>
      <c r="O43" t="str">
        <f t="shared" si="3"/>
        <v>No Momentum</v>
      </c>
      <c r="P43" t="str">
        <f t="shared" si="4"/>
        <v>No Trend + Momentum</v>
      </c>
      <c r="Q43">
        <f t="shared" si="5"/>
        <v>4.9000000000000057</v>
      </c>
      <c r="R43">
        <f t="shared" si="6"/>
        <v>7.7000000000000171</v>
      </c>
      <c r="S43">
        <f t="shared" si="7"/>
        <v>0.63636363636363569</v>
      </c>
      <c r="T43" t="str">
        <f t="shared" si="8"/>
        <v>No Indication</v>
      </c>
      <c r="U43" t="str">
        <f t="shared" si="9"/>
        <v>No T+M+I</v>
      </c>
      <c r="V43">
        <v>248.3289235872877</v>
      </c>
      <c r="W43">
        <v>247.71389739089798</v>
      </c>
      <c r="X43">
        <f t="shared" si="10"/>
        <v>0.61502619638972078</v>
      </c>
      <c r="Y43">
        <v>0.8220620140805156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246.2</v>
      </c>
      <c r="D44">
        <v>246.7</v>
      </c>
      <c r="E44">
        <v>241</v>
      </c>
      <c r="F44">
        <v>241</v>
      </c>
      <c r="G44">
        <f>_xll.TA_TYPPRICE(D44,E44,F44)</f>
        <v>242.9</v>
      </c>
      <c r="H44">
        <v>244.95873395877749</v>
      </c>
      <c r="I44" t="str">
        <f t="shared" si="0"/>
        <v>DOWN</v>
      </c>
      <c r="J44">
        <v>251.48894567266257</v>
      </c>
      <c r="K44">
        <v>243.10165926454059</v>
      </c>
      <c r="L44" t="str">
        <f t="shared" si="1"/>
        <v>DOWN</v>
      </c>
      <c r="M44" t="str">
        <f t="shared" si="2"/>
        <v>DOWN</v>
      </c>
      <c r="N44">
        <v>35.474666011718547</v>
      </c>
      <c r="O44" t="str">
        <f t="shared" si="3"/>
        <v>DOWN</v>
      </c>
      <c r="P44" t="str">
        <f t="shared" si="4"/>
        <v>DOWN</v>
      </c>
      <c r="Q44">
        <f t="shared" si="5"/>
        <v>0</v>
      </c>
      <c r="R44">
        <f t="shared" si="6"/>
        <v>5.6999999999999886</v>
      </c>
      <c r="S44">
        <f t="shared" si="7"/>
        <v>0</v>
      </c>
      <c r="T44" t="str">
        <f t="shared" si="8"/>
        <v>DOWN</v>
      </c>
      <c r="U44" t="str">
        <f t="shared" si="9"/>
        <v>DOWN</v>
      </c>
      <c r="V44">
        <v>247.20139688155115</v>
      </c>
      <c r="W44">
        <v>247.21657165823888</v>
      </c>
      <c r="X44">
        <f t="shared" si="10"/>
        <v>-1.5174776687729263E-2</v>
      </c>
      <c r="Y44">
        <v>0.65461465592686663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241.55</v>
      </c>
      <c r="D45">
        <v>244</v>
      </c>
      <c r="E45">
        <v>237.75</v>
      </c>
      <c r="F45">
        <v>239</v>
      </c>
      <c r="G45">
        <f>_xll.TA_TYPPRICE(D45,E45,F45)</f>
        <v>240.25</v>
      </c>
      <c r="H45">
        <v>242.60436697938874</v>
      </c>
      <c r="I45" t="str">
        <f t="shared" si="0"/>
        <v>DOWN</v>
      </c>
      <c r="J45">
        <v>249.824735523182</v>
      </c>
      <c r="K45">
        <v>241.91240165019823</v>
      </c>
      <c r="L45" t="str">
        <f t="shared" si="1"/>
        <v>DOWN</v>
      </c>
      <c r="M45" t="str">
        <f t="shared" si="2"/>
        <v>DOWN</v>
      </c>
      <c r="N45">
        <v>32.297199905738914</v>
      </c>
      <c r="O45" t="str">
        <f t="shared" si="3"/>
        <v>DOWN</v>
      </c>
      <c r="P45" t="str">
        <f t="shared" si="4"/>
        <v>DOWN</v>
      </c>
      <c r="Q45">
        <f t="shared" si="5"/>
        <v>1.25</v>
      </c>
      <c r="R45">
        <f t="shared" si="6"/>
        <v>6.25</v>
      </c>
      <c r="S45">
        <f t="shared" si="7"/>
        <v>0.2</v>
      </c>
      <c r="T45" t="str">
        <f t="shared" si="8"/>
        <v>No Indication</v>
      </c>
      <c r="U45" t="str">
        <f t="shared" si="9"/>
        <v>No T+M+I</v>
      </c>
      <c r="V45">
        <v>245.93964351515865</v>
      </c>
      <c r="W45">
        <v>246.60793672059154</v>
      </c>
      <c r="X45">
        <f t="shared" si="10"/>
        <v>-0.66829320543288873</v>
      </c>
      <c r="Y45">
        <v>0.39003308365491557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239.5</v>
      </c>
      <c r="D46">
        <v>244.6</v>
      </c>
      <c r="E46">
        <v>237.05</v>
      </c>
      <c r="F46">
        <v>242</v>
      </c>
      <c r="G46">
        <f>_xll.TA_TYPPRICE(D46,E46,F46)</f>
        <v>241.21666666666667</v>
      </c>
      <c r="H46">
        <v>241.91051682302771</v>
      </c>
      <c r="I46" t="str">
        <f t="shared" si="0"/>
        <v>UP</v>
      </c>
      <c r="J46">
        <v>248.66368318469711</v>
      </c>
      <c r="K46">
        <v>240.83186795015419</v>
      </c>
      <c r="L46" t="str">
        <f t="shared" si="1"/>
        <v>No Confirmation</v>
      </c>
      <c r="M46" t="str">
        <f t="shared" si="2"/>
        <v>No Trend</v>
      </c>
      <c r="N46">
        <v>42.032482931641511</v>
      </c>
      <c r="O46" t="str">
        <f t="shared" si="3"/>
        <v>No Momentum</v>
      </c>
      <c r="P46" t="str">
        <f t="shared" si="4"/>
        <v>No Trend + Momentum</v>
      </c>
      <c r="Q46">
        <f t="shared" si="5"/>
        <v>4.9499999999999886</v>
      </c>
      <c r="R46">
        <f t="shared" si="6"/>
        <v>7.5499999999999829</v>
      </c>
      <c r="S46">
        <f t="shared" si="7"/>
        <v>0.6556291390728477</v>
      </c>
      <c r="T46" t="str">
        <f t="shared" si="8"/>
        <v>No Indication</v>
      </c>
      <c r="U46" t="str">
        <f t="shared" si="9"/>
        <v>No T+M+I</v>
      </c>
      <c r="V46">
        <v>245.33354451282656</v>
      </c>
      <c r="W46">
        <v>246.26660807462179</v>
      </c>
      <c r="X46">
        <f t="shared" si="10"/>
        <v>-0.93306356179522254</v>
      </c>
      <c r="Y46">
        <v>0.12541375456488796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242</v>
      </c>
      <c r="D47">
        <v>244.2</v>
      </c>
      <c r="E47">
        <v>239.3</v>
      </c>
      <c r="F47">
        <v>240</v>
      </c>
      <c r="G47">
        <f>_xll.TA_TYPPRICE(D47,E47,F47)</f>
        <v>241.16666666666666</v>
      </c>
      <c r="H47">
        <v>241.53859174484717</v>
      </c>
      <c r="I47" t="str">
        <f t="shared" si="0"/>
        <v>DOWN</v>
      </c>
      <c r="J47">
        <v>247.67175358809774</v>
      </c>
      <c r="K47">
        <v>240.49145285011994</v>
      </c>
      <c r="L47" t="str">
        <f t="shared" si="1"/>
        <v>DOWN</v>
      </c>
      <c r="M47" t="str">
        <f t="shared" si="2"/>
        <v>DOWN</v>
      </c>
      <c r="N47">
        <v>37.534744742738283</v>
      </c>
      <c r="O47" t="str">
        <f t="shared" si="3"/>
        <v>DOWN</v>
      </c>
      <c r="P47" t="str">
        <f t="shared" si="4"/>
        <v>DOWN</v>
      </c>
      <c r="Q47">
        <f t="shared" si="5"/>
        <v>0.69999999999998863</v>
      </c>
      <c r="R47">
        <f t="shared" si="6"/>
        <v>4.8999999999999773</v>
      </c>
      <c r="S47">
        <f t="shared" si="7"/>
        <v>0.14285714285714121</v>
      </c>
      <c r="T47" t="str">
        <f t="shared" si="8"/>
        <v>DOWN</v>
      </c>
      <c r="U47" t="str">
        <f t="shared" si="9"/>
        <v>DOWN</v>
      </c>
      <c r="V47">
        <v>244.51299920316094</v>
      </c>
      <c r="W47">
        <v>245.80241488390905</v>
      </c>
      <c r="X47">
        <f t="shared" si="10"/>
        <v>-1.2894156807481068</v>
      </c>
      <c r="Y47">
        <v>-0.15755213249771099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240.85</v>
      </c>
      <c r="D48">
        <v>242.75</v>
      </c>
      <c r="E48">
        <v>238.55</v>
      </c>
      <c r="F48">
        <v>239</v>
      </c>
      <c r="G48">
        <f>_xll.TA_TYPPRICE(D48,E48,F48)</f>
        <v>240.1</v>
      </c>
      <c r="H48">
        <v>240.8192958724236</v>
      </c>
      <c r="I48" t="str">
        <f t="shared" si="0"/>
        <v>DOWN</v>
      </c>
      <c r="J48">
        <v>246.57803056852046</v>
      </c>
      <c r="K48">
        <v>240.06001888342664</v>
      </c>
      <c r="L48" t="str">
        <f t="shared" si="1"/>
        <v>DOWN</v>
      </c>
      <c r="M48" t="str">
        <f t="shared" si="2"/>
        <v>DOWN</v>
      </c>
      <c r="N48">
        <v>35.181822998933548</v>
      </c>
      <c r="O48" t="str">
        <f t="shared" si="3"/>
        <v>DOWN</v>
      </c>
      <c r="P48" t="str">
        <f t="shared" si="4"/>
        <v>DOWN</v>
      </c>
      <c r="Q48">
        <f t="shared" si="5"/>
        <v>0.44999999999998863</v>
      </c>
      <c r="R48">
        <f t="shared" si="6"/>
        <v>4.1999999999999886</v>
      </c>
      <c r="S48">
        <f t="shared" si="7"/>
        <v>0.10714285714285472</v>
      </c>
      <c r="T48" t="str">
        <f t="shared" si="8"/>
        <v>DOWN</v>
      </c>
      <c r="U48" t="str">
        <f t="shared" si="9"/>
        <v>DOWN</v>
      </c>
      <c r="V48">
        <v>243.66484547959772</v>
      </c>
      <c r="W48">
        <v>245.29853229991579</v>
      </c>
      <c r="X48">
        <f t="shared" si="10"/>
        <v>-1.6336868203180757</v>
      </c>
      <c r="Y48">
        <v>-0.45277907006178397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240.2</v>
      </c>
      <c r="D49">
        <v>243</v>
      </c>
      <c r="E49">
        <v>236</v>
      </c>
      <c r="F49">
        <v>239</v>
      </c>
      <c r="G49">
        <f>_xll.TA_TYPPRICE(D49,E49,F49)</f>
        <v>239.33333333333334</v>
      </c>
      <c r="H49">
        <v>240.07631460287848</v>
      </c>
      <c r="I49" t="str">
        <f t="shared" si="0"/>
        <v>DOWN</v>
      </c>
      <c r="J49">
        <v>245.78291266440479</v>
      </c>
      <c r="K49">
        <v>239.15779246488739</v>
      </c>
      <c r="L49" t="str">
        <f t="shared" si="1"/>
        <v>DOWN</v>
      </c>
      <c r="M49" t="str">
        <f t="shared" si="2"/>
        <v>DOWN</v>
      </c>
      <c r="N49">
        <v>35.181822998933548</v>
      </c>
      <c r="O49" t="str">
        <f t="shared" si="3"/>
        <v>DOWN</v>
      </c>
      <c r="P49" t="str">
        <f t="shared" si="4"/>
        <v>DOWN</v>
      </c>
      <c r="Q49">
        <f t="shared" si="5"/>
        <v>3</v>
      </c>
      <c r="R49">
        <f t="shared" si="6"/>
        <v>7</v>
      </c>
      <c r="S49">
        <f t="shared" si="7"/>
        <v>0.42857142857142855</v>
      </c>
      <c r="T49" t="str">
        <f t="shared" si="8"/>
        <v>No Indication</v>
      </c>
      <c r="U49" t="str">
        <f t="shared" si="9"/>
        <v>No T+M+I</v>
      </c>
      <c r="V49">
        <v>242.94717694427499</v>
      </c>
      <c r="W49">
        <v>244.83197435177388</v>
      </c>
      <c r="X49">
        <f t="shared" si="10"/>
        <v>-1.884797407498894</v>
      </c>
      <c r="Y49">
        <v>-0.73918273754920594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240</v>
      </c>
      <c r="D50">
        <v>245.95</v>
      </c>
      <c r="E50">
        <v>236.45</v>
      </c>
      <c r="F50">
        <v>246</v>
      </c>
      <c r="G50">
        <f>_xll.TA_TYPPRICE(D50,E50,F50)</f>
        <v>242.79999999999998</v>
      </c>
      <c r="H50">
        <v>241.43815730143922</v>
      </c>
      <c r="I50" t="str">
        <f t="shared" si="0"/>
        <v>UP</v>
      </c>
      <c r="J50">
        <v>245.82004318342595</v>
      </c>
      <c r="K50">
        <v>238.55606080602354</v>
      </c>
      <c r="L50" t="str">
        <f t="shared" si="1"/>
        <v>UP</v>
      </c>
      <c r="M50" t="str">
        <f t="shared" si="2"/>
        <v>UP</v>
      </c>
      <c r="N50">
        <v>61.54669816400795</v>
      </c>
      <c r="O50" t="str">
        <f t="shared" si="3"/>
        <v>UP</v>
      </c>
      <c r="P50" t="str">
        <f t="shared" si="4"/>
        <v>UP</v>
      </c>
      <c r="Q50">
        <f t="shared" si="5"/>
        <v>9.5500000000000114</v>
      </c>
      <c r="R50">
        <f t="shared" si="6"/>
        <v>9.5</v>
      </c>
      <c r="S50">
        <f t="shared" si="7"/>
        <v>1.005263157894738</v>
      </c>
      <c r="T50" t="str">
        <f t="shared" si="8"/>
        <v>UP</v>
      </c>
      <c r="U50" t="str">
        <f t="shared" si="9"/>
        <v>UP</v>
      </c>
      <c r="V50">
        <v>243.41684202977115</v>
      </c>
      <c r="W50">
        <v>244.918494770161</v>
      </c>
      <c r="X50">
        <f t="shared" si="10"/>
        <v>-1.5016527403898579</v>
      </c>
      <c r="Y50">
        <v>-0.89167673811733628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246</v>
      </c>
      <c r="D51">
        <v>255</v>
      </c>
      <c r="E51">
        <v>245.3</v>
      </c>
      <c r="F51">
        <v>252</v>
      </c>
      <c r="G51">
        <f>_xll.TA_TYPPRICE(D51,E51,F51)</f>
        <v>250.76666666666665</v>
      </c>
      <c r="H51">
        <v>246.10241198405294</v>
      </c>
      <c r="I51" t="str">
        <f t="shared" si="0"/>
        <v>UP</v>
      </c>
      <c r="J51">
        <v>247.86003358710909</v>
      </c>
      <c r="K51">
        <v>240.05471396024052</v>
      </c>
      <c r="L51" t="str">
        <f t="shared" si="1"/>
        <v>UP</v>
      </c>
      <c r="M51" t="str">
        <f t="shared" si="2"/>
        <v>UP</v>
      </c>
      <c r="N51">
        <v>73.218296397688448</v>
      </c>
      <c r="O51" t="str">
        <f t="shared" si="3"/>
        <v>UP</v>
      </c>
      <c r="P51" t="str">
        <f t="shared" si="4"/>
        <v>UP</v>
      </c>
      <c r="Q51">
        <f t="shared" si="5"/>
        <v>6.6999999999999886</v>
      </c>
      <c r="R51">
        <f t="shared" si="6"/>
        <v>9.6999999999999886</v>
      </c>
      <c r="S51">
        <f t="shared" si="7"/>
        <v>0.69072164948453574</v>
      </c>
      <c r="T51" t="str">
        <f t="shared" si="8"/>
        <v>No Indication</v>
      </c>
      <c r="U51" t="str">
        <f t="shared" si="9"/>
        <v>No T+M+I</v>
      </c>
      <c r="V51">
        <v>244.7373278713448</v>
      </c>
      <c r="W51">
        <v>245.44305071311203</v>
      </c>
      <c r="X51">
        <f t="shared" si="10"/>
        <v>-0.70572284176722633</v>
      </c>
      <c r="Y51">
        <v>-0.85448595884731426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256.45</v>
      </c>
      <c r="D52">
        <v>256.45</v>
      </c>
      <c r="E52">
        <v>249.75</v>
      </c>
      <c r="F52">
        <v>251</v>
      </c>
      <c r="G52">
        <f>_xll.TA_TYPPRICE(D52,E52,F52)</f>
        <v>252.4</v>
      </c>
      <c r="H52">
        <v>249.25120599202648</v>
      </c>
      <c r="I52" t="str">
        <f t="shared" si="0"/>
        <v>UP</v>
      </c>
      <c r="J52">
        <v>249.76891501219595</v>
      </c>
      <c r="K52">
        <v>242.20922196907597</v>
      </c>
      <c r="L52" t="str">
        <f t="shared" si="1"/>
        <v>UP</v>
      </c>
      <c r="M52" t="str">
        <f t="shared" si="2"/>
        <v>UP</v>
      </c>
      <c r="N52">
        <v>68.863719806910595</v>
      </c>
      <c r="O52" t="str">
        <f t="shared" si="3"/>
        <v>UP</v>
      </c>
      <c r="P52" t="str">
        <f t="shared" si="4"/>
        <v>UP</v>
      </c>
      <c r="Q52">
        <f t="shared" si="5"/>
        <v>1.25</v>
      </c>
      <c r="R52">
        <f t="shared" si="6"/>
        <v>6.6999999999999886</v>
      </c>
      <c r="S52">
        <f t="shared" si="7"/>
        <v>0.18656716417910479</v>
      </c>
      <c r="T52" t="str">
        <f t="shared" si="8"/>
        <v>DOWN</v>
      </c>
      <c r="U52" t="str">
        <f t="shared" si="9"/>
        <v>No T+M+I</v>
      </c>
      <c r="V52">
        <v>245.70081589113792</v>
      </c>
      <c r="W52">
        <v>245.85467658621485</v>
      </c>
      <c r="X52">
        <f t="shared" si="10"/>
        <v>-0.15386069507692923</v>
      </c>
      <c r="Y52">
        <v>-0.71436090609323721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253</v>
      </c>
      <c r="D53">
        <v>253.15</v>
      </c>
      <c r="E53">
        <v>244.9</v>
      </c>
      <c r="F53">
        <v>246</v>
      </c>
      <c r="G53">
        <f>_xll.TA_TYPPRICE(D53,E53,F53)</f>
        <v>248.01666666666665</v>
      </c>
      <c r="H53">
        <v>248.63393632934657</v>
      </c>
      <c r="I53" t="str">
        <f t="shared" si="0"/>
        <v>DOWN</v>
      </c>
      <c r="J53">
        <v>250.52026723170795</v>
      </c>
      <c r="K53">
        <v>242.80717264261463</v>
      </c>
      <c r="L53" t="str">
        <f t="shared" si="1"/>
        <v>No Confirmation</v>
      </c>
      <c r="M53" t="str">
        <f t="shared" si="2"/>
        <v>No Trend</v>
      </c>
      <c r="N53">
        <v>50.202761636938995</v>
      </c>
      <c r="O53" t="str">
        <f t="shared" si="3"/>
        <v>No Momentum</v>
      </c>
      <c r="P53" t="str">
        <f t="shared" si="4"/>
        <v>No Trend + Momentum</v>
      </c>
      <c r="Q53">
        <f t="shared" si="5"/>
        <v>1.0999999999999943</v>
      </c>
      <c r="R53">
        <f t="shared" si="6"/>
        <v>8.25</v>
      </c>
      <c r="S53">
        <f t="shared" si="7"/>
        <v>0.13333333333333264</v>
      </c>
      <c r="T53" t="str">
        <f t="shared" si="8"/>
        <v>DOWN</v>
      </c>
      <c r="U53" t="str">
        <f t="shared" si="9"/>
        <v>No T+M+I</v>
      </c>
      <c r="V53">
        <v>245.74684421557825</v>
      </c>
      <c r="W53">
        <v>245.86544128353228</v>
      </c>
      <c r="X53">
        <f t="shared" si="10"/>
        <v>-0.11859706795402758</v>
      </c>
      <c r="Y53">
        <v>-0.59520813846539533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247.55</v>
      </c>
      <c r="D54">
        <v>249</v>
      </c>
      <c r="E54">
        <v>239.35</v>
      </c>
      <c r="F54">
        <v>242</v>
      </c>
      <c r="G54">
        <f>_xll.TA_TYPPRICE(D54,E54,F54)</f>
        <v>243.45000000000002</v>
      </c>
      <c r="H54">
        <v>246.04196816467328</v>
      </c>
      <c r="I54" t="str">
        <f t="shared" si="0"/>
        <v>DOWN</v>
      </c>
      <c r="J54">
        <v>250.18243006910618</v>
      </c>
      <c r="K54">
        <v>242.03891205536692</v>
      </c>
      <c r="L54" t="str">
        <f t="shared" si="1"/>
        <v>DOWN</v>
      </c>
      <c r="M54" t="str">
        <f t="shared" si="2"/>
        <v>DOWN</v>
      </c>
      <c r="N54">
        <v>39.499133168046853</v>
      </c>
      <c r="O54" t="str">
        <f t="shared" si="3"/>
        <v>DOWN</v>
      </c>
      <c r="P54" t="str">
        <f t="shared" si="4"/>
        <v>DOWN</v>
      </c>
      <c r="Q54">
        <f t="shared" si="5"/>
        <v>2.6500000000000057</v>
      </c>
      <c r="R54">
        <f t="shared" si="6"/>
        <v>9.6500000000000057</v>
      </c>
      <c r="S54">
        <f t="shared" si="7"/>
        <v>0.27461139896373099</v>
      </c>
      <c r="T54" t="str">
        <f t="shared" si="8"/>
        <v>No Indication</v>
      </c>
      <c r="U54" t="str">
        <f t="shared" si="9"/>
        <v>No T+M+I</v>
      </c>
      <c r="V54">
        <v>245.17040664395083</v>
      </c>
      <c r="W54">
        <v>245.57911229956693</v>
      </c>
      <c r="X54">
        <f t="shared" si="10"/>
        <v>-0.40870565561610306</v>
      </c>
      <c r="Y54">
        <v>-0.55790764189553688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242.15</v>
      </c>
      <c r="D55">
        <v>247.25</v>
      </c>
      <c r="E55">
        <v>239.65</v>
      </c>
      <c r="F55">
        <v>243</v>
      </c>
      <c r="G55">
        <f>_xll.TA_TYPPRICE(D55,E55,F55)</f>
        <v>243.29999999999998</v>
      </c>
      <c r="H55">
        <v>244.67098408233664</v>
      </c>
      <c r="I55" t="str">
        <f t="shared" si="0"/>
        <v>DOWN</v>
      </c>
      <c r="J55">
        <v>249.53077894263814</v>
      </c>
      <c r="K55">
        <v>241.50804270972984</v>
      </c>
      <c r="L55" t="str">
        <f t="shared" si="1"/>
        <v>No Confirmation</v>
      </c>
      <c r="M55" t="str">
        <f t="shared" si="2"/>
        <v>No Trend</v>
      </c>
      <c r="N55">
        <v>43.278353956862873</v>
      </c>
      <c r="O55" t="str">
        <f t="shared" si="3"/>
        <v>No Momentum</v>
      </c>
      <c r="P55" t="str">
        <f t="shared" si="4"/>
        <v>No Trend + Momentum</v>
      </c>
      <c r="Q55">
        <f t="shared" si="5"/>
        <v>3.3499999999999943</v>
      </c>
      <c r="R55">
        <f t="shared" si="6"/>
        <v>7.5999999999999943</v>
      </c>
      <c r="S55">
        <f t="shared" si="7"/>
        <v>0.44078947368421012</v>
      </c>
      <c r="T55" t="str">
        <f t="shared" si="8"/>
        <v>No Indication</v>
      </c>
      <c r="U55" t="str">
        <f t="shared" si="9"/>
        <v>No T+M+I</v>
      </c>
      <c r="V55">
        <v>244.83649792949686</v>
      </c>
      <c r="W55">
        <v>245.38806694404346</v>
      </c>
      <c r="X55">
        <f t="shared" si="10"/>
        <v>-0.55156901454660101</v>
      </c>
      <c r="Y55">
        <v>-0.55663991642574973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243.5</v>
      </c>
      <c r="D56">
        <v>249.1</v>
      </c>
      <c r="E56">
        <v>241.25</v>
      </c>
      <c r="F56">
        <v>245</v>
      </c>
      <c r="G56">
        <f>_xll.TA_TYPPRICE(D56,E56,F56)</f>
        <v>245.11666666666667</v>
      </c>
      <c r="H56">
        <v>244.89382537450166</v>
      </c>
      <c r="I56" t="str">
        <f t="shared" si="0"/>
        <v>UP</v>
      </c>
      <c r="J56">
        <v>249.43505028871854</v>
      </c>
      <c r="K56">
        <v>241.45069988534541</v>
      </c>
      <c r="L56" t="str">
        <f t="shared" si="1"/>
        <v>No Confirmation</v>
      </c>
      <c r="M56" t="str">
        <f t="shared" si="2"/>
        <v>No Trend</v>
      </c>
      <c r="N56">
        <v>50.939788456757206</v>
      </c>
      <c r="O56" t="str">
        <f t="shared" si="3"/>
        <v>No Momentum</v>
      </c>
      <c r="P56" t="str">
        <f t="shared" si="4"/>
        <v>No Trend + Momentum</v>
      </c>
      <c r="Q56">
        <f t="shared" si="5"/>
        <v>3.75</v>
      </c>
      <c r="R56">
        <f t="shared" si="6"/>
        <v>7.8499999999999943</v>
      </c>
      <c r="S56">
        <f t="shared" si="7"/>
        <v>0.47770700636942709</v>
      </c>
      <c r="T56" t="str">
        <f t="shared" si="8"/>
        <v>No Indication</v>
      </c>
      <c r="U56" t="str">
        <f t="shared" si="9"/>
        <v>No T+M+I</v>
      </c>
      <c r="V56">
        <v>244.86165209418965</v>
      </c>
      <c r="W56">
        <v>245.35932124448468</v>
      </c>
      <c r="X56">
        <f t="shared" si="10"/>
        <v>-0.49766915029502456</v>
      </c>
      <c r="Y56">
        <v>-0.54484576319960465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244.95</v>
      </c>
      <c r="D57">
        <v>249.05</v>
      </c>
      <c r="E57">
        <v>242.1</v>
      </c>
      <c r="F57">
        <v>248</v>
      </c>
      <c r="G57">
        <f>_xll.TA_TYPPRICE(D57,E57,F57)</f>
        <v>246.38333333333333</v>
      </c>
      <c r="H57">
        <v>245.63857935391749</v>
      </c>
      <c r="I57" t="str">
        <f t="shared" si="0"/>
        <v>UP</v>
      </c>
      <c r="J57">
        <v>249.3494835578922</v>
      </c>
      <c r="K57">
        <v>241.59498879971309</v>
      </c>
      <c r="L57" t="str">
        <f t="shared" si="1"/>
        <v>No Confirmation</v>
      </c>
      <c r="M57" t="str">
        <f t="shared" si="2"/>
        <v>No Trend</v>
      </c>
      <c r="N57">
        <v>60.853849726698705</v>
      </c>
      <c r="O57" t="str">
        <f t="shared" si="3"/>
        <v>UP</v>
      </c>
      <c r="P57" t="str">
        <f t="shared" si="4"/>
        <v>No Trend + Momentum</v>
      </c>
      <c r="Q57">
        <f t="shared" si="5"/>
        <v>5.9000000000000057</v>
      </c>
      <c r="R57">
        <f t="shared" si="6"/>
        <v>6.9500000000000171</v>
      </c>
      <c r="S57">
        <f t="shared" si="7"/>
        <v>0.84892086330935124</v>
      </c>
      <c r="T57" t="str">
        <f t="shared" si="8"/>
        <v>UP</v>
      </c>
      <c r="U57" t="str">
        <f t="shared" si="9"/>
        <v>No T+M+I</v>
      </c>
      <c r="V57">
        <v>245.34447484892971</v>
      </c>
      <c r="W57">
        <v>245.55492707822654</v>
      </c>
      <c r="X57">
        <f t="shared" si="10"/>
        <v>-0.21045222929683405</v>
      </c>
      <c r="Y57">
        <v>-0.47796705641905052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249.8</v>
      </c>
      <c r="D58">
        <v>249.8</v>
      </c>
      <c r="E58">
        <v>244</v>
      </c>
      <c r="F58">
        <v>246</v>
      </c>
      <c r="G58">
        <f>_xll.TA_TYPPRICE(D58,E58,F58)</f>
        <v>246.6</v>
      </c>
      <c r="H58">
        <v>246.11928967695874</v>
      </c>
      <c r="I58" t="str">
        <f t="shared" si="0"/>
        <v>DOWN</v>
      </c>
      <c r="J58">
        <v>249.44959832280506</v>
      </c>
      <c r="K58">
        <v>242.12943573311017</v>
      </c>
      <c r="L58" t="str">
        <f t="shared" si="1"/>
        <v>No Confirmation</v>
      </c>
      <c r="M58" t="str">
        <f t="shared" si="2"/>
        <v>No Trend</v>
      </c>
      <c r="N58">
        <v>52.08308197102324</v>
      </c>
      <c r="O58" t="str">
        <f t="shared" si="3"/>
        <v>No Momentum</v>
      </c>
      <c r="P58" t="str">
        <f t="shared" si="4"/>
        <v>No Trend + Momentum</v>
      </c>
      <c r="Q58">
        <f t="shared" si="5"/>
        <v>2</v>
      </c>
      <c r="R58">
        <f t="shared" si="6"/>
        <v>5.8000000000000114</v>
      </c>
      <c r="S58">
        <f t="shared" si="7"/>
        <v>0.34482758620689585</v>
      </c>
      <c r="T58" t="str">
        <f t="shared" si="8"/>
        <v>No Indication</v>
      </c>
      <c r="U58" t="str">
        <f t="shared" si="9"/>
        <v>No T+M+I</v>
      </c>
      <c r="V58">
        <v>245.44532487217128</v>
      </c>
      <c r="W58">
        <v>245.58789544280236</v>
      </c>
      <c r="X58">
        <f t="shared" si="10"/>
        <v>-0.14257057063107936</v>
      </c>
      <c r="Y58">
        <v>-0.41088775926145626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246.2</v>
      </c>
      <c r="D59">
        <v>247.4</v>
      </c>
      <c r="E59">
        <v>239.9</v>
      </c>
      <c r="F59">
        <v>244</v>
      </c>
      <c r="G59">
        <f>_xll.TA_TYPPRICE(D59,E59,F59)</f>
        <v>243.76666666666665</v>
      </c>
      <c r="H59">
        <v>244.94297817181268</v>
      </c>
      <c r="I59" t="str">
        <f t="shared" si="0"/>
        <v>DOWN</v>
      </c>
      <c r="J59">
        <v>248.99413202884838</v>
      </c>
      <c r="K59">
        <v>241.63400557019679</v>
      </c>
      <c r="L59" t="str">
        <f t="shared" si="1"/>
        <v>No Confirmation</v>
      </c>
      <c r="M59" t="str">
        <f t="shared" si="2"/>
        <v>No Trend</v>
      </c>
      <c r="N59">
        <v>44.132202516462833</v>
      </c>
      <c r="O59" t="str">
        <f t="shared" si="3"/>
        <v>No Momentum</v>
      </c>
      <c r="P59" t="str">
        <f t="shared" si="4"/>
        <v>No Trend + Momentum</v>
      </c>
      <c r="Q59">
        <f t="shared" si="5"/>
        <v>4.0999999999999943</v>
      </c>
      <c r="R59">
        <f t="shared" si="6"/>
        <v>7.5</v>
      </c>
      <c r="S59">
        <f t="shared" si="7"/>
        <v>0.54666666666666586</v>
      </c>
      <c r="T59" t="str">
        <f t="shared" si="8"/>
        <v>No Indication</v>
      </c>
      <c r="U59" t="str">
        <f t="shared" si="9"/>
        <v>No T+M+I</v>
      </c>
      <c r="V59">
        <v>245.22296719952953</v>
      </c>
      <c r="W59">
        <v>245.47027355815032</v>
      </c>
      <c r="X59">
        <f t="shared" si="10"/>
        <v>-0.24730635862078998</v>
      </c>
      <c r="Y59">
        <v>-0.378171479133323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243.25</v>
      </c>
      <c r="D60">
        <v>245.2</v>
      </c>
      <c r="E60">
        <v>239.4</v>
      </c>
      <c r="F60">
        <v>242</v>
      </c>
      <c r="G60">
        <f>_xll.TA_TYPPRICE(D60,E60,F60)</f>
        <v>242.20000000000002</v>
      </c>
      <c r="H60">
        <v>243.57148908590636</v>
      </c>
      <c r="I60" t="str">
        <f t="shared" si="0"/>
        <v>DOWN</v>
      </c>
      <c r="J60">
        <v>248.15099157799318</v>
      </c>
      <c r="K60">
        <v>241.13755988793085</v>
      </c>
      <c r="L60" t="str">
        <f t="shared" si="1"/>
        <v>No Confirmation</v>
      </c>
      <c r="M60" t="str">
        <f t="shared" si="2"/>
        <v>No Trend</v>
      </c>
      <c r="N60">
        <v>37.060283975663559</v>
      </c>
      <c r="O60" t="str">
        <f t="shared" si="3"/>
        <v>DOWN</v>
      </c>
      <c r="P60" t="str">
        <f t="shared" si="4"/>
        <v>No Trend + Momentum</v>
      </c>
      <c r="Q60">
        <f t="shared" si="5"/>
        <v>2.5999999999999943</v>
      </c>
      <c r="R60">
        <f t="shared" si="6"/>
        <v>5.7999999999999829</v>
      </c>
      <c r="S60">
        <f t="shared" si="7"/>
        <v>0.44827586206896586</v>
      </c>
      <c r="T60" t="str">
        <f t="shared" si="8"/>
        <v>No Indication</v>
      </c>
      <c r="U60" t="str">
        <f t="shared" si="9"/>
        <v>No T+M+I</v>
      </c>
      <c r="V60">
        <v>244.72712609190961</v>
      </c>
      <c r="W60">
        <v>245.21321625754661</v>
      </c>
      <c r="X60">
        <f t="shared" si="10"/>
        <v>-0.4860901656369947</v>
      </c>
      <c r="Y60">
        <v>-0.39975521643405731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243</v>
      </c>
      <c r="D61">
        <v>248.6</v>
      </c>
      <c r="E61">
        <v>240</v>
      </c>
      <c r="F61">
        <v>248</v>
      </c>
      <c r="G61">
        <f>_xll.TA_TYPPRICE(D61,E61,F61)</f>
        <v>245.53333333333333</v>
      </c>
      <c r="H61">
        <v>244.55241120961983</v>
      </c>
      <c r="I61" t="str">
        <f t="shared" si="0"/>
        <v>UP</v>
      </c>
      <c r="J61">
        <v>248.25077122732802</v>
      </c>
      <c r="K61">
        <v>240.88476880172399</v>
      </c>
      <c r="L61" t="str">
        <f t="shared" si="1"/>
        <v>No Confirmation</v>
      </c>
      <c r="M61" t="str">
        <f t="shared" si="2"/>
        <v>No Trend</v>
      </c>
      <c r="N61">
        <v>60.685156236261641</v>
      </c>
      <c r="O61" t="str">
        <f t="shared" si="3"/>
        <v>UP</v>
      </c>
      <c r="P61" t="str">
        <f t="shared" si="4"/>
        <v>No Trend + Momentum</v>
      </c>
      <c r="Q61">
        <f t="shared" si="5"/>
        <v>8</v>
      </c>
      <c r="R61">
        <f t="shared" si="6"/>
        <v>8.5999999999999943</v>
      </c>
      <c r="S61">
        <f t="shared" si="7"/>
        <v>0.93023255813953554</v>
      </c>
      <c r="T61" t="str">
        <f t="shared" si="8"/>
        <v>UP</v>
      </c>
      <c r="U61" t="str">
        <f t="shared" si="9"/>
        <v>No T+M+I</v>
      </c>
      <c r="V61">
        <v>245.23064515469275</v>
      </c>
      <c r="W61">
        <v>245.41964468291351</v>
      </c>
      <c r="X61">
        <f t="shared" si="10"/>
        <v>-0.18899952822076216</v>
      </c>
      <c r="Y61">
        <v>-0.35760407879139827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249.5</v>
      </c>
      <c r="D62">
        <v>258.3</v>
      </c>
      <c r="E62">
        <v>248.45</v>
      </c>
      <c r="F62">
        <v>256</v>
      </c>
      <c r="G62">
        <f>_xll.TA_TYPPRICE(D62,E62,F62)</f>
        <v>254.25</v>
      </c>
      <c r="H62">
        <v>249.40120560480992</v>
      </c>
      <c r="I62" t="str">
        <f t="shared" si="0"/>
        <v>UP</v>
      </c>
      <c r="J62">
        <v>250.48393317681069</v>
      </c>
      <c r="K62">
        <v>242.56593129022977</v>
      </c>
      <c r="L62" t="str">
        <f t="shared" si="1"/>
        <v>UP</v>
      </c>
      <c r="M62" t="str">
        <f t="shared" si="2"/>
        <v>UP</v>
      </c>
      <c r="N62">
        <v>75.815109036891116</v>
      </c>
      <c r="O62" t="str">
        <f t="shared" si="3"/>
        <v>UP</v>
      </c>
      <c r="P62" t="str">
        <f t="shared" si="4"/>
        <v>UP</v>
      </c>
      <c r="Q62">
        <f t="shared" si="5"/>
        <v>7.5500000000000114</v>
      </c>
      <c r="R62">
        <f t="shared" si="6"/>
        <v>9.8500000000000227</v>
      </c>
      <c r="S62">
        <f t="shared" si="7"/>
        <v>0.76649746192893342</v>
      </c>
      <c r="T62" t="str">
        <f t="shared" si="8"/>
        <v>No Indication</v>
      </c>
      <c r="U62" t="str">
        <f t="shared" si="9"/>
        <v>No T+M+I</v>
      </c>
      <c r="V62">
        <v>246.88746897704772</v>
      </c>
      <c r="W62">
        <v>246.20337470640141</v>
      </c>
      <c r="X62">
        <f t="shared" si="10"/>
        <v>0.68409427064631245</v>
      </c>
      <c r="Y62">
        <v>-0.14926440890385612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257.05</v>
      </c>
      <c r="D63">
        <v>260</v>
      </c>
      <c r="E63">
        <v>249.95</v>
      </c>
      <c r="F63">
        <v>258</v>
      </c>
      <c r="G63">
        <f>_xll.TA_TYPPRICE(D63,E63,F63)</f>
        <v>255.98333333333335</v>
      </c>
      <c r="H63">
        <v>252.69226946907162</v>
      </c>
      <c r="I63" t="str">
        <f t="shared" si="0"/>
        <v>UP</v>
      </c>
      <c r="J63">
        <v>252.59861469307498</v>
      </c>
      <c r="K63">
        <v>244.20683544795648</v>
      </c>
      <c r="L63" t="str">
        <f t="shared" si="1"/>
        <v>UP</v>
      </c>
      <c r="M63" t="str">
        <f t="shared" si="2"/>
        <v>UP</v>
      </c>
      <c r="N63">
        <v>78.411411519835042</v>
      </c>
      <c r="O63" t="str">
        <f t="shared" si="3"/>
        <v>UP</v>
      </c>
      <c r="P63" t="str">
        <f t="shared" si="4"/>
        <v>UP</v>
      </c>
      <c r="Q63">
        <f t="shared" si="5"/>
        <v>8.0500000000000114</v>
      </c>
      <c r="R63">
        <f t="shared" si="6"/>
        <v>10.050000000000011</v>
      </c>
      <c r="S63">
        <f t="shared" si="7"/>
        <v>0.80099502487562213</v>
      </c>
      <c r="T63" t="str">
        <f t="shared" si="8"/>
        <v>UP</v>
      </c>
      <c r="U63" t="str">
        <f t="shared" si="9"/>
        <v>UP</v>
      </c>
      <c r="V63">
        <v>248.597089134425</v>
      </c>
      <c r="W63">
        <v>247.07719880222353</v>
      </c>
      <c r="X63">
        <f t="shared" si="10"/>
        <v>1.5198903322014701</v>
      </c>
      <c r="Y63">
        <v>0.18456653931720918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251.10000000000002</v>
      </c>
      <c r="AE63">
        <f t="shared" si="16"/>
        <v>253.8</v>
      </c>
      <c r="AF63">
        <f t="shared" si="17"/>
        <v>255</v>
      </c>
      <c r="AG63">
        <f t="shared" si="18"/>
        <v>256.15000000000003</v>
      </c>
    </row>
    <row r="64" spans="1:34" x14ac:dyDescent="0.25">
      <c r="A64" t="s">
        <v>5</v>
      </c>
      <c r="B64" s="1">
        <v>42944</v>
      </c>
      <c r="C64">
        <v>257.85000000000002</v>
      </c>
      <c r="D64">
        <v>262.75</v>
      </c>
      <c r="E64">
        <v>253.8</v>
      </c>
      <c r="F64">
        <v>259.95</v>
      </c>
      <c r="G64">
        <f>_xll.TA_TYPPRICE(D64,E64,F64)</f>
        <v>258.83333333333331</v>
      </c>
      <c r="H64">
        <v>255.76280140120247</v>
      </c>
      <c r="I64" t="str">
        <f t="shared" si="0"/>
        <v>UP</v>
      </c>
      <c r="J64">
        <v>254.85447809461388</v>
      </c>
      <c r="K64">
        <v>246.33864979285505</v>
      </c>
      <c r="L64" t="str">
        <f t="shared" si="1"/>
        <v>UP</v>
      </c>
      <c r="M64" t="str">
        <f t="shared" si="2"/>
        <v>UP</v>
      </c>
      <c r="N64">
        <v>80.909170772475207</v>
      </c>
      <c r="O64" t="str">
        <f t="shared" si="3"/>
        <v>UP</v>
      </c>
      <c r="P64" t="str">
        <f t="shared" si="4"/>
        <v>UP</v>
      </c>
      <c r="Q64">
        <f t="shared" si="5"/>
        <v>6.1499999999999773</v>
      </c>
      <c r="R64">
        <f t="shared" si="6"/>
        <v>8.9499999999999886</v>
      </c>
      <c r="S64">
        <f t="shared" si="7"/>
        <v>0.68715083798882515</v>
      </c>
      <c r="T64" t="str">
        <f t="shared" si="8"/>
        <v>No Indication</v>
      </c>
      <c r="U64" t="str">
        <f t="shared" si="9"/>
        <v>No T+M+I</v>
      </c>
      <c r="V64">
        <v>250.34369080605194</v>
      </c>
      <c r="W64">
        <v>248.03073963168845</v>
      </c>
      <c r="X64">
        <f t="shared" si="10"/>
        <v>2.3129511743634907</v>
      </c>
      <c r="Y64">
        <v>0.61024346632646553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260.10000000000002</v>
      </c>
      <c r="D65">
        <v>264.89999999999998</v>
      </c>
      <c r="E65">
        <v>258.5</v>
      </c>
      <c r="F65">
        <v>262.75</v>
      </c>
      <c r="G65">
        <f>_xll.TA_TYPPRICE(D65,E65,F65)</f>
        <v>262.05</v>
      </c>
      <c r="H65">
        <v>258.90640070060124</v>
      </c>
      <c r="I65" t="str">
        <f t="shared" si="0"/>
        <v>UP</v>
      </c>
      <c r="J65">
        <v>257.08681629581076</v>
      </c>
      <c r="K65">
        <v>249.04117206110948</v>
      </c>
      <c r="L65" t="str">
        <f t="shared" si="1"/>
        <v>UP</v>
      </c>
      <c r="M65" t="str">
        <f t="shared" si="2"/>
        <v>UP</v>
      </c>
      <c r="N65">
        <v>84.191927378008941</v>
      </c>
      <c r="O65" t="str">
        <f t="shared" si="3"/>
        <v>UP</v>
      </c>
      <c r="P65" t="str">
        <f t="shared" si="4"/>
        <v>UP</v>
      </c>
      <c r="Q65">
        <f t="shared" si="5"/>
        <v>4.25</v>
      </c>
      <c r="R65">
        <f t="shared" si="6"/>
        <v>6.3999999999999773</v>
      </c>
      <c r="S65">
        <f t="shared" si="7"/>
        <v>0.66406250000000233</v>
      </c>
      <c r="T65" t="str">
        <f t="shared" si="8"/>
        <v>No Indication</v>
      </c>
      <c r="U65" t="str">
        <f t="shared" si="9"/>
        <v>No T+M+I</v>
      </c>
      <c r="V65">
        <v>252.25235375896702</v>
      </c>
      <c r="W65">
        <v>249.12105521452634</v>
      </c>
      <c r="X65">
        <f t="shared" si="10"/>
        <v>3.131298544440682</v>
      </c>
      <c r="Y65">
        <v>1.1144544819493087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265.39999999999998</v>
      </c>
      <c r="D66">
        <v>267.2</v>
      </c>
      <c r="E66">
        <v>255</v>
      </c>
      <c r="F66">
        <v>255.25</v>
      </c>
      <c r="G66">
        <f>_xll.TA_TYPPRICE(D66,E66,F66)</f>
        <v>259.15000000000003</v>
      </c>
      <c r="H66">
        <v>259.02820035030061</v>
      </c>
      <c r="I66" t="str">
        <f t="shared" si="0"/>
        <v>DOWN</v>
      </c>
      <c r="J66">
        <v>259.33419045229726</v>
      </c>
      <c r="K66">
        <v>250.36535604752959</v>
      </c>
      <c r="L66" t="str">
        <f t="shared" si="1"/>
        <v>No Confirmation</v>
      </c>
      <c r="M66" t="str">
        <f t="shared" si="2"/>
        <v>No Trend</v>
      </c>
      <c r="N66">
        <v>53.430055389325439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12.199999999999989</v>
      </c>
      <c r="S66">
        <f t="shared" si="7"/>
        <v>2.0491803278688544E-2</v>
      </c>
      <c r="T66" t="str">
        <f t="shared" si="8"/>
        <v>DOWN</v>
      </c>
      <c r="U66" t="str">
        <f t="shared" si="9"/>
        <v>No T+M+I</v>
      </c>
      <c r="V66">
        <v>252.71353010374133</v>
      </c>
      <c r="W66">
        <v>249.57505112456141</v>
      </c>
      <c r="X66">
        <f t="shared" si="10"/>
        <v>3.1384789791799221</v>
      </c>
      <c r="Y66">
        <v>1.5192593813954314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255.45</v>
      </c>
      <c r="D67">
        <v>255.85</v>
      </c>
      <c r="E67">
        <v>248.05</v>
      </c>
      <c r="F67">
        <v>248.5</v>
      </c>
      <c r="G67">
        <f>_xll.TA_TYPPRICE(D67,E67,F67)</f>
        <v>250.79999999999998</v>
      </c>
      <c r="H67">
        <v>254.91410017515028</v>
      </c>
      <c r="I67" t="str">
        <f t="shared" ref="I67:I82" si="20">IF(F67&gt;H67,"UP","DOWN")</f>
        <v>DOWN</v>
      </c>
      <c r="J67">
        <v>258.55992590734229</v>
      </c>
      <c r="K67">
        <v>249.85083248141191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37.865454084206803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0.44999999999998863</v>
      </c>
      <c r="R67">
        <f t="shared" ref="R67:R82" si="26">D67-E67</f>
        <v>7.7999999999999829</v>
      </c>
      <c r="S67">
        <f t="shared" ref="S67:S82" si="27">Q67/R67</f>
        <v>5.7692307692306363E-2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252.06529470316573</v>
      </c>
      <c r="W67">
        <v>249.49541770792723</v>
      </c>
      <c r="X67">
        <f t="shared" ref="X67:X82" si="30">V67-W67</f>
        <v>2.5698769952385021</v>
      </c>
      <c r="Y67">
        <v>1.7293829041640456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248.05</v>
      </c>
      <c r="D68">
        <v>255.4</v>
      </c>
      <c r="E68">
        <v>245.55</v>
      </c>
      <c r="F68">
        <v>246.65</v>
      </c>
      <c r="G68">
        <f>_xll.TA_TYPPRICE(D68,E68,F68)</f>
        <v>249.20000000000002</v>
      </c>
      <c r="H68">
        <v>252.05705008757513</v>
      </c>
      <c r="I68" t="str">
        <f t="shared" si="20"/>
        <v>DOWN</v>
      </c>
      <c r="J68">
        <v>257.8577201501551</v>
      </c>
      <c r="K68">
        <v>248.89509192998705</v>
      </c>
      <c r="L68" t="str">
        <f t="shared" si="21"/>
        <v>DOWN</v>
      </c>
      <c r="M68" t="str">
        <f t="shared" si="22"/>
        <v>DOWN</v>
      </c>
      <c r="N68">
        <v>34.429401381876545</v>
      </c>
      <c r="O68" t="str">
        <f t="shared" si="23"/>
        <v>DOWN</v>
      </c>
      <c r="P68" t="str">
        <f t="shared" si="24"/>
        <v>DOWN</v>
      </c>
      <c r="Q68">
        <f t="shared" si="25"/>
        <v>1.0999999999999943</v>
      </c>
      <c r="R68">
        <f t="shared" si="26"/>
        <v>9.8499999999999943</v>
      </c>
      <c r="S68">
        <f t="shared" si="27"/>
        <v>0.11167512690355279</v>
      </c>
      <c r="T68" t="str">
        <f t="shared" si="28"/>
        <v>DOWN</v>
      </c>
      <c r="U68" t="str">
        <f t="shared" si="29"/>
        <v>DOWN</v>
      </c>
      <c r="V68">
        <v>251.23217244114025</v>
      </c>
      <c r="W68">
        <v>249.28464602585854</v>
      </c>
      <c r="X68">
        <f t="shared" si="30"/>
        <v>1.9475264152817147</v>
      </c>
      <c r="Y68">
        <v>1.7730116063875794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245.85</v>
      </c>
      <c r="D69">
        <v>254</v>
      </c>
      <c r="E69">
        <v>242.4</v>
      </c>
      <c r="F69">
        <v>251.4</v>
      </c>
      <c r="G69">
        <f>_xll.TA_TYPPRICE(D69,E69,F69)</f>
        <v>249.26666666666665</v>
      </c>
      <c r="H69">
        <v>250.66185837712089</v>
      </c>
      <c r="I69" t="str">
        <f t="shared" si="20"/>
        <v>UP</v>
      </c>
      <c r="J69">
        <v>257.00044900567622</v>
      </c>
      <c r="K69">
        <v>247.4517381677677</v>
      </c>
      <c r="L69" t="str">
        <f t="shared" si="21"/>
        <v>No Confirmation</v>
      </c>
      <c r="M69" t="str">
        <f t="shared" si="22"/>
        <v>No Trend</v>
      </c>
      <c r="N69">
        <v>49.218826007953979</v>
      </c>
      <c r="O69" t="str">
        <f t="shared" si="23"/>
        <v>No Momentum</v>
      </c>
      <c r="P69" t="str">
        <f t="shared" si="24"/>
        <v>No Trend + Momentum</v>
      </c>
      <c r="Q69">
        <f t="shared" si="25"/>
        <v>9</v>
      </c>
      <c r="R69">
        <f t="shared" si="26"/>
        <v>11.599999999999994</v>
      </c>
      <c r="S69">
        <f t="shared" si="27"/>
        <v>0.77586206896551757</v>
      </c>
      <c r="T69" t="str">
        <f t="shared" si="28"/>
        <v>No Indication</v>
      </c>
      <c r="U69" t="str">
        <f t="shared" si="29"/>
        <v>No T+M+I</v>
      </c>
      <c r="V69">
        <v>251.25799206558023</v>
      </c>
      <c r="W69">
        <v>249.44133891283198</v>
      </c>
      <c r="X69">
        <f t="shared" si="30"/>
        <v>1.8166531527482448</v>
      </c>
      <c r="Y69">
        <v>1.7817399156597125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251.75</v>
      </c>
      <c r="D70">
        <v>255.2</v>
      </c>
      <c r="E70">
        <v>250</v>
      </c>
      <c r="F70">
        <v>253.9</v>
      </c>
      <c r="G70">
        <f>_xll.TA_TYPPRICE(D70,E70,F70)</f>
        <v>253.03333333333333</v>
      </c>
      <c r="H70">
        <v>251.8475958552271</v>
      </c>
      <c r="I70" t="str">
        <f t="shared" si="20"/>
        <v>UP</v>
      </c>
      <c r="J70">
        <v>256.60034922663704</v>
      </c>
      <c r="K70">
        <v>248.01801857493044</v>
      </c>
      <c r="L70" t="str">
        <f t="shared" si="21"/>
        <v>No Confirmation</v>
      </c>
      <c r="M70" t="str">
        <f t="shared" si="22"/>
        <v>No Trend</v>
      </c>
      <c r="N70">
        <v>55.780470006376333</v>
      </c>
      <c r="O70" t="str">
        <f t="shared" si="23"/>
        <v>No Momentum</v>
      </c>
      <c r="P70" t="str">
        <f t="shared" si="24"/>
        <v>No Trend + Momentum</v>
      </c>
      <c r="Q70">
        <f t="shared" si="25"/>
        <v>3.9000000000000057</v>
      </c>
      <c r="R70">
        <f t="shared" si="26"/>
        <v>5.1999999999999886</v>
      </c>
      <c r="S70">
        <f t="shared" si="27"/>
        <v>0.75000000000000278</v>
      </c>
      <c r="T70" t="str">
        <f t="shared" si="28"/>
        <v>No Indication</v>
      </c>
      <c r="U70" t="str">
        <f t="shared" si="29"/>
        <v>No T+M+I</v>
      </c>
      <c r="V70">
        <v>251.66445482472173</v>
      </c>
      <c r="W70">
        <v>249.77161010447406</v>
      </c>
      <c r="X70">
        <f t="shared" si="30"/>
        <v>1.8928447202476661</v>
      </c>
      <c r="Y70">
        <v>1.8039608765773032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252.7</v>
      </c>
      <c r="D71">
        <v>263.89999999999998</v>
      </c>
      <c r="E71">
        <v>252.5</v>
      </c>
      <c r="F71">
        <v>262</v>
      </c>
      <c r="G71">
        <f>_xll.TA_TYPPRICE(D71,E71,F71)</f>
        <v>259.46666666666664</v>
      </c>
      <c r="H71">
        <v>255.65713126094687</v>
      </c>
      <c r="I71" t="str">
        <f t="shared" si="20"/>
        <v>UP</v>
      </c>
      <c r="J71">
        <v>258.22249384293991</v>
      </c>
      <c r="K71">
        <v>249.01401444716811</v>
      </c>
      <c r="L71" t="str">
        <f t="shared" si="21"/>
        <v>UP</v>
      </c>
      <c r="M71" t="str">
        <f t="shared" si="22"/>
        <v>UP</v>
      </c>
      <c r="N71">
        <v>70.971553365706413</v>
      </c>
      <c r="O71" t="str">
        <f t="shared" si="23"/>
        <v>UP</v>
      </c>
      <c r="P71" t="str">
        <f t="shared" si="24"/>
        <v>UP</v>
      </c>
      <c r="Q71">
        <f t="shared" si="25"/>
        <v>9.5</v>
      </c>
      <c r="R71">
        <f t="shared" si="26"/>
        <v>11.399999999999977</v>
      </c>
      <c r="S71">
        <f t="shared" si="27"/>
        <v>0.83333333333333504</v>
      </c>
      <c r="T71" t="str">
        <f t="shared" si="28"/>
        <v>UP</v>
      </c>
      <c r="U71" t="str">
        <f t="shared" si="29"/>
        <v>UP</v>
      </c>
      <c r="V71">
        <v>253.25453869784147</v>
      </c>
      <c r="W71">
        <v>250.67741676340191</v>
      </c>
      <c r="X71">
        <f t="shared" si="30"/>
        <v>2.5771219344395604</v>
      </c>
      <c r="Y71">
        <v>1.9585930881497546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259.45</v>
      </c>
      <c r="D72">
        <v>263.64999999999998</v>
      </c>
      <c r="E72">
        <v>257</v>
      </c>
      <c r="F72">
        <v>259.39999999999998</v>
      </c>
      <c r="G72">
        <f>_xll.TA_TYPPRICE(D72,E72,F72)</f>
        <v>260.01666666666665</v>
      </c>
      <c r="H72">
        <v>257.83689896380679</v>
      </c>
      <c r="I72" t="str">
        <f t="shared" si="20"/>
        <v>UP</v>
      </c>
      <c r="J72">
        <v>259.42860632228661</v>
      </c>
      <c r="K72">
        <v>250.78867790335298</v>
      </c>
      <c r="L72" t="str">
        <f t="shared" si="21"/>
        <v>No Confirmation</v>
      </c>
      <c r="M72" t="str">
        <f t="shared" si="22"/>
        <v>No Trend</v>
      </c>
      <c r="N72">
        <v>62.373970726424801</v>
      </c>
      <c r="O72" t="str">
        <f t="shared" si="23"/>
        <v>UP</v>
      </c>
      <c r="P72" t="str">
        <f t="shared" si="24"/>
        <v>No Trend + Momentum</v>
      </c>
      <c r="Q72">
        <f t="shared" si="25"/>
        <v>2.3999999999999773</v>
      </c>
      <c r="R72">
        <f t="shared" si="26"/>
        <v>6.6499999999999773</v>
      </c>
      <c r="S72">
        <f t="shared" si="27"/>
        <v>0.36090225563909556</v>
      </c>
      <c r="T72" t="str">
        <f t="shared" si="28"/>
        <v>No Indication</v>
      </c>
      <c r="U72" t="str">
        <f t="shared" si="29"/>
        <v>No T+M+I</v>
      </c>
      <c r="V72">
        <v>254.19999428278894</v>
      </c>
      <c r="W72">
        <v>251.32353404018696</v>
      </c>
      <c r="X72">
        <f t="shared" si="30"/>
        <v>2.8764602426019792</v>
      </c>
      <c r="Y72">
        <v>2.1421665190401997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257.10000000000002</v>
      </c>
      <c r="D73">
        <v>263.75</v>
      </c>
      <c r="E73">
        <v>250.1</v>
      </c>
      <c r="F73">
        <v>256</v>
      </c>
      <c r="G73">
        <f>_xll.TA_TYPPRICE(D73,E73,F73)</f>
        <v>256.61666666666667</v>
      </c>
      <c r="H73">
        <v>257.22678281523673</v>
      </c>
      <c r="I73" t="str">
        <f t="shared" si="20"/>
        <v>DOWN</v>
      </c>
      <c r="J73">
        <v>260.38891602844512</v>
      </c>
      <c r="K73">
        <v>250.63563836927455</v>
      </c>
      <c r="L73" t="str">
        <f t="shared" si="21"/>
        <v>No Confirmation</v>
      </c>
      <c r="M73" t="str">
        <f t="shared" si="22"/>
        <v>No Trend</v>
      </c>
      <c r="N73">
        <v>52.064243149477122</v>
      </c>
      <c r="O73" t="str">
        <f t="shared" si="23"/>
        <v>No Momentum</v>
      </c>
      <c r="P73" t="str">
        <f t="shared" si="24"/>
        <v>No Trend + Momentum</v>
      </c>
      <c r="Q73">
        <f t="shared" si="25"/>
        <v>5.9000000000000057</v>
      </c>
      <c r="R73">
        <f t="shared" si="26"/>
        <v>13.650000000000006</v>
      </c>
      <c r="S73">
        <f t="shared" si="27"/>
        <v>0.43223443223443248</v>
      </c>
      <c r="T73" t="str">
        <f t="shared" si="28"/>
        <v>No Indication</v>
      </c>
      <c r="U73" t="str">
        <f t="shared" si="29"/>
        <v>No T+M+I</v>
      </c>
      <c r="V73">
        <v>254.47691823928295</v>
      </c>
      <c r="W73">
        <v>251.66993892609904</v>
      </c>
      <c r="X73">
        <f t="shared" si="30"/>
        <v>2.8069793131839162</v>
      </c>
      <c r="Y73">
        <v>2.275129077868943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253</v>
      </c>
      <c r="D74">
        <v>258.95</v>
      </c>
      <c r="E74">
        <v>246.2</v>
      </c>
      <c r="F74">
        <v>253.7</v>
      </c>
      <c r="G74">
        <f>_xll.TA_TYPPRICE(D74,E74,F74)</f>
        <v>252.94999999999996</v>
      </c>
      <c r="H74">
        <v>255.08839140761836</v>
      </c>
      <c r="I74" t="str">
        <f t="shared" si="20"/>
        <v>DOWN</v>
      </c>
      <c r="J74">
        <v>260.0691569110129</v>
      </c>
      <c r="K74">
        <v>249.64994095388019</v>
      </c>
      <c r="L74" t="str">
        <f t="shared" si="21"/>
        <v>No Confirmation</v>
      </c>
      <c r="M74" t="str">
        <f t="shared" si="22"/>
        <v>No Trend</v>
      </c>
      <c r="N74">
        <v>45.679749707855571</v>
      </c>
      <c r="O74" t="str">
        <f t="shared" si="23"/>
        <v>No Momentum</v>
      </c>
      <c r="P74" t="str">
        <f t="shared" si="24"/>
        <v>No Trend + Momentum</v>
      </c>
      <c r="Q74">
        <f t="shared" si="25"/>
        <v>7.5</v>
      </c>
      <c r="R74">
        <f t="shared" si="26"/>
        <v>12.75</v>
      </c>
      <c r="S74">
        <f t="shared" si="27"/>
        <v>0.58823529411764708</v>
      </c>
      <c r="T74" t="str">
        <f t="shared" si="28"/>
        <v>No Indication</v>
      </c>
      <c r="U74" t="str">
        <f t="shared" si="29"/>
        <v>No T+M+I</v>
      </c>
      <c r="V74">
        <v>254.35739235631635</v>
      </c>
      <c r="W74">
        <v>251.82031382046208</v>
      </c>
      <c r="X74">
        <f t="shared" si="30"/>
        <v>2.5370785358542776</v>
      </c>
      <c r="Y74">
        <v>2.3275189694660101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254.5</v>
      </c>
      <c r="D75">
        <v>268.8</v>
      </c>
      <c r="E75">
        <v>254.5</v>
      </c>
      <c r="F75">
        <v>263.5</v>
      </c>
      <c r="G75">
        <f>_xll.TA_TYPPRICE(D75,E75,F75)</f>
        <v>262.26666666666665</v>
      </c>
      <c r="H75">
        <v>258.67752903714251</v>
      </c>
      <c r="I75" t="str">
        <f t="shared" si="20"/>
        <v>UP</v>
      </c>
      <c r="J75">
        <v>262.00934426412113</v>
      </c>
      <c r="K75">
        <v>250.72773185301793</v>
      </c>
      <c r="L75" t="str">
        <f t="shared" si="21"/>
        <v>UP</v>
      </c>
      <c r="M75" t="str">
        <f t="shared" si="22"/>
        <v>UP</v>
      </c>
      <c r="N75">
        <v>67.140834431502668</v>
      </c>
      <c r="O75" t="str">
        <f t="shared" si="23"/>
        <v>UP</v>
      </c>
      <c r="P75" t="str">
        <f t="shared" si="24"/>
        <v>UP</v>
      </c>
      <c r="Q75">
        <f t="shared" si="25"/>
        <v>9</v>
      </c>
      <c r="R75">
        <f t="shared" si="26"/>
        <v>14.300000000000011</v>
      </c>
      <c r="S75">
        <f t="shared" si="27"/>
        <v>0.62937062937062882</v>
      </c>
      <c r="T75" t="str">
        <f t="shared" si="28"/>
        <v>No Indication</v>
      </c>
      <c r="U75" t="str">
        <f t="shared" si="29"/>
        <v>No T+M+I</v>
      </c>
      <c r="V75">
        <v>255.76394737842153</v>
      </c>
      <c r="W75">
        <v>252.68547575968711</v>
      </c>
      <c r="X75">
        <f t="shared" si="30"/>
        <v>3.0784716187344259</v>
      </c>
      <c r="Y75">
        <v>2.4777094993196931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266</v>
      </c>
      <c r="D76">
        <v>268.2</v>
      </c>
      <c r="E76">
        <v>262.05</v>
      </c>
      <c r="F76">
        <v>265.8</v>
      </c>
      <c r="G76">
        <f>_xll.TA_TYPPRICE(D76,E76,F76)</f>
        <v>265.34999999999997</v>
      </c>
      <c r="H76">
        <v>262.01376451857124</v>
      </c>
      <c r="I76" t="str">
        <f t="shared" si="20"/>
        <v>UP</v>
      </c>
      <c r="J76">
        <v>263.38504553876089</v>
      </c>
      <c r="K76">
        <v>253.24379144123617</v>
      </c>
      <c r="L76" t="str">
        <f t="shared" si="21"/>
        <v>UP</v>
      </c>
      <c r="M76" t="str">
        <f t="shared" si="22"/>
        <v>UP</v>
      </c>
      <c r="N76">
        <v>70.553793172900384</v>
      </c>
      <c r="O76" t="str">
        <f t="shared" si="23"/>
        <v>UP</v>
      </c>
      <c r="P76" t="str">
        <f t="shared" si="24"/>
        <v>UP</v>
      </c>
      <c r="Q76">
        <f t="shared" si="25"/>
        <v>3.75</v>
      </c>
      <c r="R76">
        <f t="shared" si="26"/>
        <v>6.1499999999999773</v>
      </c>
      <c r="S76">
        <f t="shared" si="27"/>
        <v>0.60975609756097782</v>
      </c>
      <c r="T76" t="str">
        <f t="shared" si="28"/>
        <v>No Indication</v>
      </c>
      <c r="U76" t="str">
        <f t="shared" si="29"/>
        <v>No T+M+I</v>
      </c>
      <c r="V76">
        <v>257.30795547404898</v>
      </c>
      <c r="W76">
        <v>253.65692199971028</v>
      </c>
      <c r="X76">
        <f t="shared" si="30"/>
        <v>3.6510334743387034</v>
      </c>
      <c r="Y76">
        <v>2.712374294323495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267.5</v>
      </c>
      <c r="D77">
        <v>281.89999999999998</v>
      </c>
      <c r="E77">
        <v>265.8</v>
      </c>
      <c r="F77">
        <v>277.14999999999998</v>
      </c>
      <c r="G77">
        <f>_xll.TA_TYPPRICE(D77,E77,F77)</f>
        <v>274.95</v>
      </c>
      <c r="H77">
        <v>268.48188225928561</v>
      </c>
      <c r="I77" t="str">
        <f t="shared" si="20"/>
        <v>UP</v>
      </c>
      <c r="J77">
        <v>267.4994798634807</v>
      </c>
      <c r="K77">
        <v>256.03406000985035</v>
      </c>
      <c r="L77" t="str">
        <f t="shared" si="21"/>
        <v>UP</v>
      </c>
      <c r="M77" t="str">
        <f t="shared" si="22"/>
        <v>UP</v>
      </c>
      <c r="N77">
        <v>82.052621141618829</v>
      </c>
      <c r="O77" t="str">
        <f t="shared" si="23"/>
        <v>UP</v>
      </c>
      <c r="P77" t="str">
        <f t="shared" si="24"/>
        <v>UP</v>
      </c>
      <c r="Q77">
        <f t="shared" si="25"/>
        <v>11.349999999999966</v>
      </c>
      <c r="R77">
        <f t="shared" si="26"/>
        <v>16.099999999999966</v>
      </c>
      <c r="S77">
        <f t="shared" si="27"/>
        <v>0.70496894409937827</v>
      </c>
      <c r="T77" t="str">
        <f t="shared" si="28"/>
        <v>No Indication</v>
      </c>
      <c r="U77" t="str">
        <f t="shared" si="29"/>
        <v>No T+M+I</v>
      </c>
      <c r="V77">
        <v>260.36057770881069</v>
      </c>
      <c r="W77">
        <v>255.39714999973174</v>
      </c>
      <c r="X77">
        <f t="shared" si="30"/>
        <v>4.9634277090789567</v>
      </c>
      <c r="Y77">
        <v>3.1625849772745873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277.2</v>
      </c>
      <c r="D78">
        <v>280.8</v>
      </c>
      <c r="E78">
        <v>271.10000000000002</v>
      </c>
      <c r="F78">
        <v>272.39999999999998</v>
      </c>
      <c r="G78">
        <f>_xll.TA_TYPPRICE(D78,E78,F78)</f>
        <v>274.76666666666671</v>
      </c>
      <c r="H78">
        <v>271.62427446297613</v>
      </c>
      <c r="I78" t="str">
        <f t="shared" si="20"/>
        <v>UP</v>
      </c>
      <c r="J78">
        <v>270.45515100492946</v>
      </c>
      <c r="K78">
        <v>259.38204667432808</v>
      </c>
      <c r="L78" t="str">
        <f t="shared" si="21"/>
        <v>UP</v>
      </c>
      <c r="M78" t="str">
        <f t="shared" si="22"/>
        <v>UP</v>
      </c>
      <c r="N78">
        <v>68.134009260538335</v>
      </c>
      <c r="O78" t="str">
        <f t="shared" si="23"/>
        <v>UP</v>
      </c>
      <c r="P78" t="str">
        <f t="shared" si="24"/>
        <v>UP</v>
      </c>
      <c r="Q78">
        <f t="shared" si="25"/>
        <v>1.2999999999999545</v>
      </c>
      <c r="R78">
        <f t="shared" si="26"/>
        <v>9.6999999999999886</v>
      </c>
      <c r="S78">
        <f t="shared" si="27"/>
        <v>0.1340206185566965</v>
      </c>
      <c r="T78" t="str">
        <f t="shared" si="28"/>
        <v>DOWN</v>
      </c>
      <c r="U78" t="str">
        <f t="shared" si="29"/>
        <v>No T+M+I</v>
      </c>
      <c r="V78">
        <v>262.21279652283982</v>
      </c>
      <c r="W78">
        <v>256.65662037012197</v>
      </c>
      <c r="X78">
        <f t="shared" si="30"/>
        <v>5.5561761527178533</v>
      </c>
      <c r="Y78">
        <v>3.6413032123632405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271.7</v>
      </c>
      <c r="D79">
        <v>275.75</v>
      </c>
      <c r="E79">
        <v>264.35000000000002</v>
      </c>
      <c r="F79">
        <v>265.8</v>
      </c>
      <c r="G79">
        <f>_xll.TA_TYPPRICE(D79,E79,F79)</f>
        <v>268.63333333333338</v>
      </c>
      <c r="H79">
        <v>270.12880389815473</v>
      </c>
      <c r="I79" t="str">
        <f t="shared" si="20"/>
        <v>DOWN</v>
      </c>
      <c r="J79">
        <v>271.63178411494516</v>
      </c>
      <c r="K79">
        <v>260.48603630225517</v>
      </c>
      <c r="L79" t="str">
        <f t="shared" si="21"/>
        <v>No Confirmation</v>
      </c>
      <c r="M79" t="str">
        <f t="shared" si="22"/>
        <v>No Trend</v>
      </c>
      <c r="N79">
        <v>52.628534139702808</v>
      </c>
      <c r="O79" t="str">
        <f t="shared" si="23"/>
        <v>No Momentum</v>
      </c>
      <c r="P79" t="str">
        <f t="shared" si="24"/>
        <v>No Trend + Momentum</v>
      </c>
      <c r="Q79">
        <f t="shared" si="25"/>
        <v>1.4499999999999886</v>
      </c>
      <c r="R79">
        <f t="shared" si="26"/>
        <v>11.399999999999977</v>
      </c>
      <c r="S79">
        <f t="shared" si="27"/>
        <v>0.12719298245613961</v>
      </c>
      <c r="T79" t="str">
        <f t="shared" si="28"/>
        <v>DOWN</v>
      </c>
      <c r="U79" t="str">
        <f t="shared" si="29"/>
        <v>No T+M+I</v>
      </c>
      <c r="V79">
        <v>262.76467398086447</v>
      </c>
      <c r="W79">
        <v>257.33390775011293</v>
      </c>
      <c r="X79">
        <f t="shared" si="30"/>
        <v>5.4307662307515443</v>
      </c>
      <c r="Y79">
        <v>3.9991958160409014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266</v>
      </c>
      <c r="D80">
        <v>271.05</v>
      </c>
      <c r="E80">
        <v>261.2</v>
      </c>
      <c r="F80">
        <v>265.85000000000002</v>
      </c>
      <c r="G80">
        <f>_xll.TA_TYPPRICE(D80,E80,F80)</f>
        <v>266.03333333333336</v>
      </c>
      <c r="H80">
        <v>268.08106861574402</v>
      </c>
      <c r="I80" t="str">
        <f t="shared" si="20"/>
        <v>DOWN</v>
      </c>
      <c r="J80">
        <v>271.50249875606846</v>
      </c>
      <c r="K80">
        <v>260.64469490175401</v>
      </c>
      <c r="L80" t="str">
        <f t="shared" si="21"/>
        <v>No Confirmation</v>
      </c>
      <c r="M80" t="str">
        <f t="shared" si="22"/>
        <v>No Trend</v>
      </c>
      <c r="N80">
        <v>52.730402454055934</v>
      </c>
      <c r="O80" t="str">
        <f t="shared" si="23"/>
        <v>No Momentum</v>
      </c>
      <c r="P80" t="str">
        <f t="shared" si="24"/>
        <v>No Trend + Momentum</v>
      </c>
      <c r="Q80">
        <f t="shared" si="25"/>
        <v>4.6500000000000341</v>
      </c>
      <c r="R80">
        <f t="shared" si="26"/>
        <v>9.8500000000000227</v>
      </c>
      <c r="S80">
        <f t="shared" si="27"/>
        <v>0.47208121827411403</v>
      </c>
      <c r="T80" t="str">
        <f t="shared" si="28"/>
        <v>No Indication</v>
      </c>
      <c r="U80" t="str">
        <f t="shared" si="29"/>
        <v>No T+M+I</v>
      </c>
      <c r="V80">
        <v>263.23933952226992</v>
      </c>
      <c r="W80">
        <v>257.9647293982527</v>
      </c>
      <c r="X80">
        <f t="shared" si="30"/>
        <v>5.2746101240172152</v>
      </c>
      <c r="Y80">
        <v>4.2542786776361643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268</v>
      </c>
      <c r="D81">
        <v>270.39999999999998</v>
      </c>
      <c r="E81">
        <v>265.89999999999998</v>
      </c>
      <c r="F81">
        <v>269.85000000000002</v>
      </c>
      <c r="G81">
        <f>_xll.TA_TYPPRICE(D81,E81,F81)</f>
        <v>268.71666666666664</v>
      </c>
      <c r="H81">
        <v>268.39886764120536</v>
      </c>
      <c r="I81" t="str">
        <f t="shared" si="20"/>
        <v>UP</v>
      </c>
      <c r="J81">
        <v>271.25749903249766</v>
      </c>
      <c r="K81">
        <v>261.812540479142</v>
      </c>
      <c r="L81" t="str">
        <f t="shared" si="21"/>
        <v>No Confirmation</v>
      </c>
      <c r="M81" t="str">
        <f t="shared" si="22"/>
        <v>No Trend</v>
      </c>
      <c r="N81">
        <v>61.096310495818898</v>
      </c>
      <c r="O81" t="str">
        <f t="shared" si="23"/>
        <v>UP</v>
      </c>
      <c r="P81" t="str">
        <f t="shared" si="24"/>
        <v>No Trend + Momentum</v>
      </c>
      <c r="Q81">
        <f t="shared" si="25"/>
        <v>3.9500000000000455</v>
      </c>
      <c r="R81">
        <f t="shared" si="26"/>
        <v>4.5</v>
      </c>
      <c r="S81">
        <f t="shared" si="27"/>
        <v>0.87777777777778787</v>
      </c>
      <c r="T81" t="str">
        <f t="shared" si="28"/>
        <v>UP</v>
      </c>
      <c r="U81" t="str">
        <f t="shared" si="29"/>
        <v>No T+M+I</v>
      </c>
      <c r="V81">
        <v>264.25636421115149</v>
      </c>
      <c r="W81">
        <v>258.84511981319696</v>
      </c>
      <c r="X81">
        <f t="shared" si="30"/>
        <v>5.4112443979545333</v>
      </c>
      <c r="Y81">
        <v>4.4856718216998379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269.85000000000002</v>
      </c>
      <c r="D82">
        <v>277.45</v>
      </c>
      <c r="E82">
        <v>268.45</v>
      </c>
      <c r="F82">
        <v>273.85000000000002</v>
      </c>
      <c r="G82">
        <f>_xll.TA_TYPPRICE(D82,E82,F82)</f>
        <v>273.25</v>
      </c>
      <c r="H82">
        <v>270.82443382060268</v>
      </c>
      <c r="I82" t="str">
        <f t="shared" si="20"/>
        <v>UP</v>
      </c>
      <c r="J82">
        <v>272.6336103586093</v>
      </c>
      <c r="K82">
        <v>263.28753148377712</v>
      </c>
      <c r="L82" t="str">
        <f t="shared" si="21"/>
        <v>UP</v>
      </c>
      <c r="M82" t="str">
        <f t="shared" si="22"/>
        <v>UP</v>
      </c>
      <c r="N82">
        <v>68.143809651086556</v>
      </c>
      <c r="O82" t="str">
        <f t="shared" si="23"/>
        <v>UP</v>
      </c>
      <c r="P82" t="str">
        <f t="shared" si="24"/>
        <v>UP</v>
      </c>
      <c r="Q82">
        <f t="shared" si="25"/>
        <v>5.4000000000000341</v>
      </c>
      <c r="R82">
        <f t="shared" si="26"/>
        <v>9</v>
      </c>
      <c r="S82">
        <f t="shared" si="27"/>
        <v>0.60000000000000375</v>
      </c>
      <c r="T82" t="str">
        <f t="shared" si="28"/>
        <v>No Indication</v>
      </c>
      <c r="U82" t="str">
        <f t="shared" si="29"/>
        <v>No T+M+I</v>
      </c>
      <c r="V82">
        <v>265.73230817866664</v>
      </c>
      <c r="W82">
        <v>259.95659241962682</v>
      </c>
      <c r="X82">
        <f t="shared" si="30"/>
        <v>5.7757157590398265</v>
      </c>
      <c r="Y82">
        <v>4.7436806091678356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2017-07-05T05:45:30Z</dcterms:created>
  <dcterms:modified xsi:type="dcterms:W3CDTF">2017-08-26T06:07:27Z</dcterms:modified>
</cp:coreProperties>
</file>