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7" i="1" l="1"/>
  <c r="H31" i="1"/>
  <c r="H7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9" i="1"/>
  <c r="H11" i="1"/>
  <c r="H13" i="1"/>
  <c r="H15" i="1"/>
  <c r="H17" i="1"/>
  <c r="H19" i="1"/>
  <c r="H21" i="1"/>
  <c r="H23" i="1"/>
  <c r="H25" i="1"/>
  <c r="H27" i="1"/>
  <c r="H29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3" i="1"/>
  <c r="H75" i="1"/>
  <c r="H77" i="1"/>
  <c r="H79" i="1"/>
  <c r="H81" i="1"/>
  <c r="AH44" i="1" l="1"/>
  <c r="AH31" i="1"/>
  <c r="AH15" i="1"/>
  <c r="AH23" i="1"/>
  <c r="AH48" i="1"/>
  <c r="AH10" i="1"/>
  <c r="AH43" i="1"/>
  <c r="AH24" i="1"/>
  <c r="AH32" i="1"/>
  <c r="AH25" i="1"/>
  <c r="AH8" i="1"/>
  <c r="AH19" i="1"/>
  <c r="AH9" i="1"/>
  <c r="AH17" i="1"/>
  <c r="AH40" i="1"/>
  <c r="AH34" i="1"/>
  <c r="AH35" i="1"/>
  <c r="AH56" i="1"/>
  <c r="AH53" i="1"/>
  <c r="AH16" i="1"/>
  <c r="AH45" i="1"/>
  <c r="AH37" i="1"/>
  <c r="AH7" i="1"/>
  <c r="AH41" i="1" l="1"/>
  <c r="AH49" i="1"/>
  <c r="AH33" i="1"/>
  <c r="AH29" i="1"/>
  <c r="AH21" i="1"/>
  <c r="AH4" i="1"/>
  <c r="AH3" i="1"/>
  <c r="AH12" i="1"/>
  <c r="AH28" i="1"/>
  <c r="AH52" i="1"/>
  <c r="AH11" i="1"/>
  <c r="AH5" i="1"/>
  <c r="AH20" i="1"/>
  <c r="AH39" i="1"/>
  <c r="AH36" i="1"/>
  <c r="AH13" i="1"/>
  <c r="AH30" i="1"/>
  <c r="AH6" i="1"/>
  <c r="AH54" i="1"/>
  <c r="AH14" i="1"/>
  <c r="AH46" i="1"/>
  <c r="AH38" i="1"/>
  <c r="AH51" i="1"/>
  <c r="AH22" i="1"/>
  <c r="AH18" i="1"/>
  <c r="AH50" i="1"/>
  <c r="AH27" i="1"/>
  <c r="AH42" i="1"/>
  <c r="AH26" i="1"/>
  <c r="AH55" i="1"/>
  <c r="AH2" i="1"/>
  <c r="AH47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<sst xmlns="http://schemas.openxmlformats.org/spreadsheetml/2006/main" count="115" uniqueCount="35">
  <si>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</si>
  <si>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</si>
  <si>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</si>
  <si>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</si>
  <si>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</si>
  <si>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HINDALCO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</si>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</sst>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200.85</v>
      </c>
      <c r="D2">
        <v>203.9</v>
      </c>
      <c r="E2">
        <v>198.6</v>
      </c>
      <c r="F2">
        <v>200</v>
      </c>
      <c r="G2">
        <f>_xll.TA_TYPPRICE(D2,E2,F2)</f>
        <v>200.83333333333334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1.4000000000000057</v>
      </c>
      <c r="R2">
        <f>D2-E2</f>
        <v>5.3000000000000114</v>
      </c>
      <c r="S2">
        <f>Q2/R2</f>
        <v>0.26415094339622691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201.1</v>
      </c>
      <c r="D3">
        <v>201.9</v>
      </c>
      <c r="E3">
        <v>196.45</v>
      </c>
      <c r="F3">
        <v>197</v>
      </c>
      <c r="G3">
        <f>_xll.TA_TYPPRICE(D3,E3,F3)</f>
        <v>198.45000000000002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0.55000000000001137</v>
      </c>
      <c r="R3">
        <f t="shared" ref="R3:R66" si="6">D3-E3</f>
        <v>5.4500000000000171</v>
      </c>
      <c r="S3">
        <f t="shared" ref="S3:S66" si="7">Q3/R3</f>
        <v>0.10091743119266232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197.75</v>
      </c>
      <c r="D4">
        <v>198.85</v>
      </c>
      <c r="E4">
        <v>190.25</v>
      </c>
      <c r="F4">
        <v>192</v>
      </c>
      <c r="G4">
        <f>_xll.TA_TYPPRICE(D4,E4,F4)</f>
        <v>193.70000000000002</v>
      </c>
      <c r="H4">
        <v>197.66111111111113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1.75</v>
      </c>
      <c r="R4">
        <f t="shared" si="6"/>
        <v>8.5999999999999943</v>
      </c>
      <c r="S4">
        <f t="shared" si="7"/>
        <v>0.2034883720930234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192</v>
      </c>
      <c r="D5">
        <v>192</v>
      </c>
      <c r="E5">
        <v>183.4</v>
      </c>
      <c r="F5">
        <v>186</v>
      </c>
      <c r="G5">
        <f>_xll.TA_TYPPRICE(D5,E5,F5)</f>
        <v>187.13333333333333</v>
      </c>
      <c r="H5">
        <v>192.39722222222224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2.5999999999999943</v>
      </c>
      <c r="R5">
        <f t="shared" si="6"/>
        <v>8.5999999999999943</v>
      </c>
      <c r="S5">
        <f t="shared" si="7"/>
        <v>0.30232558139534838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187.6</v>
      </c>
      <c r="D6">
        <v>187.9</v>
      </c>
      <c r="E6">
        <v>181.6</v>
      </c>
      <c r="F6">
        <v>185</v>
      </c>
      <c r="G6">
        <f>_xll.TA_TYPPRICE(D6,E6,F6)</f>
        <v>184.83333333333334</v>
      </c>
      <c r="H6">
        <v>188.61527777777781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3.4000000000000057</v>
      </c>
      <c r="R6">
        <f t="shared" si="6"/>
        <v>6.3000000000000114</v>
      </c>
      <c r="S6">
        <f t="shared" si="7"/>
        <v>0.53968253968253965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184.55</v>
      </c>
      <c r="D7">
        <v>188.6</v>
      </c>
      <c r="E7">
        <v>183.1</v>
      </c>
      <c r="F7">
        <v>186</v>
      </c>
      <c r="G7">
        <f>_xll.TA_TYPPRICE(D7,E7,F7)</f>
        <v>185.9</v>
      </c>
      <c r="H7">
        <v>187.25763888888889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6.25</v>
      </c>
      <c r="O7" t="str">
        <f t="shared" si="3"/>
        <v>DOWN</v>
      </c>
      <c r="P7" t="e">
        <f t="shared" si="4"/>
        <v>#N/A</v>
      </c>
      <c r="Q7">
        <f t="shared" si="5"/>
        <v>2.9000000000000057</v>
      </c>
      <c r="R7">
        <f t="shared" si="6"/>
        <v>5.5</v>
      </c>
      <c r="S7">
        <f t="shared" si="7"/>
        <v>0.52727272727272834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187</v>
      </c>
      <c r="D8">
        <v>188.55</v>
      </c>
      <c r="E8">
        <v>185.45</v>
      </c>
      <c r="F8">
        <v>187</v>
      </c>
      <c r="G8">
        <f>_xll.TA_TYPPRICE(D8,E8,F8)</f>
        <v>187</v>
      </c>
      <c r="H8">
        <v>187.12881944444445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13.043478260869565</v>
      </c>
      <c r="O8" t="str">
        <f t="shared" si="3"/>
        <v>DOWN</v>
      </c>
      <c r="P8" t="e">
        <f t="shared" si="4"/>
        <v>#N/A</v>
      </c>
      <c r="Q8">
        <f t="shared" si="5"/>
        <v>1.5500000000000114</v>
      </c>
      <c r="R8">
        <f t="shared" si="6"/>
        <v>3.1000000000000227</v>
      </c>
      <c r="S8">
        <f t="shared" si="7"/>
        <v>0.5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193.35</v>
      </c>
      <c r="D9">
        <v>195.8</v>
      </c>
      <c r="E9">
        <v>192.05</v>
      </c>
      <c r="F9">
        <v>193</v>
      </c>
      <c r="G9">
        <f>_xll.TA_TYPPRICE(D9,E9,F9)</f>
        <v>193.61666666666667</v>
      </c>
      <c r="H9">
        <v>190.37274305555556</v>
      </c>
      <c r="I9" t="str">
        <f t="shared" si="0"/>
        <v>UP</v>
      </c>
      <c r="J9">
        <v>194.68749999999997</v>
      </c>
      <c r="K9">
        <v>188.86249999999998</v>
      </c>
      <c r="L9" t="str">
        <f t="shared" si="1"/>
        <v>No Confirmation</v>
      </c>
      <c r="M9" t="str">
        <f t="shared" si="2"/>
        <v>No Trend</v>
      </c>
      <c r="N9">
        <v>43.661971830985919</v>
      </c>
      <c r="O9" t="str">
        <f t="shared" si="3"/>
        <v>No Momentum</v>
      </c>
      <c r="P9" t="str">
        <f t="shared" si="4"/>
        <v>No Trend + Momentum</v>
      </c>
      <c r="Q9">
        <f t="shared" si="5"/>
        <v>0.94999999999998863</v>
      </c>
      <c r="R9">
        <f t="shared" si="6"/>
        <v>3.75</v>
      </c>
      <c r="S9">
        <f t="shared" si="7"/>
        <v>0.2533333333333303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194.75</v>
      </c>
      <c r="D10">
        <v>195.35</v>
      </c>
      <c r="E10">
        <v>189.15</v>
      </c>
      <c r="F10">
        <v>191</v>
      </c>
      <c r="G10">
        <f>_xll.TA_TYPPRICE(D10,E10,F10)</f>
        <v>191.83333333333334</v>
      </c>
      <c r="H10">
        <v>191.10303819444445</v>
      </c>
      <c r="I10" t="str">
        <f t="shared" si="0"/>
        <v>DOWN</v>
      </c>
      <c r="J10">
        <v>194.83472222222221</v>
      </c>
      <c r="K10">
        <v>188.92638888888888</v>
      </c>
      <c r="L10" t="str">
        <f t="shared" si="1"/>
        <v>No Confirmation</v>
      </c>
      <c r="M10" t="str">
        <f t="shared" si="2"/>
        <v>No Trend</v>
      </c>
      <c r="N10">
        <v>38.075742067553733</v>
      </c>
      <c r="O10" t="str">
        <f t="shared" si="3"/>
        <v>DOWN</v>
      </c>
      <c r="P10" t="str">
        <f t="shared" si="4"/>
        <v>No Trend + Momentum</v>
      </c>
      <c r="Q10">
        <f t="shared" si="5"/>
        <v>1.8499999999999943</v>
      </c>
      <c r="R10">
        <f t="shared" si="6"/>
        <v>6.1999999999999886</v>
      </c>
      <c r="S10">
        <f t="shared" si="7"/>
        <v>0.29838709677419317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191.95</v>
      </c>
      <c r="D11">
        <v>199.9</v>
      </c>
      <c r="E11">
        <v>191.9</v>
      </c>
      <c r="F11">
        <v>199</v>
      </c>
      <c r="G11">
        <f>_xll.TA_TYPPRICE(D11,E11,F11)</f>
        <v>196.93333333333331</v>
      </c>
      <c r="H11">
        <v>194.01818576388888</v>
      </c>
      <c r="I11" t="str">
        <f t="shared" si="0"/>
        <v>UP</v>
      </c>
      <c r="J11">
        <v>195.96033950617283</v>
      </c>
      <c r="K11">
        <v>189.58719135802468</v>
      </c>
      <c r="L11" t="str">
        <f t="shared" si="1"/>
        <v>UP</v>
      </c>
      <c r="M11" t="str">
        <f t="shared" si="2"/>
        <v>UP</v>
      </c>
      <c r="N11">
        <v>62.234706616729085</v>
      </c>
      <c r="O11" t="str">
        <f t="shared" si="3"/>
        <v>UP</v>
      </c>
      <c r="P11" t="str">
        <f t="shared" si="4"/>
        <v>UP</v>
      </c>
      <c r="Q11">
        <f t="shared" si="5"/>
        <v>7.0999999999999943</v>
      </c>
      <c r="R11">
        <f t="shared" si="6"/>
        <v>8</v>
      </c>
      <c r="S11">
        <f t="shared" si="7"/>
        <v>0.88749999999999929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198.65</v>
      </c>
      <c r="D12">
        <v>198.85</v>
      </c>
      <c r="E12">
        <v>195.5</v>
      </c>
      <c r="F12">
        <v>197</v>
      </c>
      <c r="G12">
        <f>_xll.TA_TYPPRICE(D12,E12,F12)</f>
        <v>197.11666666666667</v>
      </c>
      <c r="H12">
        <v>195.56742621527778</v>
      </c>
      <c r="I12" t="str">
        <f t="shared" si="0"/>
        <v>UP</v>
      </c>
      <c r="J12">
        <v>196.60248628257887</v>
      </c>
      <c r="K12">
        <v>190.90114883401921</v>
      </c>
      <c r="L12" t="str">
        <f t="shared" si="1"/>
        <v>UP</v>
      </c>
      <c r="M12" t="str">
        <f t="shared" si="2"/>
        <v>UP</v>
      </c>
      <c r="N12">
        <v>55.47171123552527</v>
      </c>
      <c r="O12" t="str">
        <f t="shared" si="3"/>
        <v>No Momentum</v>
      </c>
      <c r="P12" t="str">
        <f t="shared" si="4"/>
        <v>No Trend + Momentum</v>
      </c>
      <c r="Q12">
        <f t="shared" si="5"/>
        <v>1.5</v>
      </c>
      <c r="R12">
        <f t="shared" si="6"/>
        <v>3.3499999999999943</v>
      </c>
      <c r="S12">
        <f t="shared" si="7"/>
        <v>0.44776119402985148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196.1</v>
      </c>
      <c r="D13">
        <v>200.35</v>
      </c>
      <c r="E13">
        <v>196.1</v>
      </c>
      <c r="F13">
        <v>198</v>
      </c>
      <c r="G13">
        <f>_xll.TA_TYPPRICE(D13,E13,F13)</f>
        <v>198.15</v>
      </c>
      <c r="H13">
        <v>196.85871310763889</v>
      </c>
      <c r="I13" t="str">
        <f t="shared" si="0"/>
        <v>UP</v>
      </c>
      <c r="J13">
        <v>197.43526710867246</v>
      </c>
      <c r="K13">
        <v>192.05644909312605</v>
      </c>
      <c r="L13" t="str">
        <f t="shared" si="1"/>
        <v>UP</v>
      </c>
      <c r="M13" t="str">
        <f t="shared" si="2"/>
        <v>UP</v>
      </c>
      <c r="N13">
        <v>58.303653925211961</v>
      </c>
      <c r="O13" t="str">
        <f t="shared" si="3"/>
        <v>No Momentum</v>
      </c>
      <c r="P13" t="str">
        <f t="shared" si="4"/>
        <v>No Trend + Momentum</v>
      </c>
      <c r="Q13">
        <f t="shared" si="5"/>
        <v>1.9000000000000057</v>
      </c>
      <c r="R13">
        <f t="shared" si="6"/>
        <v>4.25</v>
      </c>
      <c r="S13">
        <f t="shared" si="7"/>
        <v>0.44705882352941312</v>
      </c>
      <c r="T13" t="str">
        <f t="shared" si="8"/>
        <v>No Indication</v>
      </c>
      <c r="U13" t="str">
        <f t="shared" si="9"/>
        <v>No T+M+I</v>
      </c>
      <c r="V13">
        <v>192.58333333333334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196</v>
      </c>
      <c r="D14">
        <v>196.7</v>
      </c>
      <c r="E14">
        <v>192.3</v>
      </c>
      <c r="F14">
        <v>194</v>
      </c>
      <c r="G14">
        <f>_xll.TA_TYPPRICE(D14,E14,F14)</f>
        <v>194.33333333333334</v>
      </c>
      <c r="H14">
        <v>195.59602322048613</v>
      </c>
      <c r="I14" t="str">
        <f t="shared" si="0"/>
        <v>DOWN</v>
      </c>
      <c r="J14">
        <v>197.27187441785637</v>
      </c>
      <c r="K14">
        <v>192.11057151687581</v>
      </c>
      <c r="L14" t="str">
        <f t="shared" si="1"/>
        <v>No Confirmation</v>
      </c>
      <c r="M14" t="str">
        <f t="shared" si="2"/>
        <v>No Trend</v>
      </c>
      <c r="N14">
        <v>44.2366725755545</v>
      </c>
      <c r="O14" t="str">
        <f t="shared" si="3"/>
        <v>No Momentum</v>
      </c>
      <c r="P14" t="str">
        <f t="shared" si="4"/>
        <v>No Trend + Momentum</v>
      </c>
      <c r="Q14">
        <f t="shared" si="5"/>
        <v>1.6999999999999886</v>
      </c>
      <c r="R14">
        <f t="shared" si="6"/>
        <v>4.3999999999999773</v>
      </c>
      <c r="S14">
        <f t="shared" si="7"/>
        <v>0.3863636363636358</v>
      </c>
      <c r="T14" t="str">
        <f t="shared" si="8"/>
        <v>No Indication</v>
      </c>
      <c r="U14" t="str">
        <f t="shared" si="9"/>
        <v>No T+M+I</v>
      </c>
      <c r="V14">
        <v>192.80128205128207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195.95</v>
      </c>
      <c r="D15">
        <v>196</v>
      </c>
      <c r="E15">
        <v>186</v>
      </c>
      <c r="F15">
        <v>192</v>
      </c>
      <c r="G15">
        <f>_xll.TA_TYPPRICE(D15,E15,F15)</f>
        <v>191.33333333333334</v>
      </c>
      <c r="H15">
        <v>193.46467827690975</v>
      </c>
      <c r="I15" t="str">
        <f t="shared" si="0"/>
        <v>DOWN</v>
      </c>
      <c r="J15">
        <v>196.98923565833272</v>
      </c>
      <c r="K15">
        <v>190.75266673534784</v>
      </c>
      <c r="L15" t="str">
        <f t="shared" si="1"/>
        <v>No Confirmation</v>
      </c>
      <c r="M15" t="str">
        <f t="shared" si="2"/>
        <v>No Trend</v>
      </c>
      <c r="N15">
        <v>38.440118708934676</v>
      </c>
      <c r="O15" t="str">
        <f t="shared" si="3"/>
        <v>DOWN</v>
      </c>
      <c r="P15" t="str">
        <f t="shared" si="4"/>
        <v>No Trend + Momentum</v>
      </c>
      <c r="Q15">
        <f t="shared" si="5"/>
        <v>6</v>
      </c>
      <c r="R15">
        <f t="shared" si="6"/>
        <v>10</v>
      </c>
      <c r="S15">
        <f t="shared" si="7"/>
        <v>0.6</v>
      </c>
      <c r="T15" t="str">
        <f t="shared" si="8"/>
        <v>No Indication</v>
      </c>
      <c r="U15" t="str">
        <f t="shared" si="9"/>
        <v>No T+M+I</v>
      </c>
      <c r="V15">
        <v>192.67800788954636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192.55</v>
      </c>
      <c r="D16">
        <v>194.4</v>
      </c>
      <c r="E16">
        <v>189.15</v>
      </c>
      <c r="F16">
        <v>191</v>
      </c>
      <c r="G16">
        <f>_xll.TA_TYPPRICE(D16,E16,F16)</f>
        <v>191.51666666666665</v>
      </c>
      <c r="H16">
        <v>192.4906724717882</v>
      </c>
      <c r="I16" t="str">
        <f t="shared" si="0"/>
        <v>DOWN</v>
      </c>
      <c r="J16">
        <v>196.41384995648102</v>
      </c>
      <c r="K16">
        <v>190.39651857193721</v>
      </c>
      <c r="L16" t="str">
        <f t="shared" si="1"/>
        <v>No Confirmation</v>
      </c>
      <c r="M16" t="str">
        <f t="shared" si="2"/>
        <v>No Trend</v>
      </c>
      <c r="N16">
        <v>35.530297624858882</v>
      </c>
      <c r="O16" t="str">
        <f t="shared" si="3"/>
        <v>DOWN</v>
      </c>
      <c r="P16" t="str">
        <f t="shared" si="4"/>
        <v>No Trend + Momentum</v>
      </c>
      <c r="Q16">
        <f t="shared" si="5"/>
        <v>1.8499999999999943</v>
      </c>
      <c r="R16">
        <f t="shared" si="6"/>
        <v>5.25</v>
      </c>
      <c r="S16">
        <f t="shared" si="7"/>
        <v>0.3523809523809513</v>
      </c>
      <c r="T16" t="str">
        <f t="shared" si="8"/>
        <v>No Indication</v>
      </c>
      <c r="U16" t="str">
        <f t="shared" si="9"/>
        <v>No T+M+I</v>
      </c>
      <c r="V16">
        <v>192.41985282961616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190.6</v>
      </c>
      <c r="D17">
        <v>195.25</v>
      </c>
      <c r="E17">
        <v>184.55</v>
      </c>
      <c r="F17">
        <v>192</v>
      </c>
      <c r="G17">
        <f>_xll.TA_TYPPRICE(D17,E17,F17)</f>
        <v>190.6</v>
      </c>
      <c r="H17">
        <v>191.5453362358941</v>
      </c>
      <c r="I17" t="str">
        <f t="shared" si="0"/>
        <v>UP</v>
      </c>
      <c r="J17">
        <v>196.15521663281856</v>
      </c>
      <c r="K17">
        <v>189.09729222261782</v>
      </c>
      <c r="L17" t="str">
        <f t="shared" si="1"/>
        <v>No Confirmation</v>
      </c>
      <c r="M17" t="str">
        <f t="shared" si="2"/>
        <v>No Trend</v>
      </c>
      <c r="N17">
        <v>41.103221607255236</v>
      </c>
      <c r="O17" t="str">
        <f t="shared" si="3"/>
        <v>No Momentum</v>
      </c>
      <c r="P17" t="str">
        <f t="shared" si="4"/>
        <v>No Trend + Momentum</v>
      </c>
      <c r="Q17">
        <f t="shared" si="5"/>
        <v>7.4499999999999886</v>
      </c>
      <c r="R17">
        <f t="shared" si="6"/>
        <v>10.699999999999989</v>
      </c>
      <c r="S17">
        <f t="shared" si="7"/>
        <v>0.69626168224299034</v>
      </c>
      <c r="T17" t="str">
        <f t="shared" si="8"/>
        <v>No Indication</v>
      </c>
      <c r="U17" t="str">
        <f t="shared" si="9"/>
        <v>No T+M+I</v>
      </c>
      <c r="V17">
        <v>192.35526008659829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191.95</v>
      </c>
      <c r="D18">
        <v>193.65</v>
      </c>
      <c r="E18">
        <v>185.1</v>
      </c>
      <c r="F18">
        <v>187</v>
      </c>
      <c r="G18">
        <f>_xll.TA_TYPPRICE(D18,E18,F18)</f>
        <v>188.58333333333334</v>
      </c>
      <c r="H18">
        <v>190.06433478461372</v>
      </c>
      <c r="I18" t="str">
        <f t="shared" si="0"/>
        <v>DOWN</v>
      </c>
      <c r="J18">
        <v>195.59850182552555</v>
      </c>
      <c r="K18">
        <v>188.20900506203608</v>
      </c>
      <c r="L18" t="str">
        <f t="shared" si="1"/>
        <v>DOWN</v>
      </c>
      <c r="M18" t="str">
        <f t="shared" si="2"/>
        <v>DOWN</v>
      </c>
      <c r="N18">
        <v>26.685797859806044</v>
      </c>
      <c r="O18" t="str">
        <f t="shared" si="3"/>
        <v>DOWN</v>
      </c>
      <c r="P18" t="str">
        <f t="shared" si="4"/>
        <v>DOWN</v>
      </c>
      <c r="Q18">
        <f t="shared" si="5"/>
        <v>1.9000000000000057</v>
      </c>
      <c r="R18">
        <f t="shared" si="6"/>
        <v>8.5500000000000114</v>
      </c>
      <c r="S18">
        <f t="shared" si="7"/>
        <v>0.2222222222222226</v>
      </c>
      <c r="T18" t="str">
        <f t="shared" si="8"/>
        <v>No Indication</v>
      </c>
      <c r="U18" t="str">
        <f t="shared" si="9"/>
        <v>No T+M+I</v>
      </c>
      <c r="V18">
        <v>191.53137391942931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188</v>
      </c>
      <c r="D19">
        <v>192</v>
      </c>
      <c r="E19">
        <v>185.85</v>
      </c>
      <c r="F19">
        <v>191</v>
      </c>
      <c r="G19">
        <f>_xll.TA_TYPPRICE(D19,E19,F19)</f>
        <v>189.61666666666667</v>
      </c>
      <c r="H19">
        <v>189.8405007256402</v>
      </c>
      <c r="I19" t="str">
        <f t="shared" si="0"/>
        <v>UP</v>
      </c>
      <c r="J19">
        <v>194.79883475318653</v>
      </c>
      <c r="K19">
        <v>187.68478171491697</v>
      </c>
      <c r="L19" t="str">
        <f t="shared" si="1"/>
        <v>No Confirmation</v>
      </c>
      <c r="M19" t="str">
        <f t="shared" si="2"/>
        <v>No Trend</v>
      </c>
      <c r="N19">
        <v>45.723795566937525</v>
      </c>
      <c r="O19" t="str">
        <f t="shared" si="3"/>
        <v>No Momentum</v>
      </c>
      <c r="P19" t="str">
        <f t="shared" si="4"/>
        <v>No Trend + Momentum</v>
      </c>
      <c r="Q19">
        <f t="shared" si="5"/>
        <v>5.1500000000000057</v>
      </c>
      <c r="R19">
        <f t="shared" si="6"/>
        <v>6.1500000000000057</v>
      </c>
      <c r="S19">
        <f t="shared" si="7"/>
        <v>0.83739837398373995</v>
      </c>
      <c r="T19" t="str">
        <f t="shared" si="8"/>
        <v>UP</v>
      </c>
      <c r="U19" t="str">
        <f t="shared" si="9"/>
        <v>No T+M+I</v>
      </c>
      <c r="V19">
        <v>191.44962408567096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190.7</v>
      </c>
      <c r="D20">
        <v>203.15</v>
      </c>
      <c r="E20">
        <v>189.4</v>
      </c>
      <c r="F20">
        <v>198</v>
      </c>
      <c r="G20">
        <f>_xll.TA_TYPPRICE(D20,E20,F20)</f>
        <v>196.85</v>
      </c>
      <c r="H20">
        <v>193.34525036282008</v>
      </c>
      <c r="I20" t="str">
        <f t="shared" si="0"/>
        <v>UP</v>
      </c>
      <c r="J20">
        <v>196.65464925247841</v>
      </c>
      <c r="K20">
        <v>188.0659413338243</v>
      </c>
      <c r="L20" t="str">
        <f t="shared" si="1"/>
        <v>UP</v>
      </c>
      <c r="M20" t="str">
        <f t="shared" si="2"/>
        <v>UP</v>
      </c>
      <c r="N20">
        <v>65.38602313687413</v>
      </c>
      <c r="O20" t="str">
        <f t="shared" si="3"/>
        <v>UP</v>
      </c>
      <c r="P20" t="str">
        <f t="shared" si="4"/>
        <v>UP</v>
      </c>
      <c r="Q20">
        <f t="shared" si="5"/>
        <v>8.5999999999999943</v>
      </c>
      <c r="R20">
        <f t="shared" si="6"/>
        <v>13.75</v>
      </c>
      <c r="S20">
        <f t="shared" si="7"/>
        <v>0.62545454545454504</v>
      </c>
      <c r="T20" t="str">
        <f t="shared" si="8"/>
        <v>No Indication</v>
      </c>
      <c r="U20" t="str">
        <f t="shared" si="9"/>
        <v>No T+M+I</v>
      </c>
      <c r="V20">
        <v>192.45737422633698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198.3</v>
      </c>
      <c r="D21">
        <v>204.9</v>
      </c>
      <c r="E21">
        <v>197.25</v>
      </c>
      <c r="F21">
        <v>202</v>
      </c>
      <c r="G21">
        <f>_xll.TA_TYPPRICE(D21,E21,F21)</f>
        <v>201.38333333333333</v>
      </c>
      <c r="H21">
        <v>197.3642918480767</v>
      </c>
      <c r="I21" t="str">
        <f t="shared" si="0"/>
        <v>UP</v>
      </c>
      <c r="J21">
        <v>198.48694941859432</v>
      </c>
      <c r="K21">
        <v>190.10684325964112</v>
      </c>
      <c r="L21" t="str">
        <f t="shared" si="1"/>
        <v>UP</v>
      </c>
      <c r="M21" t="str">
        <f t="shared" si="2"/>
        <v>UP</v>
      </c>
      <c r="N21">
        <v>72.5015026892669</v>
      </c>
      <c r="O21" t="str">
        <f t="shared" si="3"/>
        <v>UP</v>
      </c>
      <c r="P21" t="str">
        <f t="shared" si="4"/>
        <v>UP</v>
      </c>
      <c r="Q21">
        <f t="shared" si="5"/>
        <v>4.75</v>
      </c>
      <c r="R21">
        <f t="shared" si="6"/>
        <v>7.6500000000000057</v>
      </c>
      <c r="S21">
        <f t="shared" si="7"/>
        <v>0.62091503267973813</v>
      </c>
      <c r="T21" t="str">
        <f t="shared" si="8"/>
        <v>No Indication</v>
      </c>
      <c r="U21" t="str">
        <f t="shared" si="9"/>
        <v>No T+M+I</v>
      </c>
      <c r="V21">
        <v>193.92547049920822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202.45</v>
      </c>
      <c r="D22">
        <v>210.35</v>
      </c>
      <c r="E22">
        <v>201.15</v>
      </c>
      <c r="F22">
        <v>204</v>
      </c>
      <c r="G22">
        <f>_xll.TA_TYPPRICE(D22,E22,F22)</f>
        <v>205.16666666666666</v>
      </c>
      <c r="H22">
        <v>201.26547925737168</v>
      </c>
      <c r="I22" t="str">
        <f t="shared" si="0"/>
        <v>UP</v>
      </c>
      <c r="J22">
        <v>201.12318288112891</v>
      </c>
      <c r="K22">
        <v>192.56087809083198</v>
      </c>
      <c r="L22" t="str">
        <f t="shared" si="1"/>
        <v>UP</v>
      </c>
      <c r="M22" t="str">
        <f t="shared" si="2"/>
        <v>UP</v>
      </c>
      <c r="N22">
        <v>75.632250686391757</v>
      </c>
      <c r="O22" t="str">
        <f t="shared" si="3"/>
        <v>UP</v>
      </c>
      <c r="P22" t="str">
        <f t="shared" si="4"/>
        <v>UP</v>
      </c>
      <c r="Q22">
        <f t="shared" si="5"/>
        <v>2.8499999999999943</v>
      </c>
      <c r="R22">
        <f t="shared" si="6"/>
        <v>9.1999999999999886</v>
      </c>
      <c r="S22">
        <f t="shared" si="7"/>
        <v>0.30978260869565194</v>
      </c>
      <c r="T22" t="str">
        <f t="shared" si="8"/>
        <v>No Indication</v>
      </c>
      <c r="U22" t="str">
        <f t="shared" si="9"/>
        <v>No T+M+I</v>
      </c>
      <c r="V22">
        <v>195.47539811471464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203.95</v>
      </c>
      <c r="D23">
        <v>208.25</v>
      </c>
      <c r="E23">
        <v>200</v>
      </c>
      <c r="F23">
        <v>200</v>
      </c>
      <c r="G23">
        <f>_xll.TA_TYPPRICE(D23,E23,F23)</f>
        <v>202.75</v>
      </c>
      <c r="H23">
        <v>202.00773962868584</v>
      </c>
      <c r="I23" t="str">
        <f t="shared" si="0"/>
        <v>DOWN</v>
      </c>
      <c r="J23">
        <v>202.70692001865581</v>
      </c>
      <c r="K23">
        <v>194.2140162928693</v>
      </c>
      <c r="L23" t="str">
        <f t="shared" si="1"/>
        <v>No Confirmation</v>
      </c>
      <c r="M23" t="str">
        <f t="shared" si="2"/>
        <v>No Trend</v>
      </c>
      <c r="N23">
        <v>58.874780387512317</v>
      </c>
      <c r="O23" t="str">
        <f t="shared" si="3"/>
        <v>No Momentum</v>
      </c>
      <c r="P23" t="str">
        <f t="shared" si="4"/>
        <v>No Trend + Momentum</v>
      </c>
      <c r="Q23">
        <f t="shared" si="5"/>
        <v>0</v>
      </c>
      <c r="R23">
        <f t="shared" si="6"/>
        <v>8.25</v>
      </c>
      <c r="S23">
        <f t="shared" si="7"/>
        <v>0</v>
      </c>
      <c r="T23" t="str">
        <f t="shared" si="8"/>
        <v>DOWN</v>
      </c>
      <c r="U23" t="str">
        <f t="shared" si="9"/>
        <v>No T+M+I</v>
      </c>
      <c r="V23">
        <v>196.17149071245083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200.5</v>
      </c>
      <c r="D24">
        <v>201.45</v>
      </c>
      <c r="E24">
        <v>195.25</v>
      </c>
      <c r="F24">
        <v>198</v>
      </c>
      <c r="G24">
        <f>_xll.TA_TYPPRICE(D24,E24,F24)</f>
        <v>198.23333333333335</v>
      </c>
      <c r="H24">
        <v>200.12053648100959</v>
      </c>
      <c r="I24" t="str">
        <f t="shared" si="0"/>
        <v>DOWN</v>
      </c>
      <c r="J24">
        <v>202.42760445895451</v>
      </c>
      <c r="K24">
        <v>194.4442348944539</v>
      </c>
      <c r="L24" t="str">
        <f t="shared" si="1"/>
        <v>No Confirmation</v>
      </c>
      <c r="M24" t="str">
        <f t="shared" si="2"/>
        <v>No Trend</v>
      </c>
      <c r="N24">
        <v>51.713576688512063</v>
      </c>
      <c r="O24" t="str">
        <f t="shared" si="3"/>
        <v>No Momentum</v>
      </c>
      <c r="P24" t="str">
        <f t="shared" si="4"/>
        <v>No Trend + Momentum</v>
      </c>
      <c r="Q24">
        <f t="shared" si="5"/>
        <v>2.75</v>
      </c>
      <c r="R24">
        <f t="shared" si="6"/>
        <v>6.1999999999999886</v>
      </c>
      <c r="S24">
        <f t="shared" si="7"/>
        <v>0.44354838709677502</v>
      </c>
      <c r="T24" t="str">
        <f t="shared" si="8"/>
        <v>No Indication</v>
      </c>
      <c r="U24" t="str">
        <f t="shared" si="9"/>
        <v>No T+M+I</v>
      </c>
      <c r="V24">
        <v>196.45279983361223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198.3</v>
      </c>
      <c r="D25">
        <v>200.2</v>
      </c>
      <c r="E25">
        <v>194.65</v>
      </c>
      <c r="F25">
        <v>197</v>
      </c>
      <c r="G25">
        <f>_xll.TA_TYPPRICE(D25,E25,F25)</f>
        <v>197.28333333333333</v>
      </c>
      <c r="H25">
        <v>198.70193490717145</v>
      </c>
      <c r="I25" t="str">
        <f t="shared" si="0"/>
        <v>DOWN</v>
      </c>
      <c r="J25">
        <v>201.9325812458535</v>
      </c>
      <c r="K25">
        <v>194.48996047346415</v>
      </c>
      <c r="L25" t="str">
        <f t="shared" si="1"/>
        <v>No Confirmation</v>
      </c>
      <c r="M25" t="str">
        <f t="shared" si="2"/>
        <v>No Trend</v>
      </c>
      <c r="N25">
        <v>48.059982147843286</v>
      </c>
      <c r="O25" t="str">
        <f t="shared" si="3"/>
        <v>No Momentum</v>
      </c>
      <c r="P25" t="str">
        <f t="shared" si="4"/>
        <v>No Trend + Momentum</v>
      </c>
      <c r="Q25">
        <f t="shared" si="5"/>
        <v>2.3499999999999943</v>
      </c>
      <c r="R25">
        <f t="shared" si="6"/>
        <v>5.5499999999999829</v>
      </c>
      <c r="S25">
        <f t="shared" si="7"/>
        <v>0.42342342342342371</v>
      </c>
      <c r="T25" t="str">
        <f t="shared" si="8"/>
        <v>No Indication</v>
      </c>
      <c r="U25" t="str">
        <f t="shared" si="9"/>
        <v>No T+M+I</v>
      </c>
      <c r="V25">
        <v>196.53698447459496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197</v>
      </c>
      <c r="D26">
        <v>199.8</v>
      </c>
      <c r="E26">
        <v>195.5</v>
      </c>
      <c r="F26">
        <v>198</v>
      </c>
      <c r="G26">
        <f>_xll.TA_TYPPRICE(D26,E26,F26)</f>
        <v>197.76666666666665</v>
      </c>
      <c r="H26">
        <v>198.23430078691905</v>
      </c>
      <c r="I26" t="str">
        <f t="shared" si="0"/>
        <v>DOWN</v>
      </c>
      <c r="J26">
        <v>201.45867430233051</v>
      </c>
      <c r="K26">
        <v>194.71441370158323</v>
      </c>
      <c r="L26" t="str">
        <f t="shared" si="1"/>
        <v>No Confirmation</v>
      </c>
      <c r="M26" t="str">
        <f t="shared" si="2"/>
        <v>No Trend</v>
      </c>
      <c r="N26">
        <v>52.274753029789579</v>
      </c>
      <c r="O26" t="str">
        <f t="shared" si="3"/>
        <v>No Momentum</v>
      </c>
      <c r="P26" t="str">
        <f t="shared" si="4"/>
        <v>No Trend + Momentum</v>
      </c>
      <c r="Q26">
        <f t="shared" si="5"/>
        <v>2.5</v>
      </c>
      <c r="R26">
        <f t="shared" si="6"/>
        <v>4.3000000000000114</v>
      </c>
      <c r="S26">
        <f t="shared" si="7"/>
        <v>0.58139534883720778</v>
      </c>
      <c r="T26" t="str">
        <f t="shared" si="8"/>
        <v>No Indication</v>
      </c>
      <c r="U26" t="str">
        <f t="shared" si="9"/>
        <v>No T+M+I</v>
      </c>
      <c r="V26">
        <v>196.76206378619574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197.05</v>
      </c>
      <c r="D27">
        <v>198.15</v>
      </c>
      <c r="E27">
        <v>194.8</v>
      </c>
      <c r="F27">
        <v>196</v>
      </c>
      <c r="G27">
        <f>_xll.TA_TYPPRICE(D27,E27,F27)</f>
        <v>196.31666666666669</v>
      </c>
      <c r="H27">
        <v>197.27548372679286</v>
      </c>
      <c r="I27" t="str">
        <f t="shared" si="0"/>
        <v>DOWN</v>
      </c>
      <c r="J27">
        <v>200.72341334625708</v>
      </c>
      <c r="K27">
        <v>194.73343287900917</v>
      </c>
      <c r="L27" t="str">
        <f t="shared" si="1"/>
        <v>No Confirmation</v>
      </c>
      <c r="M27" t="str">
        <f t="shared" si="2"/>
        <v>No Trend</v>
      </c>
      <c r="N27">
        <v>43.458456605172451</v>
      </c>
      <c r="O27" t="str">
        <f t="shared" si="3"/>
        <v>No Momentum</v>
      </c>
      <c r="P27" t="str">
        <f t="shared" si="4"/>
        <v>No Trend + Momentum</v>
      </c>
      <c r="Q27">
        <f t="shared" si="5"/>
        <v>1.1999999999999886</v>
      </c>
      <c r="R27">
        <f t="shared" si="6"/>
        <v>3.3499999999999943</v>
      </c>
      <c r="S27">
        <f t="shared" si="7"/>
        <v>0.3582089552238778</v>
      </c>
      <c r="T27" t="str">
        <f t="shared" si="8"/>
        <v>No Indication</v>
      </c>
      <c r="U27" t="str">
        <f t="shared" si="9"/>
        <v>No T+M+I</v>
      </c>
      <c r="V27">
        <v>196.64482320370408</v>
      </c>
      <c r="W27">
        <v>194.26923076923077</v>
      </c>
      <c r="X27">
        <f t="shared" si="10"/>
        <v>2.3755924344733046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196.05</v>
      </c>
      <c r="D28">
        <v>197.95</v>
      </c>
      <c r="E28">
        <v>194.85</v>
      </c>
      <c r="F28">
        <v>198</v>
      </c>
      <c r="G28">
        <f>_xll.TA_TYPPRICE(D28,E28,F28)</f>
        <v>196.93333333333331</v>
      </c>
      <c r="H28">
        <v>197.1044085300631</v>
      </c>
      <c r="I28" t="str">
        <f t="shared" si="0"/>
        <v>UP</v>
      </c>
      <c r="J28">
        <v>200.10709926931105</v>
      </c>
      <c r="K28">
        <v>194.75933668367381</v>
      </c>
      <c r="L28" t="str">
        <f t="shared" si="1"/>
        <v>No Confirmation</v>
      </c>
      <c r="M28" t="str">
        <f t="shared" si="2"/>
        <v>No Trend</v>
      </c>
      <c r="N28">
        <v>53.302955257529106</v>
      </c>
      <c r="O28" t="str">
        <f t="shared" si="3"/>
        <v>No Momentum</v>
      </c>
      <c r="P28" t="str">
        <f t="shared" si="4"/>
        <v>No Trend + Momentum</v>
      </c>
      <c r="Q28">
        <f t="shared" si="5"/>
        <v>3.1500000000000057</v>
      </c>
      <c r="R28">
        <f t="shared" si="6"/>
        <v>3.0999999999999943</v>
      </c>
      <c r="S28">
        <f t="shared" si="7"/>
        <v>1.0161290322580683</v>
      </c>
      <c r="T28" t="str">
        <f t="shared" si="8"/>
        <v>UP</v>
      </c>
      <c r="U28" t="str">
        <f t="shared" si="9"/>
        <v>No T+M+I</v>
      </c>
      <c r="V28">
        <v>196.85331194159576</v>
      </c>
      <c r="W28">
        <v>194.54558404558404</v>
      </c>
      <c r="X28">
        <f t="shared" si="10"/>
        <v>2.3077278960117269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197.2</v>
      </c>
      <c r="D29">
        <v>200.7</v>
      </c>
      <c r="E29">
        <v>197.1</v>
      </c>
      <c r="F29">
        <v>199</v>
      </c>
      <c r="G29">
        <f>_xll.TA_TYPPRICE(D29,E29,F29)</f>
        <v>198.93333333333331</v>
      </c>
      <c r="H29">
        <v>198.01887093169819</v>
      </c>
      <c r="I29" t="str">
        <f t="shared" si="0"/>
        <v>UP</v>
      </c>
      <c r="J29">
        <v>200.23885498724192</v>
      </c>
      <c r="K29">
        <v>195.27948408730185</v>
      </c>
      <c r="L29" t="str">
        <f t="shared" si="1"/>
        <v>No Confirmation</v>
      </c>
      <c r="M29" t="str">
        <f t="shared" si="2"/>
        <v>No Trend</v>
      </c>
      <c r="N29">
        <v>57.885794031958682</v>
      </c>
      <c r="O29" t="str">
        <f t="shared" si="3"/>
        <v>No Momentum</v>
      </c>
      <c r="P29" t="str">
        <f t="shared" si="4"/>
        <v>No Trend + Momentum</v>
      </c>
      <c r="Q29">
        <f t="shared" si="5"/>
        <v>1.9000000000000057</v>
      </c>
      <c r="R29">
        <f t="shared" si="6"/>
        <v>3.5999999999999943</v>
      </c>
      <c r="S29">
        <f t="shared" si="7"/>
        <v>0.52777777777778023</v>
      </c>
      <c r="T29" t="str">
        <f t="shared" si="8"/>
        <v>No Indication</v>
      </c>
      <c r="U29" t="str">
        <f t="shared" si="9"/>
        <v>No T+M+I</v>
      </c>
      <c r="V29">
        <v>197.18357164288872</v>
      </c>
      <c r="W29">
        <v>194.87554078294818</v>
      </c>
      <c r="X29">
        <f t="shared" si="10"/>
        <v>2.3080308599405441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198.75</v>
      </c>
      <c r="D30">
        <v>202.9</v>
      </c>
      <c r="E30">
        <v>196.25</v>
      </c>
      <c r="F30">
        <v>203</v>
      </c>
      <c r="G30">
        <f>_xll.TA_TYPPRICE(D30,E30,F30)</f>
        <v>200.71666666666667</v>
      </c>
      <c r="H30">
        <v>199.36776879918244</v>
      </c>
      <c r="I30" t="str">
        <f t="shared" si="0"/>
        <v>UP</v>
      </c>
      <c r="J30">
        <v>200.83022054563261</v>
      </c>
      <c r="K30">
        <v>195.49515429012365</v>
      </c>
      <c r="L30" t="str">
        <f t="shared" si="1"/>
        <v>UP</v>
      </c>
      <c r="M30" t="str">
        <f t="shared" si="2"/>
        <v>UP</v>
      </c>
      <c r="N30">
        <v>71.748685994932714</v>
      </c>
      <c r="O30" t="str">
        <f t="shared" si="3"/>
        <v>UP</v>
      </c>
      <c r="P30" t="str">
        <f t="shared" si="4"/>
        <v>UP</v>
      </c>
      <c r="Q30">
        <f t="shared" si="5"/>
        <v>6.75</v>
      </c>
      <c r="R30">
        <f t="shared" si="6"/>
        <v>6.6500000000000057</v>
      </c>
      <c r="S30">
        <f t="shared" si="7"/>
        <v>1.0150375939849616</v>
      </c>
      <c r="T30" t="str">
        <f t="shared" si="8"/>
        <v>UP</v>
      </c>
      <c r="U30" t="str">
        <f t="shared" si="9"/>
        <v>UP</v>
      </c>
      <c r="V30">
        <v>198.07840677475198</v>
      </c>
      <c r="W30">
        <v>195.47735257680387</v>
      </c>
      <c r="X30">
        <f t="shared" si="10"/>
        <v>2.6010541979481161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201.15</v>
      </c>
      <c r="D31">
        <v>204.3</v>
      </c>
      <c r="E31">
        <v>198.7</v>
      </c>
      <c r="F31">
        <v>201</v>
      </c>
      <c r="G31">
        <f>_xll.TA_TYPPRICE(D31,E31,F31)</f>
        <v>201.33333333333334</v>
      </c>
      <c r="H31">
        <v>200.35055106625788</v>
      </c>
      <c r="I31" t="str">
        <f t="shared" si="0"/>
        <v>UP</v>
      </c>
      <c r="J31">
        <v>201.60128264660315</v>
      </c>
      <c r="K31">
        <v>196.20734222565173</v>
      </c>
      <c r="L31" t="str">
        <f t="shared" si="1"/>
        <v>No Confirmation</v>
      </c>
      <c r="M31" t="str">
        <f t="shared" si="2"/>
        <v>No Trend</v>
      </c>
      <c r="N31">
        <v>59.50625047749196</v>
      </c>
      <c r="O31" t="str">
        <f t="shared" si="3"/>
        <v>No Momentum</v>
      </c>
      <c r="P31" t="str">
        <f t="shared" si="4"/>
        <v>No Trend + Momentum</v>
      </c>
      <c r="Q31">
        <f t="shared" si="5"/>
        <v>2.3000000000000114</v>
      </c>
      <c r="R31">
        <f t="shared" si="6"/>
        <v>5.6000000000000227</v>
      </c>
      <c r="S31">
        <f t="shared" si="7"/>
        <v>0.41071428571428609</v>
      </c>
      <c r="T31" t="str">
        <f t="shared" si="8"/>
        <v>No Indication</v>
      </c>
      <c r="U31" t="str">
        <f t="shared" si="9"/>
        <v>No T+M+I</v>
      </c>
      <c r="V31">
        <v>198.52788265555938</v>
      </c>
      <c r="W31">
        <v>195.8864375711147</v>
      </c>
      <c r="X31">
        <f t="shared" si="10"/>
        <v>2.6414450844446833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200.75</v>
      </c>
      <c r="D32">
        <v>203.2</v>
      </c>
      <c r="E32">
        <v>199.5</v>
      </c>
      <c r="F32">
        <v>200</v>
      </c>
      <c r="G32">
        <f>_xll.TA_TYPPRICE(D32,E32,F32)</f>
        <v>200.9</v>
      </c>
      <c r="H32">
        <v>200.62527553312896</v>
      </c>
      <c r="I32" t="str">
        <f t="shared" si="0"/>
        <v>DOWN</v>
      </c>
      <c r="J32">
        <v>201.95655316958022</v>
      </c>
      <c r="K32">
        <v>196.93904395328468</v>
      </c>
      <c r="L32" t="str">
        <f t="shared" si="1"/>
        <v>No Confirmation</v>
      </c>
      <c r="M32" t="str">
        <f t="shared" si="2"/>
        <v>No Trend</v>
      </c>
      <c r="N32">
        <v>53.771839865325092</v>
      </c>
      <c r="O32" t="str">
        <f t="shared" si="3"/>
        <v>No Momentum</v>
      </c>
      <c r="P32" t="str">
        <f t="shared" si="4"/>
        <v>No Trend + Momentum</v>
      </c>
      <c r="Q32">
        <f t="shared" si="5"/>
        <v>0.5</v>
      </c>
      <c r="R32">
        <f t="shared" si="6"/>
        <v>3.6999999999999886</v>
      </c>
      <c r="S32">
        <f t="shared" si="7"/>
        <v>0.13513513513513556</v>
      </c>
      <c r="T32" t="str">
        <f t="shared" si="8"/>
        <v>DOWN</v>
      </c>
      <c r="U32" t="str">
        <f t="shared" si="9"/>
        <v>No T+M+I</v>
      </c>
      <c r="V32">
        <v>198.75436224701178</v>
      </c>
      <c r="W32">
        <v>196.19114589918027</v>
      </c>
      <c r="X32">
        <f t="shared" si="10"/>
        <v>2.5632163478315135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200.6</v>
      </c>
      <c r="D33">
        <v>201</v>
      </c>
      <c r="E33">
        <v>196.15</v>
      </c>
      <c r="F33">
        <v>200</v>
      </c>
      <c r="G33">
        <f>_xll.TA_TYPPRICE(D33,E33,F33)</f>
        <v>199.04999999999998</v>
      </c>
      <c r="H33">
        <v>199.83763776656446</v>
      </c>
      <c r="I33" t="str">
        <f t="shared" si="0"/>
        <v>UP</v>
      </c>
      <c r="J33">
        <v>201.74398579856239</v>
      </c>
      <c r="K33">
        <v>196.76370085255476</v>
      </c>
      <c r="L33" t="str">
        <f t="shared" si="1"/>
        <v>No Confirmation</v>
      </c>
      <c r="M33" t="str">
        <f t="shared" si="2"/>
        <v>No Trend</v>
      </c>
      <c r="N33">
        <v>53.771839865325099</v>
      </c>
      <c r="O33" t="str">
        <f t="shared" si="3"/>
        <v>No Momentum</v>
      </c>
      <c r="P33" t="str">
        <f t="shared" si="4"/>
        <v>No Trend + Momentum</v>
      </c>
      <c r="Q33">
        <f t="shared" si="5"/>
        <v>3.8499999999999943</v>
      </c>
      <c r="R33">
        <f t="shared" si="6"/>
        <v>4.8499999999999943</v>
      </c>
      <c r="S33">
        <f t="shared" si="7"/>
        <v>0.79381443298969045</v>
      </c>
      <c r="T33" t="str">
        <f t="shared" si="8"/>
        <v>No Indication</v>
      </c>
      <c r="U33" t="str">
        <f t="shared" si="9"/>
        <v>No T+M+I</v>
      </c>
      <c r="V33">
        <v>198.94599882439459</v>
      </c>
      <c r="W33">
        <v>196.47328323998173</v>
      </c>
      <c r="X33">
        <f t="shared" si="10"/>
        <v>2.4727155844128674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198.9</v>
      </c>
      <c r="D34">
        <v>200.5</v>
      </c>
      <c r="E34">
        <v>196.1</v>
      </c>
      <c r="F34">
        <v>196</v>
      </c>
      <c r="G34">
        <f>_xll.TA_TYPPRICE(D34,E34,F34)</f>
        <v>197.53333333333333</v>
      </c>
      <c r="H34">
        <v>198.68548554994891</v>
      </c>
      <c r="I34" t="str">
        <f t="shared" si="0"/>
        <v>DOWN</v>
      </c>
      <c r="J34">
        <v>201.46754450999296</v>
      </c>
      <c r="K34">
        <v>196.61621177420926</v>
      </c>
      <c r="L34" t="str">
        <f t="shared" si="1"/>
        <v>DOWN</v>
      </c>
      <c r="M34" t="str">
        <f t="shared" si="2"/>
        <v>DOWN</v>
      </c>
      <c r="N34">
        <v>33.559351623984227</v>
      </c>
      <c r="O34" t="str">
        <f t="shared" si="3"/>
        <v>DOWN</v>
      </c>
      <c r="P34" t="str">
        <f t="shared" si="4"/>
        <v>DOWN</v>
      </c>
      <c r="Q34">
        <f t="shared" si="5"/>
        <v>-9.9999999999994316E-2</v>
      </c>
      <c r="R34">
        <f t="shared" si="6"/>
        <v>4.4000000000000057</v>
      </c>
      <c r="S34">
        <f t="shared" si="7"/>
        <v>-2.2727272727271406E-2</v>
      </c>
      <c r="T34" t="str">
        <f t="shared" si="8"/>
        <v>DOWN</v>
      </c>
      <c r="U34" t="str">
        <f t="shared" si="9"/>
        <v>DOWN</v>
      </c>
      <c r="V34">
        <v>198.49276823602619</v>
      </c>
      <c r="W34">
        <v>196.43822522220529</v>
      </c>
      <c r="X34">
        <f t="shared" si="10"/>
        <v>2.0545430138209042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196.6</v>
      </c>
      <c r="D35">
        <v>197.7</v>
      </c>
      <c r="E35">
        <v>194.9</v>
      </c>
      <c r="F35">
        <v>195</v>
      </c>
      <c r="G35">
        <f>_xll.TA_TYPPRICE(D35,E35,F35)</f>
        <v>195.86666666666667</v>
      </c>
      <c r="H35">
        <v>197.27607610830779</v>
      </c>
      <c r="I35" t="str">
        <f t="shared" si="0"/>
        <v>DOWN</v>
      </c>
      <c r="J35">
        <v>200.6303123966612</v>
      </c>
      <c r="K35">
        <v>196.23483137994054</v>
      </c>
      <c r="L35" t="str">
        <f t="shared" si="1"/>
        <v>DOWN</v>
      </c>
      <c r="M35" t="str">
        <f t="shared" si="2"/>
        <v>DOWN</v>
      </c>
      <c r="N35">
        <v>30.031633614322605</v>
      </c>
      <c r="O35" t="str">
        <f t="shared" si="3"/>
        <v>DOWN</v>
      </c>
      <c r="P35" t="str">
        <f t="shared" si="4"/>
        <v>DOWN</v>
      </c>
      <c r="Q35">
        <f t="shared" si="5"/>
        <v>9.9999999999994316E-2</v>
      </c>
      <c r="R35">
        <f t="shared" si="6"/>
        <v>2.7999999999999829</v>
      </c>
      <c r="S35">
        <f t="shared" si="7"/>
        <v>3.5714285714283901E-2</v>
      </c>
      <c r="T35" t="str">
        <f t="shared" si="8"/>
        <v>DOWN</v>
      </c>
      <c r="U35" t="str">
        <f t="shared" si="9"/>
        <v>DOWN</v>
      </c>
      <c r="V35">
        <v>197.95541927663754</v>
      </c>
      <c r="W35">
        <v>196.33169002056044</v>
      </c>
      <c r="X35">
        <f t="shared" si="10"/>
        <v>1.6237292560770982</v>
      </c>
      <c r="Y35">
        <v>2.3275616305511955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196.6</v>
      </c>
      <c r="D36">
        <v>201.45</v>
      </c>
      <c r="E36">
        <v>196</v>
      </c>
      <c r="F36">
        <v>201</v>
      </c>
      <c r="G36">
        <f>_xll.TA_TYPPRICE(D36,E36,F36)</f>
        <v>199.48333333333335</v>
      </c>
      <c r="H36">
        <v>198.37970472082057</v>
      </c>
      <c r="I36" t="str">
        <f t="shared" si="0"/>
        <v>UP</v>
      </c>
      <c r="J36">
        <v>200.81246519740316</v>
      </c>
      <c r="K36">
        <v>196.18264662884263</v>
      </c>
      <c r="L36" t="str">
        <f t="shared" si="1"/>
        <v>UP</v>
      </c>
      <c r="M36" t="str">
        <f t="shared" si="2"/>
        <v>UP</v>
      </c>
      <c r="N36">
        <v>60.876355871416898</v>
      </c>
      <c r="O36" t="str">
        <f t="shared" si="3"/>
        <v>UP</v>
      </c>
      <c r="P36" t="str">
        <f t="shared" si="4"/>
        <v>UP</v>
      </c>
      <c r="Q36">
        <f t="shared" si="5"/>
        <v>5</v>
      </c>
      <c r="R36">
        <f t="shared" si="6"/>
        <v>5.4499999999999886</v>
      </c>
      <c r="S36">
        <f t="shared" si="7"/>
        <v>0.9174311926605524</v>
      </c>
      <c r="T36" t="str">
        <f t="shared" si="8"/>
        <v>UP</v>
      </c>
      <c r="U36" t="str">
        <f t="shared" si="9"/>
        <v>UP</v>
      </c>
      <c r="V36">
        <v>198.42381631100099</v>
      </c>
      <c r="W36">
        <v>196.67749075977818</v>
      </c>
      <c r="X36">
        <f t="shared" si="10"/>
        <v>1.7463255512228102</v>
      </c>
      <c r="Y36">
        <v>2.2113144146855186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201.95</v>
      </c>
      <c r="D37">
        <v>202.9</v>
      </c>
      <c r="E37">
        <v>199.4</v>
      </c>
      <c r="F37">
        <v>202</v>
      </c>
      <c r="G37">
        <f>_xll.TA_TYPPRICE(D37,E37,F37)</f>
        <v>201.43333333333331</v>
      </c>
      <c r="H37">
        <v>199.90651902707694</v>
      </c>
      <c r="I37" t="str">
        <f t="shared" si="0"/>
        <v>UP</v>
      </c>
      <c r="J37">
        <v>201.27636182020245</v>
      </c>
      <c r="K37">
        <v>196.89761404465537</v>
      </c>
      <c r="L37" t="str">
        <f t="shared" si="1"/>
        <v>UP</v>
      </c>
      <c r="M37" t="str">
        <f t="shared" si="2"/>
        <v>UP</v>
      </c>
      <c r="N37">
        <v>64.1672786017471</v>
      </c>
      <c r="O37" t="str">
        <f t="shared" si="3"/>
        <v>UP</v>
      </c>
      <c r="P37" t="str">
        <f t="shared" si="4"/>
        <v>UP</v>
      </c>
      <c r="Q37">
        <f t="shared" si="5"/>
        <v>2.5999999999999943</v>
      </c>
      <c r="R37">
        <f t="shared" si="6"/>
        <v>3.5</v>
      </c>
      <c r="S37">
        <f t="shared" si="7"/>
        <v>0.74285714285714122</v>
      </c>
      <c r="T37" t="str">
        <f t="shared" si="8"/>
        <v>No Indication</v>
      </c>
      <c r="U37" t="str">
        <f t="shared" si="9"/>
        <v>No T+M+I</v>
      </c>
      <c r="V37">
        <v>198.97399841700084</v>
      </c>
      <c r="W37">
        <v>197.07175070349831</v>
      </c>
      <c r="X37">
        <f t="shared" si="10"/>
        <v>1.9022477135025326</v>
      </c>
      <c r="Y37">
        <v>2.1495010744489216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200.45</v>
      </c>
      <c r="D38">
        <v>200.5</v>
      </c>
      <c r="E38">
        <v>195.7</v>
      </c>
      <c r="F38">
        <v>197</v>
      </c>
      <c r="G38">
        <f>_xll.TA_TYPPRICE(D38,E38,F38)</f>
        <v>197.73333333333335</v>
      </c>
      <c r="H38">
        <v>198.81992618020513</v>
      </c>
      <c r="I38" t="str">
        <f t="shared" si="0"/>
        <v>DOWN</v>
      </c>
      <c r="J38">
        <v>201.10383697126858</v>
      </c>
      <c r="K38">
        <v>196.63147759028752</v>
      </c>
      <c r="L38" t="str">
        <f t="shared" si="1"/>
        <v>No Confirmation</v>
      </c>
      <c r="M38" t="str">
        <f t="shared" si="2"/>
        <v>No Trend</v>
      </c>
      <c r="N38">
        <v>42.056917303103866</v>
      </c>
      <c r="O38" t="str">
        <f t="shared" si="3"/>
        <v>No Momentum</v>
      </c>
      <c r="P38" t="str">
        <f t="shared" si="4"/>
        <v>No Trend + Momentum</v>
      </c>
      <c r="Q38">
        <f t="shared" si="5"/>
        <v>1.3000000000000114</v>
      </c>
      <c r="R38">
        <f t="shared" si="6"/>
        <v>4.8000000000000114</v>
      </c>
      <c r="S38">
        <f t="shared" si="7"/>
        <v>0.27083333333333504</v>
      </c>
      <c r="T38" t="str">
        <f t="shared" si="8"/>
        <v>No Indication</v>
      </c>
      <c r="U38" t="str">
        <f t="shared" si="9"/>
        <v>No T+M+I</v>
      </c>
      <c r="V38">
        <v>198.67030635284686</v>
      </c>
      <c r="W38">
        <v>197.06643583657251</v>
      </c>
      <c r="X38">
        <f t="shared" si="10"/>
        <v>1.6038705162743554</v>
      </c>
      <c r="Y38">
        <v>2.0403749628140084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197.55</v>
      </c>
      <c r="D39">
        <v>198</v>
      </c>
      <c r="E39">
        <v>191.1</v>
      </c>
      <c r="F39">
        <v>191</v>
      </c>
      <c r="G39">
        <f>_xll.TA_TYPPRICE(D39,E39,F39)</f>
        <v>193.36666666666667</v>
      </c>
      <c r="H39">
        <v>196.0932964234359</v>
      </c>
      <c r="I39" t="str">
        <f t="shared" si="0"/>
        <v>DOWN</v>
      </c>
      <c r="J39">
        <v>200.41409542209777</v>
      </c>
      <c r="K39">
        <v>195.40226034800139</v>
      </c>
      <c r="L39" t="str">
        <f t="shared" si="1"/>
        <v>DOWN</v>
      </c>
      <c r="M39" t="str">
        <f t="shared" si="2"/>
        <v>DOWN</v>
      </c>
      <c r="N39">
        <v>27.726289184649445</v>
      </c>
      <c r="O39" t="str">
        <f t="shared" si="3"/>
        <v>DOWN</v>
      </c>
      <c r="P39" t="str">
        <f t="shared" si="4"/>
        <v>DOWN</v>
      </c>
      <c r="Q39">
        <f t="shared" si="5"/>
        <v>-9.9999999999994316E-2</v>
      </c>
      <c r="R39">
        <f t="shared" si="6"/>
        <v>6.9000000000000057</v>
      </c>
      <c r="S39">
        <f t="shared" si="7"/>
        <v>-1.449275362318757E-2</v>
      </c>
      <c r="T39" t="str">
        <f t="shared" si="8"/>
        <v>DOWN</v>
      </c>
      <c r="U39" t="str">
        <f t="shared" si="9"/>
        <v>DOWN</v>
      </c>
      <c r="V39">
        <v>197.49025922163966</v>
      </c>
      <c r="W39">
        <v>196.61707021904863</v>
      </c>
      <c r="X39">
        <f t="shared" si="10"/>
        <v>0.87318900259103316</v>
      </c>
      <c r="Y39">
        <v>1.8069377707694134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191.25</v>
      </c>
      <c r="D40">
        <v>191.3</v>
      </c>
      <c r="E40">
        <v>186.6</v>
      </c>
      <c r="F40">
        <v>189</v>
      </c>
      <c r="G40">
        <f>_xll.TA_TYPPRICE(D40,E40,F40)</f>
        <v>188.96666666666667</v>
      </c>
      <c r="H40">
        <v>192.52998154505127</v>
      </c>
      <c r="I40" t="str">
        <f t="shared" si="0"/>
        <v>DOWN</v>
      </c>
      <c r="J40">
        <v>198.38874088385381</v>
      </c>
      <c r="K40">
        <v>193.44620249288997</v>
      </c>
      <c r="L40" t="str">
        <f t="shared" si="1"/>
        <v>DOWN</v>
      </c>
      <c r="M40" t="str">
        <f t="shared" si="2"/>
        <v>DOWN</v>
      </c>
      <c r="N40">
        <v>24.279211115448561</v>
      </c>
      <c r="O40" t="str">
        <f t="shared" si="3"/>
        <v>DOWN</v>
      </c>
      <c r="P40" t="str">
        <f t="shared" si="4"/>
        <v>DOWN</v>
      </c>
      <c r="Q40">
        <f t="shared" si="5"/>
        <v>2.4000000000000057</v>
      </c>
      <c r="R40">
        <f t="shared" si="6"/>
        <v>4.7000000000000171</v>
      </c>
      <c r="S40">
        <f t="shared" si="7"/>
        <v>0.51063829787233983</v>
      </c>
      <c r="T40" t="str">
        <f t="shared" si="8"/>
        <v>No Indication</v>
      </c>
      <c r="U40" t="str">
        <f t="shared" si="9"/>
        <v>No T+M+I</v>
      </c>
      <c r="V40">
        <v>196.18406549523357</v>
      </c>
      <c r="W40">
        <v>196.05284279541539</v>
      </c>
      <c r="X40">
        <f t="shared" si="10"/>
        <v>0.13122269981818135</v>
      </c>
      <c r="Y40">
        <v>1.4717947565791669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189.4</v>
      </c>
      <c r="D41">
        <v>189.9</v>
      </c>
      <c r="E41">
        <v>185.1</v>
      </c>
      <c r="F41">
        <v>188</v>
      </c>
      <c r="G41">
        <f>_xll.TA_TYPPRICE(D41,E41,F41)</f>
        <v>187.66666666666666</v>
      </c>
      <c r="H41">
        <v>190.09832410585898</v>
      </c>
      <c r="I41" t="str">
        <f t="shared" si="0"/>
        <v>DOWN</v>
      </c>
      <c r="J41">
        <v>196.50235402077519</v>
      </c>
      <c r="K41">
        <v>191.59149082780331</v>
      </c>
      <c r="L41" t="str">
        <f t="shared" si="1"/>
        <v>DOWN</v>
      </c>
      <c r="M41" t="str">
        <f t="shared" si="2"/>
        <v>DOWN</v>
      </c>
      <c r="N41">
        <v>22.528660178221504</v>
      </c>
      <c r="O41" t="str">
        <f t="shared" si="3"/>
        <v>DOWN</v>
      </c>
      <c r="P41" t="str">
        <f t="shared" si="4"/>
        <v>DOWN</v>
      </c>
      <c r="Q41">
        <f t="shared" si="5"/>
        <v>2.9000000000000057</v>
      </c>
      <c r="R41">
        <f t="shared" si="6"/>
        <v>4.8000000000000114</v>
      </c>
      <c r="S41">
        <f t="shared" si="7"/>
        <v>0.60416666666666641</v>
      </c>
      <c r="T41" t="str">
        <f t="shared" si="8"/>
        <v>No Indication</v>
      </c>
      <c r="U41" t="str">
        <f t="shared" si="9"/>
        <v>No T+M+I</v>
      </c>
      <c r="V41">
        <v>194.92497849596685</v>
      </c>
      <c r="W41">
        <v>195.4563359216809</v>
      </c>
      <c r="X41">
        <f t="shared" si="10"/>
        <v>-0.53135742571404876</v>
      </c>
      <c r="Y41">
        <v>1.0711643201205239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188</v>
      </c>
      <c r="D42">
        <v>190.4</v>
      </c>
      <c r="E42">
        <v>185.8</v>
      </c>
      <c r="F42">
        <v>190</v>
      </c>
      <c r="G42">
        <f>_xll.TA_TYPPRICE(D42,E42,F42)</f>
        <v>188.73333333333335</v>
      </c>
      <c r="H42">
        <v>189.41582871959616</v>
      </c>
      <c r="I42" t="str">
        <f t="shared" si="0"/>
        <v>UP</v>
      </c>
      <c r="J42">
        <v>195.14627534949182</v>
      </c>
      <c r="K42">
        <v>190.30449286606924</v>
      </c>
      <c r="L42" t="str">
        <f t="shared" si="1"/>
        <v>DOWN</v>
      </c>
      <c r="M42" t="str">
        <f t="shared" si="2"/>
        <v>No Trend</v>
      </c>
      <c r="N42">
        <v>34.360342393505576</v>
      </c>
      <c r="O42" t="str">
        <f t="shared" si="3"/>
        <v>DOWN</v>
      </c>
      <c r="P42" t="str">
        <f t="shared" si="4"/>
        <v>No Trend + Momentum</v>
      </c>
      <c r="Q42">
        <f t="shared" si="5"/>
        <v>4.1999999999999886</v>
      </c>
      <c r="R42">
        <f t="shared" si="6"/>
        <v>4.5999999999999943</v>
      </c>
      <c r="S42">
        <f t="shared" si="7"/>
        <v>0.91304347826086818</v>
      </c>
      <c r="T42" t="str">
        <f t="shared" si="8"/>
        <v>UP</v>
      </c>
      <c r="U42" t="str">
        <f t="shared" si="9"/>
        <v>No T+M+I</v>
      </c>
      <c r="V42">
        <v>194.16728949658733</v>
      </c>
      <c r="W42">
        <v>195.05216289044529</v>
      </c>
      <c r="X42">
        <f t="shared" si="10"/>
        <v>-0.88487339385795849</v>
      </c>
      <c r="Y42">
        <v>0.6799567773248274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192</v>
      </c>
      <c r="D43">
        <v>193.6</v>
      </c>
      <c r="E43">
        <v>191.4</v>
      </c>
      <c r="F43">
        <v>192</v>
      </c>
      <c r="G43">
        <f>_xll.TA_TYPPRICE(D43,E43,F43)</f>
        <v>192.33333333333334</v>
      </c>
      <c r="H43">
        <v>190.87458102646474</v>
      </c>
      <c r="I43" t="str">
        <f t="shared" si="0"/>
        <v>UP</v>
      </c>
      <c r="J43">
        <v>194.8026586051603</v>
      </c>
      <c r="K43">
        <v>190.54793889583163</v>
      </c>
      <c r="L43" t="str">
        <f t="shared" si="1"/>
        <v>No Confirmation</v>
      </c>
      <c r="M43" t="str">
        <f t="shared" si="2"/>
        <v>No Trend</v>
      </c>
      <c r="N43">
        <v>44.882503067767367</v>
      </c>
      <c r="O43" t="str">
        <f t="shared" si="3"/>
        <v>No Momentum</v>
      </c>
      <c r="P43" t="str">
        <f t="shared" si="4"/>
        <v>No Trend + Momentum</v>
      </c>
      <c r="Q43">
        <f t="shared" si="5"/>
        <v>0.59999999999999432</v>
      </c>
      <c r="R43">
        <f t="shared" si="6"/>
        <v>2.1999999999999886</v>
      </c>
      <c r="S43">
        <f t="shared" si="7"/>
        <v>0.27272727272727154</v>
      </c>
      <c r="T43" t="str">
        <f t="shared" si="8"/>
        <v>No Indication</v>
      </c>
      <c r="U43" t="str">
        <f t="shared" si="9"/>
        <v>No T+M+I</v>
      </c>
      <c r="V43">
        <v>193.8338603432662</v>
      </c>
      <c r="W43">
        <v>194.82607675041231</v>
      </c>
      <c r="X43">
        <f t="shared" si="10"/>
        <v>-0.99221640714611681</v>
      </c>
      <c r="Y43">
        <v>0.34552214043063856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191.95</v>
      </c>
      <c r="D44">
        <v>192.65</v>
      </c>
      <c r="E44">
        <v>189.4</v>
      </c>
      <c r="F44">
        <v>191</v>
      </c>
      <c r="G44">
        <f>_xll.TA_TYPPRICE(D44,E44,F44)</f>
        <v>191.01666666666665</v>
      </c>
      <c r="H44">
        <v>190.9456238465657</v>
      </c>
      <c r="I44" t="str">
        <f t="shared" si="0"/>
        <v>UP</v>
      </c>
      <c r="J44">
        <v>194.32429002623579</v>
      </c>
      <c r="K44">
        <v>190.2928413634246</v>
      </c>
      <c r="L44" t="str">
        <f t="shared" si="1"/>
        <v>No Confirmation</v>
      </c>
      <c r="M44" t="str">
        <f t="shared" si="2"/>
        <v>No Trend</v>
      </c>
      <c r="N44">
        <v>40.795278143208485</v>
      </c>
      <c r="O44" t="str">
        <f t="shared" si="3"/>
        <v>No Momentum</v>
      </c>
      <c r="P44" t="str">
        <f t="shared" si="4"/>
        <v>No Trend + Momentum</v>
      </c>
      <c r="Q44">
        <f t="shared" si="5"/>
        <v>1.5999999999999943</v>
      </c>
      <c r="R44">
        <f t="shared" si="6"/>
        <v>3.25</v>
      </c>
      <c r="S44">
        <f t="shared" si="7"/>
        <v>0.49230769230769056</v>
      </c>
      <c r="T44" t="str">
        <f t="shared" si="8"/>
        <v>No Indication</v>
      </c>
      <c r="U44" t="str">
        <f t="shared" si="9"/>
        <v>No T+M+I</v>
      </c>
      <c r="V44">
        <v>193.39788182891755</v>
      </c>
      <c r="W44">
        <v>194.54266365778918</v>
      </c>
      <c r="X44">
        <f t="shared" si="10"/>
        <v>-1.1447818288716292</v>
      </c>
      <c r="Y44">
        <v>4.7461346570185026E-2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191.2</v>
      </c>
      <c r="D45">
        <v>197.8</v>
      </c>
      <c r="E45">
        <v>191.2</v>
      </c>
      <c r="F45">
        <v>197</v>
      </c>
      <c r="G45">
        <f>_xll.TA_TYPPRICE(D45,E45,F45)</f>
        <v>195.33333333333334</v>
      </c>
      <c r="H45">
        <v>193.13947858994953</v>
      </c>
      <c r="I45" t="str">
        <f t="shared" si="0"/>
        <v>UP</v>
      </c>
      <c r="J45">
        <v>195.09667002040561</v>
      </c>
      <c r="K45">
        <v>190.49443217155246</v>
      </c>
      <c r="L45" t="str">
        <f t="shared" si="1"/>
        <v>UP</v>
      </c>
      <c r="M45" t="str">
        <f t="shared" si="2"/>
        <v>UP</v>
      </c>
      <c r="N45">
        <v>64.821650110762789</v>
      </c>
      <c r="O45" t="str">
        <f t="shared" si="3"/>
        <v>UP</v>
      </c>
      <c r="P45" t="str">
        <f t="shared" si="4"/>
        <v>UP</v>
      </c>
      <c r="Q45">
        <f t="shared" si="5"/>
        <v>5.8000000000000114</v>
      </c>
      <c r="R45">
        <f t="shared" si="6"/>
        <v>6.6000000000000227</v>
      </c>
      <c r="S45">
        <f t="shared" si="7"/>
        <v>0.87878787878787745</v>
      </c>
      <c r="T45" t="str">
        <f t="shared" si="8"/>
        <v>UP</v>
      </c>
      <c r="U45" t="str">
        <f t="shared" si="9"/>
        <v>UP</v>
      </c>
      <c r="V45">
        <v>193.95205385523792</v>
      </c>
      <c r="W45">
        <v>194.72468857202702</v>
      </c>
      <c r="X45">
        <f t="shared" si="10"/>
        <v>-0.77263471678909923</v>
      </c>
      <c r="Y45">
        <v>-0.11655786610167182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197.35</v>
      </c>
      <c r="D46">
        <v>200.15</v>
      </c>
      <c r="E46">
        <v>197.15</v>
      </c>
      <c r="F46">
        <v>198</v>
      </c>
      <c r="G46">
        <f>_xll.TA_TYPPRICE(D46,E46,F46)</f>
        <v>198.43333333333331</v>
      </c>
      <c r="H46">
        <v>195.78640596164144</v>
      </c>
      <c r="I46" t="str">
        <f t="shared" si="0"/>
        <v>UP</v>
      </c>
      <c r="J46">
        <v>196.21963223809325</v>
      </c>
      <c r="K46">
        <v>191.97344724454081</v>
      </c>
      <c r="L46" t="str">
        <f t="shared" si="1"/>
        <v>UP</v>
      </c>
      <c r="M46" t="str">
        <f t="shared" si="2"/>
        <v>UP</v>
      </c>
      <c r="N46">
        <v>67.563971128339716</v>
      </c>
      <c r="O46" t="str">
        <f t="shared" si="3"/>
        <v>UP</v>
      </c>
      <c r="P46" t="str">
        <f t="shared" si="4"/>
        <v>UP</v>
      </c>
      <c r="Q46">
        <f t="shared" si="5"/>
        <v>0.84999999999999432</v>
      </c>
      <c r="R46">
        <f t="shared" si="6"/>
        <v>3</v>
      </c>
      <c r="S46">
        <f t="shared" si="7"/>
        <v>0.28333333333333144</v>
      </c>
      <c r="T46" t="str">
        <f t="shared" si="8"/>
        <v>No Indication</v>
      </c>
      <c r="U46" t="str">
        <f t="shared" si="9"/>
        <v>No T+M+I</v>
      </c>
      <c r="V46">
        <v>194.57481480058593</v>
      </c>
      <c r="W46">
        <v>194.96730423335836</v>
      </c>
      <c r="X46">
        <f t="shared" si="10"/>
        <v>-0.39248943277243598</v>
      </c>
      <c r="Y46">
        <v>-0.17174417943582465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198.65</v>
      </c>
      <c r="D47">
        <v>200</v>
      </c>
      <c r="E47">
        <v>197.25</v>
      </c>
      <c r="F47">
        <v>199</v>
      </c>
      <c r="G47">
        <f>_xll.TA_TYPPRICE(D47,E47,F47)</f>
        <v>198.75</v>
      </c>
      <c r="H47">
        <v>197.26820298082072</v>
      </c>
      <c r="I47" t="str">
        <f t="shared" si="0"/>
        <v>UP</v>
      </c>
      <c r="J47">
        <v>197.05971396296141</v>
      </c>
      <c r="K47">
        <v>193.14601452353173</v>
      </c>
      <c r="L47" t="str">
        <f t="shared" si="1"/>
        <v>UP</v>
      </c>
      <c r="M47" t="str">
        <f t="shared" si="2"/>
        <v>UP</v>
      </c>
      <c r="N47">
        <v>70.444010015373081</v>
      </c>
      <c r="O47" t="str">
        <f t="shared" si="3"/>
        <v>UP</v>
      </c>
      <c r="P47" t="str">
        <f t="shared" si="4"/>
        <v>UP</v>
      </c>
      <c r="Q47">
        <f t="shared" si="5"/>
        <v>1.75</v>
      </c>
      <c r="R47">
        <f t="shared" si="6"/>
        <v>2.75</v>
      </c>
      <c r="S47">
        <f t="shared" si="7"/>
        <v>0.63636363636363635</v>
      </c>
      <c r="T47" t="str">
        <f t="shared" si="8"/>
        <v>No Indication</v>
      </c>
      <c r="U47" t="str">
        <f t="shared" si="9"/>
        <v>No T+M+I</v>
      </c>
      <c r="V47">
        <v>195.25561252357269</v>
      </c>
      <c r="W47">
        <v>195.26602243829478</v>
      </c>
      <c r="X47">
        <f t="shared" si="10"/>
        <v>-1.0409914722089297E-2</v>
      </c>
      <c r="Y47">
        <v>-0.13947732649307759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198.05</v>
      </c>
      <c r="D48">
        <v>199.6</v>
      </c>
      <c r="E48">
        <v>196.15</v>
      </c>
      <c r="F48">
        <v>196</v>
      </c>
      <c r="G48">
        <f>_xll.TA_TYPPRICE(D48,E48,F48)</f>
        <v>197.25</v>
      </c>
      <c r="H48">
        <v>197.25910149041036</v>
      </c>
      <c r="I48" t="str">
        <f t="shared" si="0"/>
        <v>DOWN</v>
      </c>
      <c r="J48">
        <v>197.62422197119221</v>
      </c>
      <c r="K48">
        <v>193.81356685163578</v>
      </c>
      <c r="L48" t="str">
        <f t="shared" si="1"/>
        <v>No Confirmation</v>
      </c>
      <c r="M48" t="str">
        <f t="shared" si="2"/>
        <v>No Trend</v>
      </c>
      <c r="N48">
        <v>52.847504633613909</v>
      </c>
      <c r="O48" t="str">
        <f t="shared" si="3"/>
        <v>No Momentum</v>
      </c>
      <c r="P48" t="str">
        <f t="shared" si="4"/>
        <v>No Trend + Momentum</v>
      </c>
      <c r="Q48">
        <f t="shared" si="5"/>
        <v>-0.15000000000000568</v>
      </c>
      <c r="R48">
        <f t="shared" si="6"/>
        <v>3.4499999999999886</v>
      </c>
      <c r="S48">
        <f t="shared" si="7"/>
        <v>-4.3478260869567006E-2</v>
      </c>
      <c r="T48" t="str">
        <f t="shared" si="8"/>
        <v>DOWN</v>
      </c>
      <c r="U48" t="str">
        <f t="shared" si="9"/>
        <v>No T+M+I</v>
      </c>
      <c r="V48">
        <v>195.37013367379228</v>
      </c>
      <c r="W48">
        <v>195.32039114656925</v>
      </c>
      <c r="X48">
        <f t="shared" si="10"/>
        <v>4.974252722303163E-2</v>
      </c>
      <c r="Y48">
        <v>-0.10163335574985574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195.3</v>
      </c>
      <c r="D49">
        <v>197.9</v>
      </c>
      <c r="E49">
        <v>194.55</v>
      </c>
      <c r="F49">
        <v>195</v>
      </c>
      <c r="G49">
        <f>_xll.TA_TYPPRICE(D49,E49,F49)</f>
        <v>195.81666666666669</v>
      </c>
      <c r="H49">
        <v>196.53788407853853</v>
      </c>
      <c r="I49" t="str">
        <f t="shared" si="0"/>
        <v>DOWN</v>
      </c>
      <c r="J49">
        <v>197.68550597759395</v>
      </c>
      <c r="K49">
        <v>193.97721866238339</v>
      </c>
      <c r="L49" t="str">
        <f t="shared" si="1"/>
        <v>No Confirmation</v>
      </c>
      <c r="M49" t="str">
        <f t="shared" si="2"/>
        <v>No Trend</v>
      </c>
      <c r="N49">
        <v>47.86560818469772</v>
      </c>
      <c r="O49" t="str">
        <f t="shared" si="3"/>
        <v>No Momentum</v>
      </c>
      <c r="P49" t="str">
        <f t="shared" si="4"/>
        <v>No Trend + Momentum</v>
      </c>
      <c r="Q49">
        <f t="shared" si="5"/>
        <v>0.44999999999998863</v>
      </c>
      <c r="R49">
        <f t="shared" si="6"/>
        <v>3.3499999999999943</v>
      </c>
      <c r="S49">
        <f t="shared" si="7"/>
        <v>0.13432835820895206</v>
      </c>
      <c r="T49" t="str">
        <f t="shared" si="8"/>
        <v>DOWN</v>
      </c>
      <c r="U49" t="str">
        <f t="shared" si="9"/>
        <v>No T+M+I</v>
      </c>
      <c r="V49">
        <v>195.31319003167039</v>
      </c>
      <c r="W49">
        <v>195.29665846904561</v>
      </c>
      <c r="X49">
        <f t="shared" si="10"/>
        <v>1.6531562624777507E-2</v>
      </c>
      <c r="Y49">
        <v>-7.8000372074929089E-2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199</v>
      </c>
      <c r="D50">
        <v>205.15</v>
      </c>
      <c r="E50">
        <v>182.6</v>
      </c>
      <c r="F50">
        <v>196</v>
      </c>
      <c r="G50">
        <f>_xll.TA_TYPPRICE(D50,E50,F50)</f>
        <v>194.58333333333334</v>
      </c>
      <c r="H50">
        <v>195.56060870593592</v>
      </c>
      <c r="I50" t="str">
        <f t="shared" si="0"/>
        <v>UP</v>
      </c>
      <c r="J50">
        <v>199.3442824270175</v>
      </c>
      <c r="K50">
        <v>191.44894784852042</v>
      </c>
      <c r="L50" t="str">
        <f t="shared" si="1"/>
        <v>No Confirmation</v>
      </c>
      <c r="M50" t="str">
        <f t="shared" si="2"/>
        <v>No Trend</v>
      </c>
      <c r="N50">
        <v>53.361348560677847</v>
      </c>
      <c r="O50" t="str">
        <f t="shared" si="3"/>
        <v>No Momentum</v>
      </c>
      <c r="P50" t="str">
        <f t="shared" si="4"/>
        <v>No Trend + Momentum</v>
      </c>
      <c r="Q50">
        <f t="shared" si="5"/>
        <v>13.400000000000006</v>
      </c>
      <c r="R50">
        <f t="shared" si="6"/>
        <v>22.550000000000011</v>
      </c>
      <c r="S50">
        <f t="shared" si="7"/>
        <v>0.59423503325942351</v>
      </c>
      <c r="T50" t="str">
        <f t="shared" si="8"/>
        <v>No Indication</v>
      </c>
      <c r="U50" t="str">
        <f t="shared" si="9"/>
        <v>No T+M+I</v>
      </c>
      <c r="V50">
        <v>195.41885310372109</v>
      </c>
      <c r="W50">
        <v>195.3487578417089</v>
      </c>
      <c r="X50">
        <f t="shared" si="10"/>
        <v>7.0095262012188186E-2</v>
      </c>
      <c r="Y50">
        <v>-4.8381245257505631E-2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195.5</v>
      </c>
      <c r="D51">
        <v>202.3</v>
      </c>
      <c r="E51">
        <v>195.25</v>
      </c>
      <c r="F51">
        <v>200</v>
      </c>
      <c r="G51">
        <f>_xll.TA_TYPPRICE(D51,E51,F51)</f>
        <v>199.18333333333331</v>
      </c>
      <c r="H51">
        <v>197.3719710196346</v>
      </c>
      <c r="I51" t="str">
        <f t="shared" si="0"/>
        <v>UP</v>
      </c>
      <c r="J51">
        <v>200.00110855434696</v>
      </c>
      <c r="K51">
        <v>192.29362610440478</v>
      </c>
      <c r="L51" t="str">
        <f t="shared" si="1"/>
        <v>No Confirmation</v>
      </c>
      <c r="M51" t="str">
        <f t="shared" si="2"/>
        <v>No Trend</v>
      </c>
      <c r="N51">
        <v>69.458821218733263</v>
      </c>
      <c r="O51" t="str">
        <f t="shared" si="3"/>
        <v>UP</v>
      </c>
      <c r="P51" t="str">
        <f t="shared" si="4"/>
        <v>No Trend + Momentum</v>
      </c>
      <c r="Q51">
        <f t="shared" si="5"/>
        <v>4.75</v>
      </c>
      <c r="R51">
        <f t="shared" si="6"/>
        <v>7.0500000000000114</v>
      </c>
      <c r="S51">
        <f t="shared" si="7"/>
        <v>0.67375886524822581</v>
      </c>
      <c r="T51" t="str">
        <f t="shared" si="8"/>
        <v>No Indication</v>
      </c>
      <c r="U51" t="str">
        <f t="shared" si="9"/>
        <v>No T+M+I</v>
      </c>
      <c r="V51">
        <v>196.12364493391786</v>
      </c>
      <c r="W51">
        <v>195.69329429787862</v>
      </c>
      <c r="X51">
        <f t="shared" si="10"/>
        <v>0.43035063603923618</v>
      </c>
      <c r="Y51">
        <v>4.7365131001842739E-2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201.75</v>
      </c>
      <c r="D52">
        <v>202.4</v>
      </c>
      <c r="E52">
        <v>199.05</v>
      </c>
      <c r="F52">
        <v>200</v>
      </c>
      <c r="G52">
        <f>_xll.TA_TYPPRICE(D52,E52,F52)</f>
        <v>200.48333333333335</v>
      </c>
      <c r="H52">
        <v>198.92765217648397</v>
      </c>
      <c r="I52" t="str">
        <f t="shared" si="0"/>
        <v>UP</v>
      </c>
      <c r="J52">
        <v>200.53419554226986</v>
      </c>
      <c r="K52">
        <v>193.79504252564817</v>
      </c>
      <c r="L52" t="str">
        <f t="shared" si="1"/>
        <v>No Confirmation</v>
      </c>
      <c r="M52" t="str">
        <f t="shared" si="2"/>
        <v>No Trend</v>
      </c>
      <c r="N52">
        <v>69.458821218733263</v>
      </c>
      <c r="O52" t="str">
        <f t="shared" si="3"/>
        <v>UP</v>
      </c>
      <c r="P52" t="str">
        <f t="shared" si="4"/>
        <v>No Trend + Momentum</v>
      </c>
      <c r="Q52">
        <f t="shared" si="5"/>
        <v>0.94999999999998863</v>
      </c>
      <c r="R52">
        <f t="shared" si="6"/>
        <v>3.3499999999999943</v>
      </c>
      <c r="S52">
        <f t="shared" si="7"/>
        <v>0.28358208955223591</v>
      </c>
      <c r="T52" t="str">
        <f t="shared" si="8"/>
        <v>No Indication</v>
      </c>
      <c r="U52" t="str">
        <f t="shared" si="9"/>
        <v>No T+M+I</v>
      </c>
      <c r="V52">
        <v>196.72000725177665</v>
      </c>
      <c r="W52">
        <v>196.0123095350728</v>
      </c>
      <c r="X52">
        <f t="shared" si="10"/>
        <v>0.70769771670384785</v>
      </c>
      <c r="Y52">
        <v>0.17943164814224377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201.6</v>
      </c>
      <c r="D53">
        <v>205.6</v>
      </c>
      <c r="E53">
        <v>197.7</v>
      </c>
      <c r="F53">
        <v>205</v>
      </c>
      <c r="G53">
        <f>_xll.TA_TYPPRICE(D53,E53,F53)</f>
        <v>202.76666666666665</v>
      </c>
      <c r="H53">
        <v>200.84715942157533</v>
      </c>
      <c r="I53" t="str">
        <f t="shared" si="0"/>
        <v>UP</v>
      </c>
      <c r="J53">
        <v>201.65992986620989</v>
      </c>
      <c r="K53">
        <v>194.66281085328191</v>
      </c>
      <c r="L53" t="str">
        <f t="shared" si="1"/>
        <v>UP</v>
      </c>
      <c r="M53" t="str">
        <f t="shared" si="2"/>
        <v>UP</v>
      </c>
      <c r="N53">
        <v>81.756952753690783</v>
      </c>
      <c r="O53" t="str">
        <f t="shared" si="3"/>
        <v>UP</v>
      </c>
      <c r="P53" t="str">
        <f t="shared" si="4"/>
        <v>UP</v>
      </c>
      <c r="Q53">
        <f t="shared" si="5"/>
        <v>7.3000000000000114</v>
      </c>
      <c r="R53">
        <f t="shared" si="6"/>
        <v>7.9000000000000057</v>
      </c>
      <c r="S53">
        <f t="shared" si="7"/>
        <v>0.92405063291139322</v>
      </c>
      <c r="T53" t="str">
        <f t="shared" si="8"/>
        <v>UP</v>
      </c>
      <c r="U53" t="str">
        <f t="shared" si="9"/>
        <v>UP</v>
      </c>
      <c r="V53">
        <v>197.99385228996485</v>
      </c>
      <c r="W53">
        <v>196.67806438432666</v>
      </c>
      <c r="X53">
        <f t="shared" si="10"/>
        <v>1.3157879056381887</v>
      </c>
      <c r="Y53">
        <v>0.4067028996414328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205.8</v>
      </c>
      <c r="D54">
        <v>207.4</v>
      </c>
      <c r="E54">
        <v>204</v>
      </c>
      <c r="F54">
        <v>206</v>
      </c>
      <c r="G54">
        <f>_xll.TA_TYPPRICE(D54,E54,F54)</f>
        <v>205.79999999999998</v>
      </c>
      <c r="H54">
        <v>203.32357971078767</v>
      </c>
      <c r="I54" t="str">
        <f t="shared" si="0"/>
        <v>UP</v>
      </c>
      <c r="J54">
        <v>202.93550100705215</v>
      </c>
      <c r="K54">
        <v>196.73774177477483</v>
      </c>
      <c r="L54" t="str">
        <f t="shared" si="1"/>
        <v>UP</v>
      </c>
      <c r="M54" t="str">
        <f t="shared" si="2"/>
        <v>UP</v>
      </c>
      <c r="N54">
        <v>83.425483505540882</v>
      </c>
      <c r="O54" t="str">
        <f t="shared" si="3"/>
        <v>UP</v>
      </c>
      <c r="P54" t="str">
        <f t="shared" si="4"/>
        <v>UP</v>
      </c>
      <c r="Q54">
        <f t="shared" si="5"/>
        <v>2</v>
      </c>
      <c r="R54">
        <f t="shared" si="6"/>
        <v>3.4000000000000057</v>
      </c>
      <c r="S54">
        <f t="shared" si="7"/>
        <v>0.58823529411764608</v>
      </c>
      <c r="T54" t="str">
        <f t="shared" si="8"/>
        <v>No Indication</v>
      </c>
      <c r="U54" t="str">
        <f t="shared" si="9"/>
        <v>No T+M+I</v>
      </c>
      <c r="V54">
        <v>199.22556732227795</v>
      </c>
      <c r="W54">
        <v>197.36857813363579</v>
      </c>
      <c r="X54">
        <f t="shared" si="10"/>
        <v>1.8569891886421601</v>
      </c>
      <c r="Y54">
        <v>0.69676015744157827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206.15</v>
      </c>
      <c r="D55">
        <v>209.5</v>
      </c>
      <c r="E55">
        <v>206.15</v>
      </c>
      <c r="F55">
        <v>209</v>
      </c>
      <c r="G55">
        <f>_xll.TA_TYPPRICE(D55,E55,F55)</f>
        <v>208.21666666666667</v>
      </c>
      <c r="H55">
        <v>205.77012318872715</v>
      </c>
      <c r="I55" t="str">
        <f t="shared" si="0"/>
        <v>UP</v>
      </c>
      <c r="J55">
        <v>204.39427856104055</v>
      </c>
      <c r="K55">
        <v>198.82935471371377</v>
      </c>
      <c r="L55" t="str">
        <f t="shared" si="1"/>
        <v>UP</v>
      </c>
      <c r="M55" t="str">
        <f t="shared" si="2"/>
        <v>UP</v>
      </c>
      <c r="N55">
        <v>87.65839902564538</v>
      </c>
      <c r="O55" t="str">
        <f t="shared" si="3"/>
        <v>UP</v>
      </c>
      <c r="P55" t="str">
        <f t="shared" si="4"/>
        <v>UP</v>
      </c>
      <c r="Q55">
        <f t="shared" si="5"/>
        <v>2.8499999999999943</v>
      </c>
      <c r="R55">
        <f t="shared" si="6"/>
        <v>3.3499999999999943</v>
      </c>
      <c r="S55">
        <f t="shared" si="7"/>
        <v>0.85074626865671621</v>
      </c>
      <c r="T55" t="str">
        <f t="shared" si="8"/>
        <v>UP</v>
      </c>
      <c r="U55" t="str">
        <f t="shared" si="9"/>
        <v>UP</v>
      </c>
      <c r="V55">
        <v>200.72932619577367</v>
      </c>
      <c r="W55">
        <v>198.23016493855167</v>
      </c>
      <c r="X55">
        <f t="shared" si="10"/>
        <v>2.4991612572219992</v>
      </c>
      <c r="Y55">
        <v>1.0572403773976624</v>
      </c>
      <c r="Z55" t="str">
        <f t="shared" si="11"/>
        <v>UP</v>
      </c>
      <c r="AA55" t="str">
        <f t="shared" si="12"/>
        <v>UP</v>
      </c>
      <c r="AB55" t="str">
        <f t="shared" si="13"/>
        <v>UP</v>
      </c>
      <c r="AC55" t="str">
        <f t="shared" si="14"/>
        <v>UP</v>
      </c>
      <c r="AD55">
        <f t="shared" si="15"/>
        <v>206.55</v>
      </c>
      <c r="AE55">
        <f t="shared" si="16"/>
        <v>207.45000000000002</v>
      </c>
      <c r="AF55">
        <f t="shared" si="17"/>
        <v>207.8</v>
      </c>
      <c r="AG55">
        <f t="shared" si="18"/>
        <v>208.20000000000002</v>
      </c>
      <c r="AH55">
        <f t="shared" si="19"/>
        <v>208.20000000000002</v>
      </c>
    </row>
    <row r="56" spans="1:34" x14ac:dyDescent="0.25">
      <c r="A56" t="s">
        <v>5</v>
      </c>
      <c r="B56" s="1">
        <v>42934</v>
      </c>
      <c r="C56">
        <v>207.95</v>
      </c>
      <c r="D56">
        <v>210.4</v>
      </c>
      <c r="E56">
        <v>206.4</v>
      </c>
      <c r="F56">
        <v>207</v>
      </c>
      <c r="G56">
        <f>_xll.TA_TYPPRICE(D56,E56,F56)</f>
        <v>207.93333333333331</v>
      </c>
      <c r="H56">
        <v>206.85172826103025</v>
      </c>
      <c r="I56" t="str">
        <f t="shared" si="0"/>
        <v>UP</v>
      </c>
      <c r="J56">
        <v>205.72888332525378</v>
      </c>
      <c r="K56">
        <v>200.5117203328885</v>
      </c>
      <c r="L56" t="str">
        <f t="shared" si="1"/>
        <v>UP</v>
      </c>
      <c r="M56" t="str">
        <f t="shared" si="2"/>
        <v>UP</v>
      </c>
      <c r="N56">
        <v>72.276364372632514</v>
      </c>
      <c r="O56" t="str">
        <f t="shared" si="3"/>
        <v>UP</v>
      </c>
      <c r="P56" t="str">
        <f t="shared" si="4"/>
        <v>UP</v>
      </c>
      <c r="Q56">
        <f t="shared" si="5"/>
        <v>0.59999999999999432</v>
      </c>
      <c r="R56">
        <f t="shared" si="6"/>
        <v>4</v>
      </c>
      <c r="S56">
        <f t="shared" si="7"/>
        <v>0.14999999999999858</v>
      </c>
      <c r="T56" t="str">
        <f t="shared" si="8"/>
        <v>DOWN</v>
      </c>
      <c r="U56" t="str">
        <f t="shared" si="9"/>
        <v>No T+M+I</v>
      </c>
      <c r="V56">
        <v>201.69404524257772</v>
      </c>
      <c r="W56">
        <v>198.87978235051079</v>
      </c>
      <c r="X56">
        <f t="shared" si="10"/>
        <v>2.814262892066921</v>
      </c>
      <c r="Y56">
        <v>1.4086448803315141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207.5</v>
      </c>
      <c r="D57">
        <v>213.9</v>
      </c>
      <c r="E57">
        <v>207.4</v>
      </c>
      <c r="F57">
        <v>213</v>
      </c>
      <c r="G57">
        <f>_xll.TA_TYPPRICE(D57,E57,F57)</f>
        <v>211.43333333333331</v>
      </c>
      <c r="H57">
        <v>209.14253079718179</v>
      </c>
      <c r="I57" t="str">
        <f t="shared" si="0"/>
        <v>UP</v>
      </c>
      <c r="J57">
        <v>207.54468703075293</v>
      </c>
      <c r="K57">
        <v>202.04244914780216</v>
      </c>
      <c r="L57" t="str">
        <f t="shared" si="1"/>
        <v>UP</v>
      </c>
      <c r="M57" t="str">
        <f t="shared" si="2"/>
        <v>UP</v>
      </c>
      <c r="N57">
        <v>83.279260292751204</v>
      </c>
      <c r="O57" t="str">
        <f t="shared" si="3"/>
        <v>UP</v>
      </c>
      <c r="P57" t="str">
        <f t="shared" si="4"/>
        <v>UP</v>
      </c>
      <c r="Q57">
        <f t="shared" si="5"/>
        <v>5.5999999999999943</v>
      </c>
      <c r="R57">
        <f t="shared" si="6"/>
        <v>6.5</v>
      </c>
      <c r="S57">
        <f t="shared" si="7"/>
        <v>0.8615384615384607</v>
      </c>
      <c r="T57" t="str">
        <f t="shared" si="8"/>
        <v>UP</v>
      </c>
      <c r="U57" t="str">
        <f t="shared" si="9"/>
        <v>UP</v>
      </c>
      <c r="V57">
        <v>203.43342289756575</v>
      </c>
      <c r="W57">
        <v>199.9257243986211</v>
      </c>
      <c r="X57">
        <f t="shared" si="10"/>
        <v>3.5076984989446487</v>
      </c>
      <c r="Y57">
        <v>1.8284556040541411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208.15</v>
      </c>
      <c r="AE57">
        <f t="shared" si="16"/>
        <v>209.9</v>
      </c>
      <c r="AF57">
        <f t="shared" si="17"/>
        <v>210.65</v>
      </c>
      <c r="AG57">
        <f t="shared" si="18"/>
        <v>211.4</v>
      </c>
    </row>
    <row r="58" spans="1:34" x14ac:dyDescent="0.25">
      <c r="A58" t="s">
        <v>5</v>
      </c>
      <c r="B58" s="1">
        <v>42936</v>
      </c>
      <c r="C58">
        <v>213.3</v>
      </c>
      <c r="D58">
        <v>214.6</v>
      </c>
      <c r="E58">
        <v>211.3</v>
      </c>
      <c r="F58">
        <v>214</v>
      </c>
      <c r="G58">
        <f>_xll.TA_TYPPRICE(D58,E58,F58)</f>
        <v>213.29999999999998</v>
      </c>
      <c r="H58">
        <v>211.2212653985909</v>
      </c>
      <c r="I58" t="str">
        <f t="shared" si="0"/>
        <v>UP</v>
      </c>
      <c r="J58">
        <v>209.11253435725229</v>
      </c>
      <c r="K58">
        <v>204.09968267051281</v>
      </c>
      <c r="L58" t="str">
        <f t="shared" si="1"/>
        <v>UP</v>
      </c>
      <c r="M58" t="str">
        <f t="shared" si="2"/>
        <v>UP</v>
      </c>
      <c r="N58">
        <v>84.556198267821799</v>
      </c>
      <c r="O58" t="str">
        <f t="shared" si="3"/>
        <v>UP</v>
      </c>
      <c r="P58" t="str">
        <f t="shared" si="4"/>
        <v>UP</v>
      </c>
      <c r="Q58">
        <f t="shared" si="5"/>
        <v>2.6999999999999886</v>
      </c>
      <c r="R58">
        <f t="shared" si="6"/>
        <v>3.2999999999999829</v>
      </c>
      <c r="S58">
        <f t="shared" si="7"/>
        <v>0.81818181818181901</v>
      </c>
      <c r="T58" t="str">
        <f t="shared" si="8"/>
        <v>UP</v>
      </c>
      <c r="U58" t="str">
        <f t="shared" si="9"/>
        <v>UP</v>
      </c>
      <c r="V58">
        <v>205.0590501440941</v>
      </c>
      <c r="W58">
        <v>200.96826333205658</v>
      </c>
      <c r="X58">
        <f t="shared" si="10"/>
        <v>4.0907868120375213</v>
      </c>
      <c r="Y58">
        <v>2.2809218456508171</v>
      </c>
      <c r="Z58" t="str">
        <f t="shared" si="11"/>
        <v>UP</v>
      </c>
      <c r="AA58" t="str">
        <f t="shared" si="12"/>
        <v>UP</v>
      </c>
      <c r="AB58" t="str">
        <f t="shared" si="13"/>
        <v>UP</v>
      </c>
      <c r="AC58" t="str">
        <f t="shared" si="14"/>
        <v>UP</v>
      </c>
      <c r="AD58">
        <f t="shared" si="15"/>
        <v>211.70000000000002</v>
      </c>
      <c r="AE58">
        <f t="shared" si="16"/>
        <v>212.55</v>
      </c>
      <c r="AF58">
        <f t="shared" si="17"/>
        <v>212.95000000000002</v>
      </c>
      <c r="AG58">
        <f t="shared" si="18"/>
        <v>213.35000000000002</v>
      </c>
    </row>
    <row r="59" spans="1:34" x14ac:dyDescent="0.25">
      <c r="A59" t="s">
        <v>5</v>
      </c>
      <c r="B59" s="1">
        <v>42937</v>
      </c>
      <c r="C59">
        <v>213.4</v>
      </c>
      <c r="D59">
        <v>215.6</v>
      </c>
      <c r="E59">
        <v>208</v>
      </c>
      <c r="F59">
        <v>214</v>
      </c>
      <c r="G59">
        <f>_xll.TA_TYPPRICE(D59,E59,F59)</f>
        <v>212.53333333333333</v>
      </c>
      <c r="H59">
        <v>211.87729936596213</v>
      </c>
      <c r="I59" t="str">
        <f t="shared" si="0"/>
        <v>UP</v>
      </c>
      <c r="J59">
        <v>210.554193388974</v>
      </c>
      <c r="K59">
        <v>204.96641985484328</v>
      </c>
      <c r="L59" t="str">
        <f t="shared" si="1"/>
        <v>UP</v>
      </c>
      <c r="M59" t="str">
        <f t="shared" si="2"/>
        <v>UP</v>
      </c>
      <c r="N59">
        <v>84.556198267821784</v>
      </c>
      <c r="O59" t="str">
        <f t="shared" si="3"/>
        <v>UP</v>
      </c>
      <c r="P59" t="str">
        <f t="shared" si="4"/>
        <v>UP</v>
      </c>
      <c r="Q59">
        <f t="shared" si="5"/>
        <v>6</v>
      </c>
      <c r="R59">
        <f t="shared" si="6"/>
        <v>7.5999999999999943</v>
      </c>
      <c r="S59">
        <f t="shared" si="7"/>
        <v>0.78947368421052688</v>
      </c>
      <c r="T59" t="str">
        <f t="shared" si="8"/>
        <v>No Indication</v>
      </c>
      <c r="U59" t="str">
        <f t="shared" si="9"/>
        <v>No T+M+I</v>
      </c>
      <c r="V59">
        <v>206.43458089115654</v>
      </c>
      <c r="W59">
        <v>201.93357715931165</v>
      </c>
      <c r="X59">
        <f t="shared" si="10"/>
        <v>4.5010037318448894</v>
      </c>
      <c r="Y59">
        <v>2.7249382228896315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214.7</v>
      </c>
      <c r="D60">
        <v>215.8</v>
      </c>
      <c r="E60">
        <v>212.15</v>
      </c>
      <c r="F60">
        <v>215</v>
      </c>
      <c r="G60">
        <f>_xll.TA_TYPPRICE(D60,E60,F60)</f>
        <v>214.31666666666669</v>
      </c>
      <c r="H60">
        <v>213.09698301631443</v>
      </c>
      <c r="I60" t="str">
        <f t="shared" si="0"/>
        <v>UP</v>
      </c>
      <c r="J60">
        <v>211.71992819142423</v>
      </c>
      <c r="K60">
        <v>206.56277099821145</v>
      </c>
      <c r="L60" t="str">
        <f t="shared" si="1"/>
        <v>UP</v>
      </c>
      <c r="M60" t="str">
        <f t="shared" si="2"/>
        <v>UP</v>
      </c>
      <c r="N60">
        <v>86.202585718582057</v>
      </c>
      <c r="O60" t="str">
        <f t="shared" si="3"/>
        <v>UP</v>
      </c>
      <c r="P60" t="str">
        <f t="shared" si="4"/>
        <v>UP</v>
      </c>
      <c r="Q60">
        <f t="shared" si="5"/>
        <v>2.8499999999999943</v>
      </c>
      <c r="R60">
        <f t="shared" si="6"/>
        <v>3.6500000000000057</v>
      </c>
      <c r="S60">
        <f t="shared" si="7"/>
        <v>0.78082191780821641</v>
      </c>
      <c r="T60" t="str">
        <f t="shared" si="8"/>
        <v>No Indication</v>
      </c>
      <c r="U60" t="str">
        <f t="shared" si="9"/>
        <v>No T+M+I</v>
      </c>
      <c r="V60">
        <v>207.75233767713246</v>
      </c>
      <c r="W60">
        <v>202.90146033269596</v>
      </c>
      <c r="X60">
        <f t="shared" si="10"/>
        <v>4.8508773444364977</v>
      </c>
      <c r="Y60">
        <v>3.1501260471990049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215</v>
      </c>
      <c r="D61">
        <v>220.9</v>
      </c>
      <c r="E61">
        <v>213.25</v>
      </c>
      <c r="F61">
        <v>221</v>
      </c>
      <c r="G61">
        <f>_xll.TA_TYPPRICE(D61,E61,F61)</f>
        <v>218.38333333333333</v>
      </c>
      <c r="H61">
        <v>215.74015817482388</v>
      </c>
      <c r="I61" t="str">
        <f t="shared" si="0"/>
        <v>UP</v>
      </c>
      <c r="J61">
        <v>213.75994414888552</v>
      </c>
      <c r="K61">
        <v>208.04882188749778</v>
      </c>
      <c r="L61" t="str">
        <f t="shared" si="1"/>
        <v>UP</v>
      </c>
      <c r="M61" t="str">
        <f t="shared" si="2"/>
        <v>UP</v>
      </c>
      <c r="N61">
        <v>92.332801800196421</v>
      </c>
      <c r="O61" t="str">
        <f t="shared" si="3"/>
        <v>UP</v>
      </c>
      <c r="P61" t="str">
        <f t="shared" si="4"/>
        <v>UP</v>
      </c>
      <c r="Q61">
        <f t="shared" si="5"/>
        <v>7.75</v>
      </c>
      <c r="R61">
        <f t="shared" si="6"/>
        <v>7.6500000000000057</v>
      </c>
      <c r="S61">
        <f t="shared" si="7"/>
        <v>1.0130718954248359</v>
      </c>
      <c r="T61" t="str">
        <f t="shared" si="8"/>
        <v>UP</v>
      </c>
      <c r="U61" t="str">
        <f t="shared" si="9"/>
        <v>UP</v>
      </c>
      <c r="V61">
        <v>209.79043957295823</v>
      </c>
      <c r="W61">
        <v>204.24209290064442</v>
      </c>
      <c r="X61">
        <f t="shared" si="10"/>
        <v>5.5483466723138122</v>
      </c>
      <c r="Y61">
        <v>3.6297701722219662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214.10000000000002</v>
      </c>
      <c r="AE61">
        <f t="shared" si="16"/>
        <v>216.15</v>
      </c>
      <c r="AF61">
        <f t="shared" si="17"/>
        <v>217.05</v>
      </c>
      <c r="AG61">
        <f t="shared" si="18"/>
        <v>218</v>
      </c>
    </row>
    <row r="62" spans="1:34" x14ac:dyDescent="0.25">
      <c r="A62" t="s">
        <v>5</v>
      </c>
      <c r="B62" s="1">
        <v>42942</v>
      </c>
      <c r="C62">
        <v>222</v>
      </c>
      <c r="D62">
        <v>222.8</v>
      </c>
      <c r="E62">
        <v>218.75</v>
      </c>
      <c r="F62">
        <v>220</v>
      </c>
      <c r="G62">
        <f>_xll.TA_TYPPRICE(D62,E62,F62)</f>
        <v>220.51666666666665</v>
      </c>
      <c r="H62">
        <v>218.12841242074526</v>
      </c>
      <c r="I62" t="str">
        <f t="shared" si="0"/>
        <v>UP</v>
      </c>
      <c r="J62">
        <v>215.76884544913318</v>
      </c>
      <c r="K62">
        <v>210.42686146805383</v>
      </c>
      <c r="L62" t="str">
        <f t="shared" si="1"/>
        <v>UP</v>
      </c>
      <c r="M62" t="str">
        <f t="shared" si="2"/>
        <v>UP</v>
      </c>
      <c r="N62">
        <v>84.510286601850197</v>
      </c>
      <c r="O62" t="str">
        <f t="shared" si="3"/>
        <v>UP</v>
      </c>
      <c r="P62" t="str">
        <f t="shared" si="4"/>
        <v>UP</v>
      </c>
      <c r="Q62">
        <f t="shared" si="5"/>
        <v>1.25</v>
      </c>
      <c r="R62">
        <f t="shared" si="6"/>
        <v>4.0500000000000114</v>
      </c>
      <c r="S62">
        <f t="shared" si="7"/>
        <v>0.30864197530864113</v>
      </c>
      <c r="T62" t="str">
        <f t="shared" si="8"/>
        <v>No Indication</v>
      </c>
      <c r="U62" t="str">
        <f t="shared" si="9"/>
        <v>No T+M+I</v>
      </c>
      <c r="V62">
        <v>211.3611411771185</v>
      </c>
      <c r="W62">
        <v>205.40934527837447</v>
      </c>
      <c r="X62">
        <f t="shared" si="10"/>
        <v>5.9517958987440238</v>
      </c>
      <c r="Y62">
        <v>4.0941753175263775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221.75</v>
      </c>
      <c r="D63">
        <v>223.75</v>
      </c>
      <c r="E63">
        <v>219.45</v>
      </c>
      <c r="F63">
        <v>220</v>
      </c>
      <c r="G63">
        <f>_xll.TA_TYPPRICE(D63,E63,F63)</f>
        <v>221.06666666666669</v>
      </c>
      <c r="H63">
        <v>219.59753954370598</v>
      </c>
      <c r="I63" t="str">
        <f t="shared" si="0"/>
        <v>UP</v>
      </c>
      <c r="J63">
        <v>217.54243534932581</v>
      </c>
      <c r="K63">
        <v>212.43200336404186</v>
      </c>
      <c r="L63" t="str">
        <f t="shared" si="1"/>
        <v>UP</v>
      </c>
      <c r="M63" t="str">
        <f t="shared" si="2"/>
        <v>UP</v>
      </c>
      <c r="N63">
        <v>84.510286601850197</v>
      </c>
      <c r="O63" t="str">
        <f t="shared" si="3"/>
        <v>UP</v>
      </c>
      <c r="P63" t="str">
        <f t="shared" si="4"/>
        <v>UP</v>
      </c>
      <c r="Q63">
        <f t="shared" si="5"/>
        <v>0.55000000000001137</v>
      </c>
      <c r="R63">
        <f t="shared" si="6"/>
        <v>4.3000000000000114</v>
      </c>
      <c r="S63">
        <f t="shared" si="7"/>
        <v>0.12790697674418836</v>
      </c>
      <c r="T63" t="str">
        <f t="shared" si="8"/>
        <v>DOWN</v>
      </c>
      <c r="U63" t="str">
        <f t="shared" si="9"/>
        <v>No T+M+I</v>
      </c>
      <c r="V63">
        <v>212.69019638063872</v>
      </c>
      <c r="W63">
        <v>206.49013451701339</v>
      </c>
      <c r="X63">
        <f t="shared" si="10"/>
        <v>6.2000618636253364</v>
      </c>
      <c r="Y63">
        <v>4.5153526267461697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219.95</v>
      </c>
      <c r="D64">
        <v>219.95</v>
      </c>
      <c r="E64">
        <v>214</v>
      </c>
      <c r="F64">
        <v>216</v>
      </c>
      <c r="G64">
        <f>_xll.TA_TYPPRICE(D64,E64,F64)</f>
        <v>216.65</v>
      </c>
      <c r="H64">
        <v>218.12376977185301</v>
      </c>
      <c r="I64" t="str">
        <f t="shared" si="0"/>
        <v>DOWN</v>
      </c>
      <c r="J64">
        <v>218.0774497161423</v>
      </c>
      <c r="K64">
        <v>212.78044706092146</v>
      </c>
      <c r="L64" t="str">
        <f t="shared" si="1"/>
        <v>No Confirmation</v>
      </c>
      <c r="M64" t="str">
        <f t="shared" si="2"/>
        <v>No Trend</v>
      </c>
      <c r="N64">
        <v>55.253341964501843</v>
      </c>
      <c r="O64" t="str">
        <f t="shared" si="3"/>
        <v>No Momentum</v>
      </c>
      <c r="P64" t="str">
        <f t="shared" si="4"/>
        <v>No Trend + Momentum</v>
      </c>
      <c r="Q64">
        <f t="shared" si="5"/>
        <v>2</v>
      </c>
      <c r="R64">
        <f t="shared" si="6"/>
        <v>5.9499999999999886</v>
      </c>
      <c r="S64">
        <f t="shared" si="7"/>
        <v>0.33613445378151324</v>
      </c>
      <c r="T64" t="str">
        <f t="shared" si="8"/>
        <v>No Indication</v>
      </c>
      <c r="U64" t="str">
        <f t="shared" si="9"/>
        <v>No T+M+I</v>
      </c>
      <c r="V64">
        <v>213.19939693746355</v>
      </c>
      <c r="W64">
        <v>207.19456899723463</v>
      </c>
      <c r="X64">
        <f t="shared" si="10"/>
        <v>6.0048279402289211</v>
      </c>
      <c r="Y64">
        <v>4.8132476894427203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216</v>
      </c>
      <c r="D65">
        <v>220.85</v>
      </c>
      <c r="E65">
        <v>215.5</v>
      </c>
      <c r="F65">
        <v>220.1</v>
      </c>
      <c r="G65">
        <f>_xll.TA_TYPPRICE(D65,E65,F65)</f>
        <v>218.81666666666669</v>
      </c>
      <c r="H65">
        <v>218.47021821925983</v>
      </c>
      <c r="I65" t="str">
        <f t="shared" si="0"/>
        <v>UP</v>
      </c>
      <c r="J65">
        <v>218.69357200144401</v>
      </c>
      <c r="K65">
        <v>213.38479215849446</v>
      </c>
      <c r="L65" t="str">
        <f t="shared" si="1"/>
        <v>UP</v>
      </c>
      <c r="M65" t="str">
        <f t="shared" si="2"/>
        <v>UP</v>
      </c>
      <c r="N65">
        <v>69.002584183670862</v>
      </c>
      <c r="O65" t="str">
        <f t="shared" si="3"/>
        <v>UP</v>
      </c>
      <c r="P65" t="str">
        <f t="shared" si="4"/>
        <v>UP</v>
      </c>
      <c r="Q65">
        <f t="shared" si="5"/>
        <v>4.5999999999999943</v>
      </c>
      <c r="R65">
        <f t="shared" si="6"/>
        <v>5.3499999999999943</v>
      </c>
      <c r="S65">
        <f t="shared" si="7"/>
        <v>0.85981308411214941</v>
      </c>
      <c r="T65" t="str">
        <f t="shared" si="8"/>
        <v>UP</v>
      </c>
      <c r="U65" t="str">
        <f t="shared" si="9"/>
        <v>UP</v>
      </c>
      <c r="V65">
        <v>214.26102817785377</v>
      </c>
      <c r="W65">
        <v>208.15052684929131</v>
      </c>
      <c r="X65">
        <f t="shared" si="10"/>
        <v>6.1105013285624636</v>
      </c>
      <c r="Y65">
        <v>5.0726984172666691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221.1</v>
      </c>
      <c r="D66">
        <v>226.65</v>
      </c>
      <c r="E66">
        <v>221.1</v>
      </c>
      <c r="F66">
        <v>225.6</v>
      </c>
      <c r="G66">
        <f>_xll.TA_TYPPRICE(D66,E66,F66)</f>
        <v>224.45000000000002</v>
      </c>
      <c r="H66">
        <v>221.46010910962991</v>
      </c>
      <c r="I66" t="str">
        <f t="shared" si="0"/>
        <v>UP</v>
      </c>
      <c r="J66">
        <v>220.46166711223424</v>
      </c>
      <c r="K66">
        <v>215.09928278994013</v>
      </c>
      <c r="L66" t="str">
        <f t="shared" si="1"/>
        <v>UP</v>
      </c>
      <c r="M66" t="str">
        <f t="shared" si="2"/>
        <v>UP</v>
      </c>
      <c r="N66">
        <v>79.54285912661841</v>
      </c>
      <c r="O66" t="str">
        <f t="shared" si="3"/>
        <v>UP</v>
      </c>
      <c r="P66" t="str">
        <f t="shared" si="4"/>
        <v>UP</v>
      </c>
      <c r="Q66">
        <f t="shared" si="5"/>
        <v>4.5</v>
      </c>
      <c r="R66">
        <f t="shared" si="6"/>
        <v>5.5500000000000114</v>
      </c>
      <c r="S66">
        <f t="shared" si="7"/>
        <v>0.81081081081080919</v>
      </c>
      <c r="T66" t="str">
        <f t="shared" si="8"/>
        <v>UP</v>
      </c>
      <c r="U66" t="str">
        <f t="shared" si="9"/>
        <v>UP</v>
      </c>
      <c r="V66">
        <v>216.00548538126088</v>
      </c>
      <c r="W66">
        <v>209.44308041601047</v>
      </c>
      <c r="X66">
        <f t="shared" si="10"/>
        <v>6.5624049652504084</v>
      </c>
      <c r="Y66">
        <v>5.3706397268634172</v>
      </c>
      <c r="Z66" t="str">
        <f t="shared" si="11"/>
        <v>UP</v>
      </c>
      <c r="AA66" t="str">
        <f t="shared" si="12"/>
        <v>UP</v>
      </c>
      <c r="AB66" t="str">
        <f t="shared" si="13"/>
        <v>UP</v>
      </c>
      <c r="AC66" t="str">
        <f t="shared" si="14"/>
        <v>UP</v>
      </c>
      <c r="AD66">
        <f t="shared" si="15"/>
        <v>221.75</v>
      </c>
      <c r="AE66">
        <f t="shared" si="16"/>
        <v>223.20000000000002</v>
      </c>
      <c r="AF66">
        <f t="shared" si="17"/>
        <v>223.9</v>
      </c>
      <c r="AG66">
        <f t="shared" si="18"/>
        <v>224.55</v>
      </c>
    </row>
    <row r="67" spans="1:33" x14ac:dyDescent="0.25">
      <c r="A67" t="s">
        <v>5</v>
      </c>
      <c r="B67" s="1">
        <v>42949</v>
      </c>
      <c r="C67">
        <v>225.6</v>
      </c>
      <c r="D67">
        <v>228.9</v>
      </c>
      <c r="E67">
        <v>222.55</v>
      </c>
      <c r="F67">
        <v>227.4</v>
      </c>
      <c r="G67">
        <f>_xll.TA_TYPPRICE(D67,E67,F67)</f>
        <v>226.28333333333333</v>
      </c>
      <c r="H67">
        <v>223.87172122148161</v>
      </c>
      <c r="I67" t="str">
        <f t="shared" ref="I67:I82" si="20">IF(F67&gt;H67,"UP","DOWN")</f>
        <v>UP</v>
      </c>
      <c r="J67">
        <v>222.33685219840442</v>
      </c>
      <c r="K67">
        <v>216.75499772550899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82.041058094409678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4.8499999999999943</v>
      </c>
      <c r="R67">
        <f t="shared" ref="R67:R82" si="26">D67-E67</f>
        <v>6.3499999999999943</v>
      </c>
      <c r="S67">
        <f t="shared" ref="S67:S82" si="27">Q67/R67</f>
        <v>0.76377952755905487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217.75848763029768</v>
      </c>
      <c r="W67">
        <v>210.7732226074171</v>
      </c>
      <c r="X67">
        <f t="shared" ref="X67:X82" si="30">V67-W67</f>
        <v>6.9852650228805828</v>
      </c>
      <c r="Y67">
        <v>5.6935647860668501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UP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227.8</v>
      </c>
      <c r="D68">
        <v>227.8</v>
      </c>
      <c r="E68">
        <v>220.2</v>
      </c>
      <c r="F68">
        <v>221</v>
      </c>
      <c r="G68">
        <f>_xll.TA_TYPPRICE(D68,E68,F68)</f>
        <v>223</v>
      </c>
      <c r="H68">
        <v>223.4358606107408</v>
      </c>
      <c r="I68" t="str">
        <f t="shared" si="20"/>
        <v>DOWN</v>
      </c>
      <c r="J68">
        <v>223.55088504320344</v>
      </c>
      <c r="K68">
        <v>217.52055378650698</v>
      </c>
      <c r="L68" t="str">
        <f t="shared" si="21"/>
        <v>No Confirmation</v>
      </c>
      <c r="M68" t="str">
        <f t="shared" si="22"/>
        <v>No Trend</v>
      </c>
      <c r="N68">
        <v>53.178464089085843</v>
      </c>
      <c r="O68" t="str">
        <f t="shared" si="23"/>
        <v>No Momentum</v>
      </c>
      <c r="P68" t="str">
        <f t="shared" si="24"/>
        <v>No Trend + Momentum</v>
      </c>
      <c r="Q68">
        <f t="shared" si="25"/>
        <v>0.80000000000001137</v>
      </c>
      <c r="R68">
        <f t="shared" si="26"/>
        <v>7.6000000000000227</v>
      </c>
      <c r="S68">
        <f t="shared" si="27"/>
        <v>0.10526315789473803</v>
      </c>
      <c r="T68" t="str">
        <f t="shared" si="28"/>
        <v>DOWN</v>
      </c>
      <c r="U68" t="str">
        <f t="shared" si="29"/>
        <v>No T+M+I</v>
      </c>
      <c r="V68">
        <v>218.25718184102112</v>
      </c>
      <c r="W68">
        <v>211.53076167353436</v>
      </c>
      <c r="X68">
        <f t="shared" si="30"/>
        <v>6.726420167486765</v>
      </c>
      <c r="Y68">
        <v>5.9001358623508331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218.35</v>
      </c>
      <c r="D69">
        <v>225.9</v>
      </c>
      <c r="E69">
        <v>218.35</v>
      </c>
      <c r="F69">
        <v>225.45</v>
      </c>
      <c r="G69">
        <f>_xll.TA_TYPPRICE(D69,E69,F69)</f>
        <v>223.23333333333335</v>
      </c>
      <c r="H69">
        <v>223.33459697203708</v>
      </c>
      <c r="I69" t="str">
        <f t="shared" si="20"/>
        <v>UP</v>
      </c>
      <c r="J69">
        <v>224.07291058915823</v>
      </c>
      <c r="K69">
        <v>217.70487516728321</v>
      </c>
      <c r="L69" t="str">
        <f t="shared" si="21"/>
        <v>UP</v>
      </c>
      <c r="M69" t="str">
        <f t="shared" si="22"/>
        <v>UP</v>
      </c>
      <c r="N69">
        <v>64.142571831540707</v>
      </c>
      <c r="O69" t="str">
        <f t="shared" si="23"/>
        <v>UP</v>
      </c>
      <c r="P69" t="str">
        <f t="shared" si="24"/>
        <v>UP</v>
      </c>
      <c r="Q69">
        <f t="shared" si="25"/>
        <v>7.0999999999999943</v>
      </c>
      <c r="R69">
        <f t="shared" si="26"/>
        <v>7.5500000000000114</v>
      </c>
      <c r="S69">
        <f t="shared" si="27"/>
        <v>0.94039735099337529</v>
      </c>
      <c r="T69" t="str">
        <f t="shared" si="28"/>
        <v>UP</v>
      </c>
      <c r="U69" t="str">
        <f t="shared" si="29"/>
        <v>UP</v>
      </c>
      <c r="V69">
        <v>219.3637692500948</v>
      </c>
      <c r="W69">
        <v>212.56181636438367</v>
      </c>
      <c r="X69">
        <f t="shared" si="30"/>
        <v>6.8019528857111311</v>
      </c>
      <c r="Y69">
        <v>6.0804992670228923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226.35</v>
      </c>
      <c r="D70">
        <v>228.7</v>
      </c>
      <c r="E70">
        <v>224.1</v>
      </c>
      <c r="F70">
        <v>228.2</v>
      </c>
      <c r="G70">
        <f>_xll.TA_TYPPRICE(D70,E70,F70)</f>
        <v>227</v>
      </c>
      <c r="H70">
        <v>225.16729848601852</v>
      </c>
      <c r="I70" t="str">
        <f t="shared" si="20"/>
        <v>UP</v>
      </c>
      <c r="J70">
        <v>225.10115268045641</v>
      </c>
      <c r="K70">
        <v>219.12601401899803</v>
      </c>
      <c r="L70" t="str">
        <f t="shared" si="21"/>
        <v>UP</v>
      </c>
      <c r="M70" t="str">
        <f t="shared" si="22"/>
        <v>UP</v>
      </c>
      <c r="N70">
        <v>69.635205993802103</v>
      </c>
      <c r="O70" t="str">
        <f t="shared" si="23"/>
        <v>UP</v>
      </c>
      <c r="P70" t="str">
        <f t="shared" si="24"/>
        <v>UP</v>
      </c>
      <c r="Q70">
        <f t="shared" si="25"/>
        <v>4.0999999999999943</v>
      </c>
      <c r="R70">
        <f t="shared" si="26"/>
        <v>4.5999999999999943</v>
      </c>
      <c r="S70">
        <f t="shared" si="27"/>
        <v>0.89130434782608681</v>
      </c>
      <c r="T70" t="str">
        <f t="shared" si="28"/>
        <v>UP</v>
      </c>
      <c r="U70" t="str">
        <f t="shared" si="29"/>
        <v>UP</v>
      </c>
      <c r="V70">
        <v>220.72318936546483</v>
      </c>
      <c r="W70">
        <v>213.7202003373923</v>
      </c>
      <c r="X70">
        <f t="shared" si="30"/>
        <v>7.002989028072534</v>
      </c>
      <c r="Y70">
        <v>6.2649972192328205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224.60000000000002</v>
      </c>
      <c r="AE70">
        <f t="shared" si="36"/>
        <v>225.85000000000002</v>
      </c>
      <c r="AF70">
        <f t="shared" si="37"/>
        <v>226.4</v>
      </c>
      <c r="AG70">
        <f t="shared" si="38"/>
        <v>226.95000000000002</v>
      </c>
    </row>
    <row r="71" spans="1:33" x14ac:dyDescent="0.25">
      <c r="A71" t="s">
        <v>5</v>
      </c>
      <c r="B71" s="1">
        <v>42955</v>
      </c>
      <c r="C71">
        <v>233</v>
      </c>
      <c r="D71">
        <v>244.9</v>
      </c>
      <c r="E71">
        <v>232.3</v>
      </c>
      <c r="F71">
        <v>235.4</v>
      </c>
      <c r="G71">
        <f>_xll.TA_TYPPRICE(D71,E71,F71)</f>
        <v>237.53333333333333</v>
      </c>
      <c r="H71">
        <v>231.35031590967594</v>
      </c>
      <c r="I71" t="str">
        <f t="shared" si="20"/>
        <v>UP</v>
      </c>
      <c r="J71">
        <v>229.50089652924387</v>
      </c>
      <c r="K71">
        <v>222.05356645922069</v>
      </c>
      <c r="L71" t="str">
        <f t="shared" si="21"/>
        <v>UP</v>
      </c>
      <c r="M71" t="str">
        <f t="shared" si="22"/>
        <v>UP</v>
      </c>
      <c r="N71">
        <v>79.774545138298464</v>
      </c>
      <c r="O71" t="str">
        <f t="shared" si="23"/>
        <v>UP</v>
      </c>
      <c r="P71" t="str">
        <f t="shared" si="24"/>
        <v>UP</v>
      </c>
      <c r="Q71">
        <f t="shared" si="25"/>
        <v>3.0999999999999943</v>
      </c>
      <c r="R71">
        <f t="shared" si="26"/>
        <v>12.599999999999994</v>
      </c>
      <c r="S71">
        <f t="shared" si="27"/>
        <v>0.24603174603174569</v>
      </c>
      <c r="T71" t="str">
        <f t="shared" si="28"/>
        <v>No Indication</v>
      </c>
      <c r="U71" t="str">
        <f t="shared" si="29"/>
        <v>No T+M+I</v>
      </c>
      <c r="V71">
        <v>222.9811602323164</v>
      </c>
      <c r="W71">
        <v>215.32611142351138</v>
      </c>
      <c r="X71">
        <f t="shared" si="30"/>
        <v>7.6550488088050201</v>
      </c>
      <c r="Y71">
        <v>6.5430075371472602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237.7</v>
      </c>
      <c r="D72">
        <v>243.2</v>
      </c>
      <c r="E72">
        <v>237.4</v>
      </c>
      <c r="F72">
        <v>239.2</v>
      </c>
      <c r="G72">
        <f>_xll.TA_TYPPRICE(D72,E72,F72)</f>
        <v>239.93333333333331</v>
      </c>
      <c r="H72">
        <v>235.64182462150461</v>
      </c>
      <c r="I72" t="str">
        <f t="shared" si="20"/>
        <v>UP</v>
      </c>
      <c r="J72">
        <v>232.54514174496745</v>
      </c>
      <c r="K72">
        <v>225.46388502383832</v>
      </c>
      <c r="L72" t="str">
        <f t="shared" si="21"/>
        <v>UP</v>
      </c>
      <c r="M72" t="str">
        <f t="shared" si="22"/>
        <v>UP</v>
      </c>
      <c r="N72">
        <v>83.425736965041082</v>
      </c>
      <c r="O72" t="str">
        <f t="shared" si="23"/>
        <v>UP</v>
      </c>
      <c r="P72" t="str">
        <f t="shared" si="24"/>
        <v>UP</v>
      </c>
      <c r="Q72">
        <f t="shared" si="25"/>
        <v>1.7999999999999829</v>
      </c>
      <c r="R72">
        <f t="shared" si="26"/>
        <v>5.7999999999999829</v>
      </c>
      <c r="S72">
        <f t="shared" si="27"/>
        <v>0.31034482758620485</v>
      </c>
      <c r="T72" t="str">
        <f t="shared" si="28"/>
        <v>No Indication</v>
      </c>
      <c r="U72" t="str">
        <f t="shared" si="29"/>
        <v>No T+M+I</v>
      </c>
      <c r="V72">
        <v>225.47636635042156</v>
      </c>
      <c r="W72">
        <v>217.0945476143624</v>
      </c>
      <c r="X72">
        <f t="shared" si="30"/>
        <v>8.3818187360591594</v>
      </c>
      <c r="Y72">
        <v>6.9107697769296399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239</v>
      </c>
      <c r="D73">
        <v>244.8</v>
      </c>
      <c r="E73">
        <v>234.75</v>
      </c>
      <c r="F73">
        <v>240.4</v>
      </c>
      <c r="G73">
        <f>_xll.TA_TYPPRICE(D73,E73,F73)</f>
        <v>239.98333333333335</v>
      </c>
      <c r="H73">
        <v>237.81257897741898</v>
      </c>
      <c r="I73" t="str">
        <f t="shared" si="20"/>
        <v>UP</v>
      </c>
      <c r="J73">
        <v>235.26844357941914</v>
      </c>
      <c r="K73">
        <v>227.52746612965203</v>
      </c>
      <c r="L73" t="str">
        <f t="shared" si="21"/>
        <v>UP</v>
      </c>
      <c r="M73" t="str">
        <f t="shared" si="22"/>
        <v>UP</v>
      </c>
      <c r="N73">
        <v>84.528249341103233</v>
      </c>
      <c r="O73" t="str">
        <f t="shared" si="23"/>
        <v>UP</v>
      </c>
      <c r="P73" t="str">
        <f t="shared" si="24"/>
        <v>UP</v>
      </c>
      <c r="Q73">
        <f t="shared" si="25"/>
        <v>5.6500000000000057</v>
      </c>
      <c r="R73">
        <f t="shared" si="26"/>
        <v>10.050000000000011</v>
      </c>
      <c r="S73">
        <f t="shared" si="27"/>
        <v>0.56218905472636804</v>
      </c>
      <c r="T73" t="str">
        <f t="shared" si="28"/>
        <v>No Indication</v>
      </c>
      <c r="U73" t="str">
        <f t="shared" si="29"/>
        <v>No T+M+I</v>
      </c>
      <c r="V73">
        <v>227.77230998881825</v>
      </c>
      <c r="W73">
        <v>218.82087742070593</v>
      </c>
      <c r="X73">
        <f t="shared" si="30"/>
        <v>8.9514325681123239</v>
      </c>
      <c r="Y73">
        <v>7.3189023351661771</v>
      </c>
      <c r="Z73" t="str">
        <f t="shared" si="31"/>
        <v>UP</v>
      </c>
      <c r="AA73" t="str">
        <f t="shared" si="32"/>
        <v>No TMIM</v>
      </c>
      <c r="AB73" t="str">
        <f t="shared" si="33"/>
        <v>UP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235</v>
      </c>
      <c r="D74">
        <v>235</v>
      </c>
      <c r="E74">
        <v>218</v>
      </c>
      <c r="F74">
        <v>222.25</v>
      </c>
      <c r="G74">
        <f>_xll.TA_TYPPRICE(D74,E74,F74)</f>
        <v>225.08333333333334</v>
      </c>
      <c r="H74">
        <v>231.44795615537618</v>
      </c>
      <c r="I74" t="str">
        <f t="shared" si="20"/>
        <v>DOWN</v>
      </c>
      <c r="J74">
        <v>235.20878945065934</v>
      </c>
      <c r="K74">
        <v>225.4102514341738</v>
      </c>
      <c r="L74" t="str">
        <f t="shared" si="21"/>
        <v>DOWN</v>
      </c>
      <c r="M74" t="str">
        <f t="shared" si="22"/>
        <v>DOWN</v>
      </c>
      <c r="N74">
        <v>37.441059499813157</v>
      </c>
      <c r="O74" t="str">
        <f t="shared" si="23"/>
        <v>DOWN</v>
      </c>
      <c r="P74" t="str">
        <f t="shared" si="24"/>
        <v>DOWN</v>
      </c>
      <c r="Q74">
        <f t="shared" si="25"/>
        <v>4.25</v>
      </c>
      <c r="R74">
        <f t="shared" si="26"/>
        <v>17</v>
      </c>
      <c r="S74">
        <f t="shared" si="27"/>
        <v>0.25</v>
      </c>
      <c r="T74" t="str">
        <f t="shared" si="28"/>
        <v>No Indication</v>
      </c>
      <c r="U74" t="str">
        <f t="shared" si="29"/>
        <v>No T+M+I</v>
      </c>
      <c r="V74">
        <v>226.92272383669237</v>
      </c>
      <c r="W74">
        <v>219.07488650065363</v>
      </c>
      <c r="X74">
        <f t="shared" si="30"/>
        <v>7.8478373360387366</v>
      </c>
      <c r="Y74">
        <v>7.4246893353406893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223.1</v>
      </c>
      <c r="D75">
        <v>231.7</v>
      </c>
      <c r="E75">
        <v>223.1</v>
      </c>
      <c r="F75">
        <v>229.9</v>
      </c>
      <c r="G75">
        <f>_xll.TA_TYPPRICE(D75,E75,F75)</f>
        <v>228.23333333333332</v>
      </c>
      <c r="H75">
        <v>229.84064474435473</v>
      </c>
      <c r="I75" t="str">
        <f t="shared" si="20"/>
        <v>UP</v>
      </c>
      <c r="J75">
        <v>234.42905846162392</v>
      </c>
      <c r="K75">
        <v>224.89686222657963</v>
      </c>
      <c r="L75" t="str">
        <f t="shared" si="21"/>
        <v>No Confirmation</v>
      </c>
      <c r="M75" t="str">
        <f t="shared" si="22"/>
        <v>No Trend</v>
      </c>
      <c r="N75">
        <v>51.635604624238582</v>
      </c>
      <c r="O75" t="str">
        <f t="shared" si="23"/>
        <v>No Momentum</v>
      </c>
      <c r="P75" t="str">
        <f t="shared" si="24"/>
        <v>No Trend + Momentum</v>
      </c>
      <c r="Q75">
        <f t="shared" si="25"/>
        <v>6.8000000000000114</v>
      </c>
      <c r="R75">
        <f t="shared" si="26"/>
        <v>8.5999999999999943</v>
      </c>
      <c r="S75">
        <f t="shared" si="27"/>
        <v>0.7906976744186065</v>
      </c>
      <c r="T75" t="str">
        <f t="shared" si="28"/>
        <v>No Indication</v>
      </c>
      <c r="U75" t="str">
        <f t="shared" si="29"/>
        <v>No T+M+I</v>
      </c>
      <c r="V75">
        <v>227.38076632335509</v>
      </c>
      <c r="W75">
        <v>219.87674675986449</v>
      </c>
      <c r="X75">
        <f t="shared" si="30"/>
        <v>7.5040195634906013</v>
      </c>
      <c r="Y75">
        <v>7.4405553809706717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232.25</v>
      </c>
      <c r="D76">
        <v>236.3</v>
      </c>
      <c r="E76">
        <v>227.15</v>
      </c>
      <c r="F76">
        <v>233.1</v>
      </c>
      <c r="G76">
        <f>_xll.TA_TYPPRICE(D76,E76,F76)</f>
        <v>232.18333333333337</v>
      </c>
      <c r="H76">
        <v>231.01198903884404</v>
      </c>
      <c r="I76" t="str">
        <f t="shared" si="20"/>
        <v>UP</v>
      </c>
      <c r="J76">
        <v>234.84482324792972</v>
      </c>
      <c r="K76">
        <v>225.39755950956194</v>
      </c>
      <c r="L76" t="str">
        <f t="shared" si="21"/>
        <v>No Confirmation</v>
      </c>
      <c r="M76" t="str">
        <f t="shared" si="22"/>
        <v>No Trend</v>
      </c>
      <c r="N76">
        <v>56.764999349859345</v>
      </c>
      <c r="O76" t="str">
        <f t="shared" si="23"/>
        <v>No Momentum</v>
      </c>
      <c r="P76" t="str">
        <f t="shared" si="24"/>
        <v>No Trend + Momentum</v>
      </c>
      <c r="Q76">
        <f t="shared" si="25"/>
        <v>5.9499999999999886</v>
      </c>
      <c r="R76">
        <f t="shared" si="26"/>
        <v>9.1500000000000057</v>
      </c>
      <c r="S76">
        <f t="shared" si="27"/>
        <v>0.65027322404371424</v>
      </c>
      <c r="T76" t="str">
        <f t="shared" si="28"/>
        <v>No Indication</v>
      </c>
      <c r="U76" t="str">
        <f t="shared" si="29"/>
        <v>No T+M+I</v>
      </c>
      <c r="V76">
        <v>228.2606484274543</v>
      </c>
      <c r="W76">
        <v>220.85624699987451</v>
      </c>
      <c r="X76">
        <f t="shared" si="30"/>
        <v>7.4044014275797849</v>
      </c>
      <c r="Y76">
        <v>7.4333245902924947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236.5</v>
      </c>
      <c r="D77">
        <v>239.5</v>
      </c>
      <c r="E77">
        <v>227.8</v>
      </c>
      <c r="F77">
        <v>230.5</v>
      </c>
      <c r="G77">
        <f>_xll.TA_TYPPRICE(D77,E77,F77)</f>
        <v>232.6</v>
      </c>
      <c r="H77">
        <v>231.80599451942203</v>
      </c>
      <c r="I77" t="str">
        <f t="shared" si="20"/>
        <v>DOWN</v>
      </c>
      <c r="J77">
        <v>235.87930697061202</v>
      </c>
      <c r="K77">
        <v>225.93143517410374</v>
      </c>
      <c r="L77" t="str">
        <f t="shared" si="21"/>
        <v>No Confirmation</v>
      </c>
      <c r="M77" t="str">
        <f t="shared" si="22"/>
        <v>No Trend</v>
      </c>
      <c r="N77">
        <v>51.245158209951249</v>
      </c>
      <c r="O77" t="str">
        <f t="shared" si="23"/>
        <v>No Momentum</v>
      </c>
      <c r="P77" t="str">
        <f t="shared" si="24"/>
        <v>No Trend + Momentum</v>
      </c>
      <c r="Q77">
        <f t="shared" si="25"/>
        <v>2.6999999999999886</v>
      </c>
      <c r="R77">
        <f t="shared" si="26"/>
        <v>11.699999999999989</v>
      </c>
      <c r="S77">
        <f t="shared" si="27"/>
        <v>0.23076923076923003</v>
      </c>
      <c r="T77" t="str">
        <f t="shared" si="28"/>
        <v>No Indication</v>
      </c>
      <c r="U77" t="str">
        <f t="shared" si="29"/>
        <v>No T+M+I</v>
      </c>
      <c r="V77">
        <v>228.6051640539998</v>
      </c>
      <c r="W77">
        <v>221.57059907395788</v>
      </c>
      <c r="X77">
        <f t="shared" si="30"/>
        <v>7.034564980041921</v>
      </c>
      <c r="Y77">
        <v>7.3535726682423803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227</v>
      </c>
      <c r="D78">
        <v>232.55</v>
      </c>
      <c r="E78">
        <v>225.75</v>
      </c>
      <c r="F78">
        <v>230.4</v>
      </c>
      <c r="G78">
        <f>_xll.TA_TYPPRICE(D78,E78,F78)</f>
        <v>229.56666666666669</v>
      </c>
      <c r="H78">
        <v>230.68633059304437</v>
      </c>
      <c r="I78" t="str">
        <f t="shared" si="20"/>
        <v>DOWN</v>
      </c>
      <c r="J78">
        <v>235.13946097714268</v>
      </c>
      <c r="K78">
        <v>225.89111624652514</v>
      </c>
      <c r="L78" t="str">
        <f t="shared" si="21"/>
        <v>No Confirmation</v>
      </c>
      <c r="M78" t="str">
        <f t="shared" si="22"/>
        <v>No Trend</v>
      </c>
      <c r="N78">
        <v>51.00670133674744</v>
      </c>
      <c r="O78" t="str">
        <f t="shared" si="23"/>
        <v>No Momentum</v>
      </c>
      <c r="P78" t="str">
        <f t="shared" si="24"/>
        <v>No Trend + Momentum</v>
      </c>
      <c r="Q78">
        <f t="shared" si="25"/>
        <v>4.6500000000000057</v>
      </c>
      <c r="R78">
        <f t="shared" si="26"/>
        <v>6.8000000000000114</v>
      </c>
      <c r="S78">
        <f t="shared" si="27"/>
        <v>0.68382352941176439</v>
      </c>
      <c r="T78" t="str">
        <f t="shared" si="28"/>
        <v>No Indication</v>
      </c>
      <c r="U78" t="str">
        <f t="shared" si="29"/>
        <v>No T+M+I</v>
      </c>
      <c r="V78">
        <v>228.88129266107674</v>
      </c>
      <c r="W78">
        <v>222.22462877218322</v>
      </c>
      <c r="X78">
        <f t="shared" si="30"/>
        <v>6.6566638888935188</v>
      </c>
      <c r="Y78">
        <v>7.214190912372608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233.8</v>
      </c>
      <c r="D79">
        <v>236.5</v>
      </c>
      <c r="E79">
        <v>223.95</v>
      </c>
      <c r="F79">
        <v>224.65</v>
      </c>
      <c r="G79">
        <f>_xll.TA_TYPPRICE(D79,E79,F79)</f>
        <v>228.36666666666667</v>
      </c>
      <c r="H79">
        <v>229.52649862985552</v>
      </c>
      <c r="I79" t="str">
        <f t="shared" si="20"/>
        <v>DOWN</v>
      </c>
      <c r="J79">
        <v>235.44180298222207</v>
      </c>
      <c r="K79">
        <v>225.45975708063065</v>
      </c>
      <c r="L79" t="str">
        <f t="shared" si="21"/>
        <v>DOWN</v>
      </c>
      <c r="M79" t="str">
        <f t="shared" si="22"/>
        <v>DOWN</v>
      </c>
      <c r="N79">
        <v>38.222933405738715</v>
      </c>
      <c r="O79" t="str">
        <f t="shared" si="23"/>
        <v>DOWN</v>
      </c>
      <c r="P79" t="str">
        <f t="shared" si="24"/>
        <v>DOWN</v>
      </c>
      <c r="Q79">
        <f t="shared" si="25"/>
        <v>0.70000000000001705</v>
      </c>
      <c r="R79">
        <f t="shared" si="26"/>
        <v>12.550000000000011</v>
      </c>
      <c r="S79">
        <f t="shared" si="27"/>
        <v>5.5776892430280195E-2</v>
      </c>
      <c r="T79" t="str">
        <f t="shared" si="28"/>
        <v>DOWN</v>
      </c>
      <c r="U79" t="str">
        <f t="shared" si="29"/>
        <v>DOWN</v>
      </c>
      <c r="V79">
        <v>228.23032455937263</v>
      </c>
      <c r="W79">
        <v>222.40428590016964</v>
      </c>
      <c r="X79">
        <f t="shared" si="30"/>
        <v>5.8260386592029931</v>
      </c>
      <c r="Y79">
        <v>6.9365604617386847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228</v>
      </c>
      <c r="D80">
        <v>231.65</v>
      </c>
      <c r="E80">
        <v>225.8</v>
      </c>
      <c r="F80">
        <v>229.6</v>
      </c>
      <c r="G80">
        <f>_xll.TA_TYPPRICE(D80,E80,F80)</f>
        <v>229.01666666666668</v>
      </c>
      <c r="H80">
        <v>229.2715826482611</v>
      </c>
      <c r="I80" t="str">
        <f t="shared" si="20"/>
        <v>UP</v>
      </c>
      <c r="J80">
        <v>234.59918009728383</v>
      </c>
      <c r="K80">
        <v>225.53536661826828</v>
      </c>
      <c r="L80" t="str">
        <f t="shared" si="21"/>
        <v>No Confirmation</v>
      </c>
      <c r="M80" t="str">
        <f t="shared" si="22"/>
        <v>No Trend</v>
      </c>
      <c r="N80">
        <v>51.345101057834619</v>
      </c>
      <c r="O80" t="str">
        <f t="shared" si="23"/>
        <v>No Momentum</v>
      </c>
      <c r="P80" t="str">
        <f t="shared" si="24"/>
        <v>No Trend + Momentum</v>
      </c>
      <c r="Q80">
        <f t="shared" si="25"/>
        <v>3.7999999999999829</v>
      </c>
      <c r="R80">
        <f t="shared" si="26"/>
        <v>5.8499999999999943</v>
      </c>
      <c r="S80">
        <f t="shared" si="27"/>
        <v>0.64957264957264726</v>
      </c>
      <c r="T80" t="str">
        <f t="shared" si="28"/>
        <v>No Indication</v>
      </c>
      <c r="U80" t="str">
        <f t="shared" si="29"/>
        <v>No T+M+I</v>
      </c>
      <c r="V80">
        <v>228.44104385793068</v>
      </c>
      <c r="W80">
        <v>222.93730175941633</v>
      </c>
      <c r="X80">
        <f t="shared" si="30"/>
        <v>5.5037420985143513</v>
      </c>
      <c r="Y80">
        <v>6.6499967890938176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230</v>
      </c>
      <c r="D81">
        <v>231.5</v>
      </c>
      <c r="E81">
        <v>225.85</v>
      </c>
      <c r="F81">
        <v>231.3</v>
      </c>
      <c r="G81">
        <f>_xll.TA_TYPPRICE(D81,E81,F81)</f>
        <v>229.55000000000004</v>
      </c>
      <c r="H81">
        <v>229.41079132413057</v>
      </c>
      <c r="I81" t="str">
        <f t="shared" si="20"/>
        <v>UP</v>
      </c>
      <c r="J81">
        <v>233.91047340899854</v>
      </c>
      <c r="K81">
        <v>225.60528514754199</v>
      </c>
      <c r="L81" t="str">
        <f t="shared" si="21"/>
        <v>No Confirmation</v>
      </c>
      <c r="M81" t="str">
        <f t="shared" si="22"/>
        <v>No Trend</v>
      </c>
      <c r="N81">
        <v>55.411027347866792</v>
      </c>
      <c r="O81" t="str">
        <f t="shared" si="23"/>
        <v>No Momentum</v>
      </c>
      <c r="P81" t="str">
        <f t="shared" si="24"/>
        <v>No Trend + Momentum</v>
      </c>
      <c r="Q81">
        <f t="shared" si="25"/>
        <v>5.4500000000000171</v>
      </c>
      <c r="R81">
        <f t="shared" si="26"/>
        <v>5.6500000000000057</v>
      </c>
      <c r="S81">
        <f t="shared" si="27"/>
        <v>0.96460176991150648</v>
      </c>
      <c r="T81" t="str">
        <f t="shared" si="28"/>
        <v>UP</v>
      </c>
      <c r="U81" t="str">
        <f t="shared" si="29"/>
        <v>No T+M+I</v>
      </c>
      <c r="V81">
        <v>228.88088326440288</v>
      </c>
      <c r="W81">
        <v>223.55676088834846</v>
      </c>
      <c r="X81">
        <f t="shared" si="30"/>
        <v>5.3241223760544187</v>
      </c>
      <c r="Y81">
        <v>6.3848219064859375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232</v>
      </c>
      <c r="D82">
        <v>234.65</v>
      </c>
      <c r="E82">
        <v>230.3</v>
      </c>
      <c r="F82">
        <v>233.45</v>
      </c>
      <c r="G82">
        <f>_xll.TA_TYPPRICE(D82,E82,F82)</f>
        <v>232.80000000000004</v>
      </c>
      <c r="H82">
        <v>231.10539566206529</v>
      </c>
      <c r="I82" t="str">
        <f t="shared" si="20"/>
        <v>UP</v>
      </c>
      <c r="J82">
        <v>234.07481265144332</v>
      </c>
      <c r="K82">
        <v>226.64855511475488</v>
      </c>
      <c r="L82" t="str">
        <f t="shared" si="21"/>
        <v>No Confirmation</v>
      </c>
      <c r="M82" t="str">
        <f t="shared" si="22"/>
        <v>No Trend</v>
      </c>
      <c r="N82">
        <v>60.614241401504806</v>
      </c>
      <c r="O82" t="str">
        <f t="shared" si="23"/>
        <v>UP</v>
      </c>
      <c r="P82" t="str">
        <f t="shared" si="24"/>
        <v>No Trend + Momentum</v>
      </c>
      <c r="Q82">
        <f t="shared" si="25"/>
        <v>3.1499999999999773</v>
      </c>
      <c r="R82">
        <f t="shared" si="26"/>
        <v>4.3499999999999943</v>
      </c>
      <c r="S82">
        <f t="shared" si="27"/>
        <v>0.72413793103447843</v>
      </c>
      <c r="T82" t="str">
        <f t="shared" si="28"/>
        <v>No Indication</v>
      </c>
      <c r="U82" t="str">
        <f t="shared" si="29"/>
        <v>No T+M+I</v>
      </c>
      <c r="V82">
        <v>229.58382430064859</v>
      </c>
      <c r="W82">
        <v>224.28959341513746</v>
      </c>
      <c r="X82">
        <f t="shared" si="30"/>
        <v>5.2942308855111264</v>
      </c>
      <c r="Y82">
        <v>6.1667037022909756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2017-07-05T05:45:48Z</dcterms:created>
  <dcterms:modified xsi:type="dcterms:W3CDTF">2017-08-26T06:07:27Z</dcterms:modified>
</cp:coreProperties>
</file>