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7" i="1"/>
  <c r="V49" i="1"/>
  <c r="V53" i="1"/>
  <c r="V61" i="1"/>
  <c r="V67" i="1"/>
  <c r="V7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45" i="1"/>
  <c r="V51" i="1"/>
  <c r="V55" i="1"/>
  <c r="V57" i="1"/>
  <c r="V59" i="1"/>
  <c r="V63" i="1"/>
  <c r="V65" i="1"/>
  <c r="V69" i="1"/>
  <c r="V71" i="1"/>
  <c r="V73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5" i="1"/>
  <c r="J71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7" i="1"/>
  <c r="J61" i="1"/>
  <c r="J63" i="1"/>
  <c r="J67" i="1"/>
  <c r="J69" i="1"/>
  <c r="J73" i="1"/>
  <c r="J75" i="1"/>
  <c r="J79" i="1"/>
  <c r="H2" i="1" a="1"/>
  <c r="G2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3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7" i="1" l="1"/>
  <c r="AH4" i="1"/>
  <c r="AH20" i="1"/>
  <c r="AH28" i="1"/>
  <c r="AH32" i="1"/>
  <c r="AH36" i="1"/>
  <c r="AH44" i="1"/>
  <c r="AH52" i="1"/>
  <c r="AH3" i="1"/>
  <c r="AH11" i="1"/>
  <c r="AH23" i="1"/>
  <c r="AH27" i="1"/>
  <c r="AH31" i="1"/>
  <c r="AH35" i="1"/>
  <c r="AH47" i="1"/>
  <c r="AH51" i="1"/>
  <c r="AH55" i="1"/>
  <c r="AH2" i="1"/>
  <c r="AH6" i="1"/>
  <c r="AH18" i="1"/>
  <c r="AH22" i="1"/>
  <c r="AH26" i="1"/>
  <c r="AH34" i="1"/>
  <c r="AH42" i="1"/>
  <c r="AH46" i="1"/>
  <c r="AH50" i="1"/>
  <c r="AH39" i="1"/>
  <c r="AH24" i="1"/>
  <c r="AH30" i="1"/>
  <c r="AH8" i="1"/>
  <c r="AH15" i="1"/>
  <c r="AH45" i="1"/>
  <c r="AH16" i="1"/>
  <c r="AH29" i="1"/>
  <c r="AH7" i="1"/>
  <c r="AH56" i="1"/>
  <c r="AH53" i="1"/>
  <c r="AH48" i="1"/>
  <c r="AH37" i="1"/>
  <c r="AH14" i="1"/>
  <c r="AH54" i="1"/>
  <c r="AH38" i="1"/>
  <c r="AH33" i="1" l="1"/>
  <c r="AH13" i="1"/>
  <c r="AH5" i="1"/>
  <c r="AH21" i="1"/>
  <c r="AH49" i="1"/>
  <c r="AH25" i="1"/>
  <c r="AH9" i="1"/>
  <c r="AH41" i="1"/>
  <c r="AH10" i="1"/>
  <c r="AH43" i="1"/>
  <c r="AH19" i="1"/>
  <c r="AH12" i="1"/>
  <c r="AH4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<sst xmlns="http://schemas.openxmlformats.org/spreadsheetml/2006/main" count="115" uniqueCount="35">
  <si>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</si>
  <si>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</si>
  <si>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</si>
  <si>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</si>
  <si>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</si>
  <si>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HINDZINC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</si>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</sst>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268.89999999999998</v>
      </c>
      <c r="D2">
        <v>271.75</v>
      </c>
      <c r="E2">
        <v>268</v>
      </c>
      <c r="F2">
        <v>269</v>
      </c>
      <c r="G2">
        <f>_xll.TA_TYPPRICE(D2,E2,F2)</f>
        <v>269.58333333333331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3.75</v>
      </c>
      <c r="S2">
        <f>Q2/R2</f>
        <v>0.26666666666666666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269</v>
      </c>
      <c r="D3">
        <v>270.35000000000002</v>
      </c>
      <c r="E3">
        <v>262.5</v>
      </c>
      <c r="F3">
        <v>265</v>
      </c>
      <c r="G3">
        <f>_xll.TA_TYPPRICE(D3,E3,F3)</f>
        <v>265.95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7.8500000000000227</v>
      </c>
      <c r="S3">
        <f t="shared" ref="S3:S66" si="7">Q3/R3</f>
        <v>0.31847133757961693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265.5</v>
      </c>
      <c r="D4">
        <v>265.60000000000002</v>
      </c>
      <c r="E4">
        <v>260</v>
      </c>
      <c r="F4">
        <v>260</v>
      </c>
      <c r="G4">
        <f>_xll.TA_TYPPRICE(D4,E4,F4)</f>
        <v>261.86666666666667</v>
      </c>
      <c r="H4">
        <v>265.8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5.6000000000000227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</v>
      </c>
      <c r="D5">
        <v>258</v>
      </c>
      <c r="E5">
        <v>249.1</v>
      </c>
      <c r="F5">
        <v>250</v>
      </c>
      <c r="G5">
        <f>_xll.TA_TYPPRICE(D5,E5,F5)</f>
        <v>252.36666666666667</v>
      </c>
      <c r="H5">
        <v>259.08333333333337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8.9000000000000057</v>
      </c>
      <c r="S5">
        <f t="shared" si="7"/>
        <v>0.10112359550561856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250.2</v>
      </c>
      <c r="D6">
        <v>251</v>
      </c>
      <c r="E6">
        <v>245.25</v>
      </c>
      <c r="F6">
        <v>248</v>
      </c>
      <c r="G6">
        <f>_xll.TA_TYPPRICE(D6,E6,F6)</f>
        <v>248.08333333333334</v>
      </c>
      <c r="H6">
        <v>253.58333333333337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247.85</v>
      </c>
      <c r="D7">
        <v>256.39999999999998</v>
      </c>
      <c r="E7">
        <v>247.2</v>
      </c>
      <c r="F7">
        <v>254</v>
      </c>
      <c r="G7">
        <f>_xll.TA_TYPPRICE(D7,E7,F7)</f>
        <v>252.5333333333333</v>
      </c>
      <c r="H7">
        <v>253.05833333333334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6.8000000000000114</v>
      </c>
      <c r="R7">
        <f t="shared" si="6"/>
        <v>9.1999999999999886</v>
      </c>
      <c r="S7">
        <f t="shared" si="7"/>
        <v>0.73913043478261087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256.7</v>
      </c>
      <c r="D8">
        <v>256.89999999999998</v>
      </c>
      <c r="E8">
        <v>252.4</v>
      </c>
      <c r="F8">
        <v>255</v>
      </c>
      <c r="G8">
        <f>_xll.TA_TYPPRICE(D8,E8,F8)</f>
        <v>254.76666666666665</v>
      </c>
      <c r="H8">
        <v>253.91249999999999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25.663716814159287</v>
      </c>
      <c r="O8" t="str">
        <f t="shared" si="3"/>
        <v>DOWN</v>
      </c>
      <c r="P8" t="e">
        <f t="shared" si="4"/>
        <v>#N/A</v>
      </c>
      <c r="Q8">
        <f t="shared" si="5"/>
        <v>2.5999999999999943</v>
      </c>
      <c r="R8">
        <f t="shared" si="6"/>
        <v>4.4999999999999716</v>
      </c>
      <c r="S8">
        <f t="shared" si="7"/>
        <v>0.57777777777778017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254.5</v>
      </c>
      <c r="D9">
        <v>261.8</v>
      </c>
      <c r="E9">
        <v>254.5</v>
      </c>
      <c r="F9">
        <v>259</v>
      </c>
      <c r="G9">
        <f>_xll.TA_TYPPRICE(D9,E9,F9)</f>
        <v>258.43333333333334</v>
      </c>
      <c r="H9">
        <v>256.17291666666665</v>
      </c>
      <c r="I9" t="str">
        <f t="shared" si="0"/>
        <v>UP</v>
      </c>
      <c r="J9">
        <v>261.47500000000002</v>
      </c>
      <c r="K9">
        <v>254.86875000000001</v>
      </c>
      <c r="L9" t="str">
        <f t="shared" si="1"/>
        <v>No Confirmation</v>
      </c>
      <c r="M9" t="str">
        <f t="shared" si="2"/>
        <v>No Trend</v>
      </c>
      <c r="N9">
        <v>39.130434782608695</v>
      </c>
      <c r="O9" t="str">
        <f t="shared" si="3"/>
        <v>DOWN</v>
      </c>
      <c r="P9" t="str">
        <f t="shared" si="4"/>
        <v>No Trend + Momentum</v>
      </c>
      <c r="Q9">
        <f t="shared" si="5"/>
        <v>4.5</v>
      </c>
      <c r="R9">
        <f t="shared" si="6"/>
        <v>7.3000000000000114</v>
      </c>
      <c r="S9">
        <f t="shared" si="7"/>
        <v>0.61643835616438258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260.5</v>
      </c>
      <c r="E10">
        <v>253.35</v>
      </c>
      <c r="F10">
        <v>255</v>
      </c>
      <c r="G10">
        <f>_xll.TA_TYPPRICE(D10,E10,F10)</f>
        <v>256.28333333333336</v>
      </c>
      <c r="H10">
        <v>256.22812499999998</v>
      </c>
      <c r="I10" t="str">
        <f t="shared" si="0"/>
        <v>DOWN</v>
      </c>
      <c r="J10">
        <v>261.25833333333333</v>
      </c>
      <c r="K10">
        <v>254.53125</v>
      </c>
      <c r="L10" t="str">
        <f t="shared" si="1"/>
        <v>No Confirmation</v>
      </c>
      <c r="M10" t="str">
        <f t="shared" si="2"/>
        <v>No Trend</v>
      </c>
      <c r="N10">
        <v>31.905465288035444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7.1500000000000057</v>
      </c>
      <c r="S10">
        <f t="shared" si="7"/>
        <v>0.23076923076923139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255</v>
      </c>
      <c r="D11">
        <v>257.75</v>
      </c>
      <c r="E11">
        <v>253.05</v>
      </c>
      <c r="F11">
        <v>256</v>
      </c>
      <c r="G11">
        <f>_xll.TA_TYPPRICE(D11,E11,F11)</f>
        <v>255.6</v>
      </c>
      <c r="H11">
        <v>255.9140625</v>
      </c>
      <c r="I11" t="str">
        <f t="shared" si="0"/>
        <v>UP</v>
      </c>
      <c r="J11">
        <v>260.47870370370367</v>
      </c>
      <c r="K11">
        <v>254.20208333333335</v>
      </c>
      <c r="L11" t="str">
        <f t="shared" si="1"/>
        <v>No Confirmation</v>
      </c>
      <c r="M11" t="str">
        <f t="shared" si="2"/>
        <v>No Trend</v>
      </c>
      <c r="N11">
        <v>35.620144889587152</v>
      </c>
      <c r="O11" t="str">
        <f t="shared" si="3"/>
        <v>DOWN</v>
      </c>
      <c r="P11" t="str">
        <f t="shared" si="4"/>
        <v>No Trend + Momentum</v>
      </c>
      <c r="Q11">
        <f t="shared" si="5"/>
        <v>2.9499999999999886</v>
      </c>
      <c r="R11">
        <f t="shared" si="6"/>
        <v>4.6999999999999886</v>
      </c>
      <c r="S11">
        <f t="shared" si="7"/>
        <v>0.62765957446808418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258.95</v>
      </c>
      <c r="D12">
        <v>258.95</v>
      </c>
      <c r="E12">
        <v>249.8</v>
      </c>
      <c r="F12">
        <v>252</v>
      </c>
      <c r="G12">
        <f>_xll.TA_TYPPRICE(D12,E12,F12)</f>
        <v>253.58333333333334</v>
      </c>
      <c r="H12">
        <v>254.74869791666669</v>
      </c>
      <c r="I12" t="str">
        <f t="shared" si="0"/>
        <v>DOWN</v>
      </c>
      <c r="J12">
        <v>260.13899176954732</v>
      </c>
      <c r="K12">
        <v>253.2238425925926</v>
      </c>
      <c r="L12" t="str">
        <f t="shared" si="1"/>
        <v>DOWN</v>
      </c>
      <c r="M12" t="str">
        <f t="shared" si="2"/>
        <v>DOWN</v>
      </c>
      <c r="N12">
        <v>27.986558771087637</v>
      </c>
      <c r="O12" t="str">
        <f t="shared" si="3"/>
        <v>DOWN</v>
      </c>
      <c r="P12" t="str">
        <f t="shared" si="4"/>
        <v>DOWN</v>
      </c>
      <c r="Q12">
        <f t="shared" si="5"/>
        <v>2.1999999999999886</v>
      </c>
      <c r="R12">
        <f t="shared" si="6"/>
        <v>9.1499999999999773</v>
      </c>
      <c r="S12">
        <f t="shared" si="7"/>
        <v>0.24043715846994471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</v>
      </c>
      <c r="D13">
        <v>255.1</v>
      </c>
      <c r="E13">
        <v>249.55</v>
      </c>
      <c r="F13">
        <v>252</v>
      </c>
      <c r="G13">
        <f>_xll.TA_TYPPRICE(D13,E13,F13)</f>
        <v>252.21666666666667</v>
      </c>
      <c r="H13">
        <v>253.48268229166666</v>
      </c>
      <c r="I13" t="str">
        <f t="shared" si="0"/>
        <v>DOWN</v>
      </c>
      <c r="J13">
        <v>259.01921582075903</v>
      </c>
      <c r="K13">
        <v>252.40743312757203</v>
      </c>
      <c r="L13" t="str">
        <f t="shared" si="1"/>
        <v>DOWN</v>
      </c>
      <c r="M13" t="str">
        <f t="shared" si="2"/>
        <v>DOWN</v>
      </c>
      <c r="N13">
        <v>27.986558771087637</v>
      </c>
      <c r="O13" t="str">
        <f t="shared" si="3"/>
        <v>DOWN</v>
      </c>
      <c r="P13" t="str">
        <f t="shared" si="4"/>
        <v>DOWN</v>
      </c>
      <c r="Q13">
        <f t="shared" si="5"/>
        <v>2.4499999999999886</v>
      </c>
      <c r="R13">
        <f t="shared" si="6"/>
        <v>5.5499999999999829</v>
      </c>
      <c r="S13">
        <f t="shared" si="7"/>
        <v>0.44144144144144076</v>
      </c>
      <c r="T13" t="str">
        <f t="shared" si="8"/>
        <v>No Indication</v>
      </c>
      <c r="U13" t="str">
        <f t="shared" si="9"/>
        <v>No T+M+I</v>
      </c>
      <c r="V13">
        <v>256.25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</v>
      </c>
      <c r="D14">
        <v>250.8</v>
      </c>
      <c r="E14">
        <v>243.4</v>
      </c>
      <c r="F14">
        <v>244</v>
      </c>
      <c r="G14">
        <f>_xll.TA_TYPPRICE(D14,E14,F14)</f>
        <v>246.06666666666669</v>
      </c>
      <c r="H14">
        <v>249.77467447916666</v>
      </c>
      <c r="I14" t="str">
        <f t="shared" si="0"/>
        <v>DOWN</v>
      </c>
      <c r="J14">
        <v>257.1927234161459</v>
      </c>
      <c r="K14">
        <v>250.40578132144492</v>
      </c>
      <c r="L14" t="str">
        <f t="shared" si="1"/>
        <v>DOWN</v>
      </c>
      <c r="M14" t="str">
        <f t="shared" si="2"/>
        <v>DOWN</v>
      </c>
      <c r="N14">
        <v>16.761388431109811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7.4000000000000057</v>
      </c>
      <c r="S14">
        <f t="shared" si="7"/>
        <v>8.1081081081080253E-2</v>
      </c>
      <c r="T14" t="str">
        <f t="shared" si="8"/>
        <v>DOWN</v>
      </c>
      <c r="U14" t="str">
        <f t="shared" si="9"/>
        <v>DOWN</v>
      </c>
      <c r="V14">
        <v>254.36538461538461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245.55</v>
      </c>
      <c r="D15">
        <v>249.2</v>
      </c>
      <c r="E15">
        <v>243.5</v>
      </c>
      <c r="F15">
        <v>246</v>
      </c>
      <c r="G15">
        <f>_xll.TA_TYPPRICE(D15,E15,F15)</f>
        <v>246.23333333333335</v>
      </c>
      <c r="H15">
        <v>248.00400390625001</v>
      </c>
      <c r="I15" t="str">
        <f t="shared" si="0"/>
        <v>DOWN</v>
      </c>
      <c r="J15">
        <v>255.41656265700237</v>
      </c>
      <c r="K15">
        <v>248.87116325001273</v>
      </c>
      <c r="L15" t="str">
        <f t="shared" si="1"/>
        <v>DOWN</v>
      </c>
      <c r="M15" t="str">
        <f t="shared" si="2"/>
        <v>DOWN</v>
      </c>
      <c r="N15">
        <v>26.03254920488914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5.6999999999999886</v>
      </c>
      <c r="S15">
        <f t="shared" si="7"/>
        <v>0.43859649122807104</v>
      </c>
      <c r="T15" t="str">
        <f t="shared" si="8"/>
        <v>No Indication</v>
      </c>
      <c r="U15" t="str">
        <f t="shared" si="9"/>
        <v>No T+M+I</v>
      </c>
      <c r="V15">
        <v>253.07840236686391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249.4</v>
      </c>
      <c r="D16">
        <v>250.2</v>
      </c>
      <c r="E16">
        <v>247.05</v>
      </c>
      <c r="F16">
        <v>248</v>
      </c>
      <c r="G16">
        <f>_xll.TA_TYPPRICE(D16,E16,F16)</f>
        <v>248.41666666666666</v>
      </c>
      <c r="H16">
        <v>248.21033528645833</v>
      </c>
      <c r="I16" t="str">
        <f t="shared" si="0"/>
        <v>DOWN</v>
      </c>
      <c r="J16">
        <v>254.25732651100185</v>
      </c>
      <c r="K16">
        <v>248.46646030556545</v>
      </c>
      <c r="L16" t="str">
        <f t="shared" si="1"/>
        <v>DOWN</v>
      </c>
      <c r="M16" t="str">
        <f t="shared" si="2"/>
        <v>DOWN</v>
      </c>
      <c r="N16">
        <v>35.072169516849016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3.1499999999999773</v>
      </c>
      <c r="S16">
        <f t="shared" si="7"/>
        <v>0.30158730158730018</v>
      </c>
      <c r="T16" t="str">
        <f t="shared" si="8"/>
        <v>No Indication</v>
      </c>
      <c r="U16" t="str">
        <f t="shared" si="9"/>
        <v>No T+M+I</v>
      </c>
      <c r="V16">
        <v>252.2971096950387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247.9</v>
      </c>
      <c r="D17">
        <v>247.9</v>
      </c>
      <c r="E17">
        <v>237.1</v>
      </c>
      <c r="F17">
        <v>239</v>
      </c>
      <c r="G17">
        <f>_xll.TA_TYPPRICE(D17,E17,F17)</f>
        <v>241.33333333333334</v>
      </c>
      <c r="H17">
        <v>244.77183430989584</v>
      </c>
      <c r="I17" t="str">
        <f t="shared" si="0"/>
        <v>DOWN</v>
      </c>
      <c r="J17">
        <v>252.84458728633479</v>
      </c>
      <c r="K17">
        <v>245.940580237662</v>
      </c>
      <c r="L17" t="str">
        <f t="shared" si="1"/>
        <v>DOWN</v>
      </c>
      <c r="M17" t="str">
        <f t="shared" si="2"/>
        <v>DOWN</v>
      </c>
      <c r="N17">
        <v>20.784300163633667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10.800000000000011</v>
      </c>
      <c r="S17">
        <f t="shared" si="7"/>
        <v>0.17592592592592626</v>
      </c>
      <c r="T17" t="str">
        <f t="shared" si="8"/>
        <v>DOWN</v>
      </c>
      <c r="U17" t="str">
        <f t="shared" si="9"/>
        <v>DOWN</v>
      </c>
      <c r="V17">
        <v>250.2514005111866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243.8</v>
      </c>
      <c r="D18">
        <v>243.8</v>
      </c>
      <c r="E18">
        <v>230.15</v>
      </c>
      <c r="F18">
        <v>232</v>
      </c>
      <c r="G18">
        <f>_xll.TA_TYPPRICE(D18,E18,F18)</f>
        <v>235.31666666666669</v>
      </c>
      <c r="H18">
        <v>240.04425048828125</v>
      </c>
      <c r="I18" t="str">
        <f t="shared" si="0"/>
        <v>DOWN</v>
      </c>
      <c r="J18">
        <v>250.83467900048262</v>
      </c>
      <c r="K18">
        <v>242.43156240707046</v>
      </c>
      <c r="L18" t="str">
        <f t="shared" si="1"/>
        <v>DOWN</v>
      </c>
      <c r="M18" t="str">
        <f t="shared" si="2"/>
        <v>DOWN</v>
      </c>
      <c r="N18">
        <v>14.887735876461013</v>
      </c>
      <c r="O18" t="str">
        <f t="shared" si="3"/>
        <v>DOWN</v>
      </c>
      <c r="P18" t="str">
        <f t="shared" si="4"/>
        <v>DOWN</v>
      </c>
      <c r="Q18">
        <f t="shared" si="5"/>
        <v>1.8499999999999943</v>
      </c>
      <c r="R18">
        <f t="shared" si="6"/>
        <v>13.650000000000006</v>
      </c>
      <c r="S18">
        <f t="shared" si="7"/>
        <v>0.13553113553113505</v>
      </c>
      <c r="T18" t="str">
        <f t="shared" si="8"/>
        <v>DOWN</v>
      </c>
      <c r="U18" t="str">
        <f t="shared" si="9"/>
        <v>DOWN</v>
      </c>
      <c r="V18">
        <v>247.44349274023483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233.1</v>
      </c>
      <c r="D19">
        <v>236.9</v>
      </c>
      <c r="E19">
        <v>226.85</v>
      </c>
      <c r="F19">
        <v>234</v>
      </c>
      <c r="G19">
        <f>_xll.TA_TYPPRICE(D19,E19,F19)</f>
        <v>232.58333333333334</v>
      </c>
      <c r="H19">
        <v>236.31379191080731</v>
      </c>
      <c r="I19" t="str">
        <f t="shared" si="0"/>
        <v>DOWN</v>
      </c>
      <c r="J19">
        <v>247.73808366704205</v>
      </c>
      <c r="K19">
        <v>238.96899298327702</v>
      </c>
      <c r="L19" t="str">
        <f t="shared" si="1"/>
        <v>DOWN</v>
      </c>
      <c r="M19" t="str">
        <f t="shared" si="2"/>
        <v>DOWN</v>
      </c>
      <c r="N19">
        <v>22.718123469932966</v>
      </c>
      <c r="O19" t="str">
        <f t="shared" si="3"/>
        <v>DOWN</v>
      </c>
      <c r="P19" t="str">
        <f t="shared" si="4"/>
        <v>DOWN</v>
      </c>
      <c r="Q19">
        <f t="shared" si="5"/>
        <v>7.1500000000000057</v>
      </c>
      <c r="R19">
        <f t="shared" si="6"/>
        <v>10.050000000000011</v>
      </c>
      <c r="S19">
        <f t="shared" si="7"/>
        <v>0.7114427860696515</v>
      </c>
      <c r="T19" t="str">
        <f t="shared" si="8"/>
        <v>No Indication</v>
      </c>
      <c r="U19" t="str">
        <f t="shared" si="9"/>
        <v>No T+M+I</v>
      </c>
      <c r="V19">
        <v>245.375263087891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244.15</v>
      </c>
      <c r="E20">
        <v>232.5</v>
      </c>
      <c r="F20">
        <v>242</v>
      </c>
      <c r="G20">
        <f>_xll.TA_TYPPRICE(D20,E20,F20)</f>
        <v>239.54999999999998</v>
      </c>
      <c r="H20">
        <v>237.93189595540366</v>
      </c>
      <c r="I20" t="str">
        <f t="shared" si="0"/>
        <v>UP</v>
      </c>
      <c r="J20">
        <v>246.94073174103269</v>
      </c>
      <c r="K20">
        <v>237.53143898699324</v>
      </c>
      <c r="L20" t="str">
        <f t="shared" si="1"/>
        <v>No Confirmation</v>
      </c>
      <c r="M20" t="str">
        <f t="shared" si="2"/>
        <v>No Trend</v>
      </c>
      <c r="N20">
        <v>47.067334143599297</v>
      </c>
      <c r="O20" t="str">
        <f t="shared" si="3"/>
        <v>No Momentum</v>
      </c>
      <c r="P20" t="str">
        <f t="shared" si="4"/>
        <v>No Trend + Momentum</v>
      </c>
      <c r="Q20">
        <f t="shared" si="5"/>
        <v>9.5</v>
      </c>
      <c r="R20">
        <f t="shared" si="6"/>
        <v>11.650000000000006</v>
      </c>
      <c r="S20">
        <f t="shared" si="7"/>
        <v>0.81545064377682364</v>
      </c>
      <c r="T20" t="str">
        <f t="shared" si="8"/>
        <v>UP</v>
      </c>
      <c r="U20" t="str">
        <f t="shared" si="9"/>
        <v>No T+M+I</v>
      </c>
      <c r="V20">
        <v>244.85599184360007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241.8</v>
      </c>
      <c r="D21">
        <v>244.9</v>
      </c>
      <c r="E21">
        <v>237.6</v>
      </c>
      <c r="F21">
        <v>239</v>
      </c>
      <c r="G21">
        <f>_xll.TA_TYPPRICE(D21,E21,F21)</f>
        <v>240.5</v>
      </c>
      <c r="H21">
        <v>239.21594797770183</v>
      </c>
      <c r="I21" t="str">
        <f t="shared" si="0"/>
        <v>DOWN</v>
      </c>
      <c r="J21">
        <v>246.487235798581</v>
      </c>
      <c r="K21">
        <v>237.54667476766141</v>
      </c>
      <c r="L21" t="str">
        <f t="shared" si="1"/>
        <v>No Confirmation</v>
      </c>
      <c r="M21" t="str">
        <f t="shared" si="2"/>
        <v>No Trend</v>
      </c>
      <c r="N21">
        <v>41.010525616194244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7.3000000000000114</v>
      </c>
      <c r="S21">
        <f t="shared" si="7"/>
        <v>0.19178082191780871</v>
      </c>
      <c r="T21" t="str">
        <f t="shared" si="8"/>
        <v>DOWN</v>
      </c>
      <c r="U21" t="str">
        <f t="shared" si="9"/>
        <v>No T+M+I</v>
      </c>
      <c r="V21">
        <v>243.95507002150774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237.3</v>
      </c>
      <c r="D22">
        <v>244.35</v>
      </c>
      <c r="E22">
        <v>235.3</v>
      </c>
      <c r="F22">
        <v>243</v>
      </c>
      <c r="G22">
        <f>_xll.TA_TYPPRICE(D22,E22,F22)</f>
        <v>240.88333333333333</v>
      </c>
      <c r="H22">
        <v>240.04964065551758</v>
      </c>
      <c r="I22" t="str">
        <f t="shared" si="0"/>
        <v>UP</v>
      </c>
      <c r="J22">
        <v>246.01229451000745</v>
      </c>
      <c r="K22">
        <v>237.0474137081811</v>
      </c>
      <c r="L22" t="str">
        <f t="shared" si="1"/>
        <v>No Confirmation</v>
      </c>
      <c r="M22" t="str">
        <f t="shared" si="2"/>
        <v>No Trend</v>
      </c>
      <c r="N22">
        <v>51.427931631175461</v>
      </c>
      <c r="O22" t="str">
        <f t="shared" si="3"/>
        <v>No Momentum</v>
      </c>
      <c r="P22" t="str">
        <f t="shared" si="4"/>
        <v>No Trend + Momentum</v>
      </c>
      <c r="Q22">
        <f t="shared" si="5"/>
        <v>7.6999999999999886</v>
      </c>
      <c r="R22">
        <f t="shared" si="6"/>
        <v>9.0499999999999829</v>
      </c>
      <c r="S22">
        <f t="shared" si="7"/>
        <v>0.85082872928176834</v>
      </c>
      <c r="T22" t="str">
        <f t="shared" si="8"/>
        <v>UP</v>
      </c>
      <c r="U22" t="str">
        <f t="shared" si="9"/>
        <v>No T+M+I</v>
      </c>
      <c r="V22">
        <v>243.80813617204501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245.5</v>
      </c>
      <c r="E23">
        <v>238</v>
      </c>
      <c r="F23">
        <v>241</v>
      </c>
      <c r="G23">
        <f>_xll.TA_TYPPRICE(D23,E23,F23)</f>
        <v>241.5</v>
      </c>
      <c r="H23">
        <v>240.77482032775879</v>
      </c>
      <c r="I23" t="str">
        <f t="shared" si="0"/>
        <v>UP</v>
      </c>
      <c r="J23">
        <v>245.89845128556135</v>
      </c>
      <c r="K23">
        <v>237.25909955080752</v>
      </c>
      <c r="L23" t="str">
        <f t="shared" si="1"/>
        <v>No Confirmation</v>
      </c>
      <c r="M23" t="str">
        <f t="shared" si="2"/>
        <v>No Trend</v>
      </c>
      <c r="N23">
        <v>46.315882434073899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7.5</v>
      </c>
      <c r="S23">
        <f t="shared" si="7"/>
        <v>0.4</v>
      </c>
      <c r="T23" t="str">
        <f t="shared" si="8"/>
        <v>No Indication</v>
      </c>
      <c r="U23" t="str">
        <f t="shared" si="9"/>
        <v>No T+M+I</v>
      </c>
      <c r="V23">
        <v>243.37611522249964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240.55</v>
      </c>
      <c r="D24">
        <v>241.3</v>
      </c>
      <c r="E24">
        <v>237.35</v>
      </c>
      <c r="F24">
        <v>239</v>
      </c>
      <c r="G24">
        <f>_xll.TA_TYPPRICE(D24,E24,F24)</f>
        <v>239.21666666666667</v>
      </c>
      <c r="H24">
        <v>239.99574349721274</v>
      </c>
      <c r="I24" t="str">
        <f t="shared" si="0"/>
        <v>DOWN</v>
      </c>
      <c r="J24">
        <v>244.87657322210327</v>
      </c>
      <c r="K24">
        <v>237.27929965062808</v>
      </c>
      <c r="L24" t="str">
        <f t="shared" si="1"/>
        <v>No Confirmation</v>
      </c>
      <c r="M24" t="str">
        <f t="shared" si="2"/>
        <v>No Trend</v>
      </c>
      <c r="N24">
        <v>41.197037572755789</v>
      </c>
      <c r="O24" t="str">
        <f t="shared" si="3"/>
        <v>No Momentum</v>
      </c>
      <c r="P24" t="str">
        <f t="shared" si="4"/>
        <v>No Trend + Momentum</v>
      </c>
      <c r="Q24">
        <f t="shared" si="5"/>
        <v>1.6500000000000057</v>
      </c>
      <c r="R24">
        <f t="shared" si="6"/>
        <v>3.9500000000000171</v>
      </c>
      <c r="S24">
        <f t="shared" si="7"/>
        <v>0.41772151898734139</v>
      </c>
      <c r="T24" t="str">
        <f t="shared" si="8"/>
        <v>No Indication</v>
      </c>
      <c r="U24" t="str">
        <f t="shared" si="9"/>
        <v>No T+M+I</v>
      </c>
      <c r="V24">
        <v>242.70286672673046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238.7</v>
      </c>
      <c r="D25">
        <v>240.5</v>
      </c>
      <c r="E25">
        <v>236.7</v>
      </c>
      <c r="F25">
        <v>237</v>
      </c>
      <c r="G25">
        <f>_xll.TA_TYPPRICE(D25,E25,F25)</f>
        <v>238.06666666666669</v>
      </c>
      <c r="H25">
        <v>239.03120508193973</v>
      </c>
      <c r="I25" t="str">
        <f t="shared" si="0"/>
        <v>DOWN</v>
      </c>
      <c r="J25">
        <v>243.90400139496921</v>
      </c>
      <c r="K25">
        <v>237.15056639493295</v>
      </c>
      <c r="L25" t="str">
        <f t="shared" si="1"/>
        <v>DOWN</v>
      </c>
      <c r="M25" t="str">
        <f t="shared" si="2"/>
        <v>DOWN</v>
      </c>
      <c r="N25">
        <v>36.196480561275457</v>
      </c>
      <c r="O25" t="str">
        <f t="shared" si="3"/>
        <v>DOWN</v>
      </c>
      <c r="P25" t="str">
        <f t="shared" si="4"/>
        <v>DOWN</v>
      </c>
      <c r="Q25">
        <f t="shared" si="5"/>
        <v>0.30000000000001137</v>
      </c>
      <c r="R25">
        <f t="shared" si="6"/>
        <v>3.8000000000000114</v>
      </c>
      <c r="S25">
        <f t="shared" si="7"/>
        <v>7.8947368421055389E-2</v>
      </c>
      <c r="T25" t="str">
        <f t="shared" si="8"/>
        <v>DOWN</v>
      </c>
      <c r="U25" t="str">
        <f t="shared" si="9"/>
        <v>DOWN</v>
      </c>
      <c r="V25">
        <v>241.82550261492577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238.05</v>
      </c>
      <c r="D26">
        <v>238.5</v>
      </c>
      <c r="E26">
        <v>232.4</v>
      </c>
      <c r="F26">
        <v>235</v>
      </c>
      <c r="G26">
        <f>_xll.TA_TYPPRICE(D26,E26,F26)</f>
        <v>235.29999999999998</v>
      </c>
      <c r="H26">
        <v>237.16560254096987</v>
      </c>
      <c r="I26" t="str">
        <f t="shared" si="0"/>
        <v>DOWN</v>
      </c>
      <c r="J26">
        <v>242.70311219608718</v>
      </c>
      <c r="K26">
        <v>236.09488497383674</v>
      </c>
      <c r="L26" t="str">
        <f t="shared" si="1"/>
        <v>DOWN</v>
      </c>
      <c r="M26" t="str">
        <f t="shared" si="2"/>
        <v>DOWN</v>
      </c>
      <c r="N26">
        <v>31.428008233308187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6.0999999999999943</v>
      </c>
      <c r="S26">
        <f t="shared" si="7"/>
        <v>0.42622950819672079</v>
      </c>
      <c r="T26" t="str">
        <f t="shared" si="8"/>
        <v>No Indication</v>
      </c>
      <c r="U26" t="str">
        <f t="shared" si="9"/>
        <v>No T+M+I</v>
      </c>
      <c r="V26">
        <v>240.77542528955257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234.65</v>
      </c>
      <c r="D27">
        <v>236.45</v>
      </c>
      <c r="E27">
        <v>230.6</v>
      </c>
      <c r="F27">
        <v>232</v>
      </c>
      <c r="G27">
        <f>_xll.TA_TYPPRICE(D27,E27,F27)</f>
        <v>233.01666666666665</v>
      </c>
      <c r="H27">
        <v>235.09113460381826</v>
      </c>
      <c r="I27" t="str">
        <f t="shared" si="0"/>
        <v>DOWN</v>
      </c>
      <c r="J27">
        <v>241.31353170806781</v>
      </c>
      <c r="K27">
        <v>234.87379942409524</v>
      </c>
      <c r="L27" t="str">
        <f t="shared" si="1"/>
        <v>DOWN</v>
      </c>
      <c r="M27" t="str">
        <f t="shared" si="2"/>
        <v>DOWN</v>
      </c>
      <c r="N27">
        <v>25.202695360103096</v>
      </c>
      <c r="O27" t="str">
        <f t="shared" si="3"/>
        <v>DOWN</v>
      </c>
      <c r="P27" t="str">
        <f t="shared" si="4"/>
        <v>DOWN</v>
      </c>
      <c r="Q27">
        <f t="shared" si="5"/>
        <v>1.4000000000000057</v>
      </c>
      <c r="R27">
        <f t="shared" si="6"/>
        <v>5.8499999999999943</v>
      </c>
      <c r="S27">
        <f t="shared" si="7"/>
        <v>0.23931623931624052</v>
      </c>
      <c r="T27" t="str">
        <f t="shared" si="8"/>
        <v>No Indication</v>
      </c>
      <c r="U27" t="str">
        <f t="shared" si="9"/>
        <v>No T+M+I</v>
      </c>
      <c r="V27">
        <v>239.42535986039064</v>
      </c>
      <c r="W27">
        <v>247.15384615384616</v>
      </c>
      <c r="X27">
        <f t="shared" si="10"/>
        <v>-7.7284862934555179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</v>
      </c>
      <c r="D28">
        <v>234.25</v>
      </c>
      <c r="E28">
        <v>230.55</v>
      </c>
      <c r="F28">
        <v>233</v>
      </c>
      <c r="G28">
        <f>_xll.TA_TYPPRICE(D28,E28,F28)</f>
        <v>232.6</v>
      </c>
      <c r="H28">
        <v>233.84556730190911</v>
      </c>
      <c r="I28" t="str">
        <f t="shared" si="0"/>
        <v>DOWN</v>
      </c>
      <c r="J28">
        <v>239.74385799516386</v>
      </c>
      <c r="K28">
        <v>233.91295510762964</v>
      </c>
      <c r="L28" t="str">
        <f t="shared" si="1"/>
        <v>DOWN</v>
      </c>
      <c r="M28" t="str">
        <f t="shared" si="2"/>
        <v>DOWN</v>
      </c>
      <c r="N28">
        <v>30.905355258576101</v>
      </c>
      <c r="O28" t="str">
        <f t="shared" si="3"/>
        <v>DOWN</v>
      </c>
      <c r="P28" t="str">
        <f t="shared" si="4"/>
        <v>DOWN</v>
      </c>
      <c r="Q28">
        <f t="shared" si="5"/>
        <v>2.4499999999999886</v>
      </c>
      <c r="R28">
        <f t="shared" si="6"/>
        <v>3.6999999999999886</v>
      </c>
      <c r="S28">
        <f t="shared" si="7"/>
        <v>0.66216216216216117</v>
      </c>
      <c r="T28" t="str">
        <f t="shared" si="8"/>
        <v>No Indication</v>
      </c>
      <c r="U28" t="str">
        <f t="shared" si="9"/>
        <v>No T+M+I</v>
      </c>
      <c r="V28">
        <v>238.43684295879208</v>
      </c>
      <c r="W28">
        <v>246.10541310541311</v>
      </c>
      <c r="X28">
        <f t="shared" si="10"/>
        <v>-7.6685701466210219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238.5</v>
      </c>
      <c r="E29">
        <v>232.6</v>
      </c>
      <c r="F29">
        <v>237</v>
      </c>
      <c r="G29">
        <f>_xll.TA_TYPPRICE(D29,E29,F29)</f>
        <v>236.03333333333333</v>
      </c>
      <c r="H29">
        <v>234.93945031762121</v>
      </c>
      <c r="I29" t="str">
        <f t="shared" si="0"/>
        <v>UP</v>
      </c>
      <c r="J29">
        <v>239.46744510734968</v>
      </c>
      <c r="K29">
        <v>233.62118730593417</v>
      </c>
      <c r="L29" t="str">
        <f t="shared" si="1"/>
        <v>No Confirmation</v>
      </c>
      <c r="M29" t="str">
        <f t="shared" si="2"/>
        <v>No Trend</v>
      </c>
      <c r="N29">
        <v>49.975191461533271</v>
      </c>
      <c r="O29" t="str">
        <f t="shared" si="3"/>
        <v>No Momentum</v>
      </c>
      <c r="P29" t="str">
        <f t="shared" si="4"/>
        <v>No Trend + Momentum</v>
      </c>
      <c r="Q29">
        <f t="shared" si="5"/>
        <v>4.4000000000000057</v>
      </c>
      <c r="R29">
        <f t="shared" si="6"/>
        <v>5.9000000000000057</v>
      </c>
      <c r="S29">
        <f t="shared" si="7"/>
        <v>0.74576271186440701</v>
      </c>
      <c r="T29" t="str">
        <f t="shared" si="8"/>
        <v>No Indication</v>
      </c>
      <c r="U29" t="str">
        <f t="shared" si="9"/>
        <v>No T+M+I</v>
      </c>
      <c r="V29">
        <v>238.21579019590101</v>
      </c>
      <c r="W29">
        <v>245.43093806056768</v>
      </c>
      <c r="X29">
        <f t="shared" si="10"/>
        <v>-7.215147864666676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237.25</v>
      </c>
      <c r="D30">
        <v>242.5</v>
      </c>
      <c r="E30">
        <v>236.05</v>
      </c>
      <c r="F30">
        <v>242</v>
      </c>
      <c r="G30">
        <f>_xll.TA_TYPPRICE(D30,E30,F30)</f>
        <v>240.18333333333331</v>
      </c>
      <c r="H30">
        <v>237.56139182547724</v>
      </c>
      <c r="I30" t="str">
        <f t="shared" si="0"/>
        <v>UP</v>
      </c>
      <c r="J30">
        <v>240.14134619460529</v>
      </c>
      <c r="K30">
        <v>234.16092346017103</v>
      </c>
      <c r="L30" t="str">
        <f t="shared" si="1"/>
        <v>UP</v>
      </c>
      <c r="M30" t="str">
        <f t="shared" si="2"/>
        <v>UP</v>
      </c>
      <c r="N30">
        <v>65.048010905039504</v>
      </c>
      <c r="O30" t="str">
        <f t="shared" si="3"/>
        <v>UP</v>
      </c>
      <c r="P30" t="str">
        <f t="shared" si="4"/>
        <v>UP</v>
      </c>
      <c r="Q30">
        <f t="shared" si="5"/>
        <v>5.9499999999999886</v>
      </c>
      <c r="R30">
        <f t="shared" si="6"/>
        <v>6.4499999999999886</v>
      </c>
      <c r="S30">
        <f t="shared" si="7"/>
        <v>0.92248062015503862</v>
      </c>
      <c r="T30" t="str">
        <f t="shared" si="8"/>
        <v>UP</v>
      </c>
      <c r="U30" t="str">
        <f t="shared" si="9"/>
        <v>UP</v>
      </c>
      <c r="V30">
        <v>238.79797631960855</v>
      </c>
      <c r="W30">
        <v>245.17679450052563</v>
      </c>
      <c r="X30">
        <f t="shared" si="10"/>
        <v>-6.3788181809170794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241.5</v>
      </c>
      <c r="D31">
        <v>245.9</v>
      </c>
      <c r="E31">
        <v>240.65</v>
      </c>
      <c r="F31">
        <v>244</v>
      </c>
      <c r="G31">
        <f>_xll.TA_TYPPRICE(D31,E31,F31)</f>
        <v>243.51666666666665</v>
      </c>
      <c r="H31">
        <v>240.53902924607195</v>
      </c>
      <c r="I31" t="str">
        <f t="shared" si="0"/>
        <v>UP</v>
      </c>
      <c r="J31">
        <v>241.42104704024857</v>
      </c>
      <c r="K31">
        <v>235.60294046902192</v>
      </c>
      <c r="L31" t="str">
        <f t="shared" si="1"/>
        <v>UP</v>
      </c>
      <c r="M31" t="str">
        <f t="shared" si="2"/>
        <v>UP</v>
      </c>
      <c r="N31">
        <v>69.624225904851485</v>
      </c>
      <c r="O31" t="str">
        <f t="shared" si="3"/>
        <v>UP</v>
      </c>
      <c r="P31" t="str">
        <f t="shared" si="4"/>
        <v>UP</v>
      </c>
      <c r="Q31">
        <f t="shared" si="5"/>
        <v>3.3499999999999943</v>
      </c>
      <c r="R31">
        <f t="shared" si="6"/>
        <v>5.25</v>
      </c>
      <c r="S31">
        <f t="shared" si="7"/>
        <v>0.63809523809523705</v>
      </c>
      <c r="T31" t="str">
        <f t="shared" si="8"/>
        <v>No Indication</v>
      </c>
      <c r="U31" t="str">
        <f t="shared" si="9"/>
        <v>No T+M+I</v>
      </c>
      <c r="V31">
        <v>239.59828765505338</v>
      </c>
      <c r="W31">
        <v>245.08962453752372</v>
      </c>
      <c r="X31">
        <f t="shared" si="10"/>
        <v>-5.4913368824703355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</v>
      </c>
      <c r="D32">
        <v>247.95</v>
      </c>
      <c r="E32">
        <v>242</v>
      </c>
      <c r="F32">
        <v>245</v>
      </c>
      <c r="G32">
        <f>_xll.TA_TYPPRICE(D32,E32,F32)</f>
        <v>244.98333333333335</v>
      </c>
      <c r="H32">
        <v>242.76118128970265</v>
      </c>
      <c r="I32" t="str">
        <f t="shared" si="0"/>
        <v>UP</v>
      </c>
      <c r="J32">
        <v>242.8719254757489</v>
      </c>
      <c r="K32">
        <v>237.0245092536837</v>
      </c>
      <c r="L32" t="str">
        <f t="shared" si="1"/>
        <v>UP</v>
      </c>
      <c r="M32" t="str">
        <f t="shared" si="2"/>
        <v>UP</v>
      </c>
      <c r="N32">
        <v>71.921869826449523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5.9499999999999886</v>
      </c>
      <c r="S32">
        <f t="shared" si="7"/>
        <v>0.50420168067226989</v>
      </c>
      <c r="T32" t="str">
        <f t="shared" si="8"/>
        <v>No Indication</v>
      </c>
      <c r="U32" t="str">
        <f t="shared" si="9"/>
        <v>No T+M+I</v>
      </c>
      <c r="V32">
        <v>240.42932032350672</v>
      </c>
      <c r="W32">
        <v>245.08298568289234</v>
      </c>
      <c r="X32">
        <f t="shared" si="10"/>
        <v>-4.6536653593856272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244.7</v>
      </c>
      <c r="D33">
        <v>245.8</v>
      </c>
      <c r="E33">
        <v>241.25</v>
      </c>
      <c r="F33">
        <v>243</v>
      </c>
      <c r="G33">
        <f>_xll.TA_TYPPRICE(D33,E33,F33)</f>
        <v>243.35</v>
      </c>
      <c r="H33">
        <v>243.05559064485132</v>
      </c>
      <c r="I33" t="str">
        <f t="shared" si="0"/>
        <v>DOWN</v>
      </c>
      <c r="J33">
        <v>243.52260870336025</v>
      </c>
      <c r="K33">
        <v>237.96350719730955</v>
      </c>
      <c r="L33" t="str">
        <f t="shared" si="1"/>
        <v>No Confirmation</v>
      </c>
      <c r="M33" t="str">
        <f t="shared" si="2"/>
        <v>No Trend</v>
      </c>
      <c r="N33">
        <v>60.484205221952756</v>
      </c>
      <c r="O33" t="str">
        <f t="shared" si="3"/>
        <v>UP</v>
      </c>
      <c r="P33" t="str">
        <f t="shared" si="4"/>
        <v>No Trend + Momentum</v>
      </c>
      <c r="Q33">
        <f t="shared" si="5"/>
        <v>1.75</v>
      </c>
      <c r="R33">
        <f t="shared" si="6"/>
        <v>4.5500000000000114</v>
      </c>
      <c r="S33">
        <f t="shared" si="7"/>
        <v>0.38461538461538364</v>
      </c>
      <c r="T33" t="str">
        <f t="shared" si="8"/>
        <v>No Indication</v>
      </c>
      <c r="U33" t="str">
        <f t="shared" si="9"/>
        <v>No T+M+I</v>
      </c>
      <c r="V33">
        <v>240.82480950450568</v>
      </c>
      <c r="W33">
        <v>244.92869044712253</v>
      </c>
      <c r="X33">
        <f t="shared" si="10"/>
        <v>-4.1038809426168541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</v>
      </c>
      <c r="D34">
        <v>244.85</v>
      </c>
      <c r="E34">
        <v>240.25</v>
      </c>
      <c r="F34">
        <v>243</v>
      </c>
      <c r="G34">
        <f>_xll.TA_TYPPRICE(D34,E34,F34)</f>
        <v>242.70000000000002</v>
      </c>
      <c r="H34">
        <v>242.87779532242567</v>
      </c>
      <c r="I34" t="str">
        <f t="shared" si="0"/>
        <v>UP</v>
      </c>
      <c r="J34">
        <v>243.81758454705798</v>
      </c>
      <c r="K34">
        <v>238.47161670901855</v>
      </c>
      <c r="L34" t="str">
        <f t="shared" si="1"/>
        <v>No Confirmation</v>
      </c>
      <c r="M34" t="str">
        <f t="shared" si="2"/>
        <v>No Trend</v>
      </c>
      <c r="N34">
        <v>60.484205221952756</v>
      </c>
      <c r="O34" t="str">
        <f t="shared" si="3"/>
        <v>UP</v>
      </c>
      <c r="P34" t="str">
        <f t="shared" si="4"/>
        <v>No Trend + Momentum</v>
      </c>
      <c r="Q34">
        <f t="shared" si="5"/>
        <v>2.75</v>
      </c>
      <c r="R34">
        <f t="shared" si="6"/>
        <v>4.5999999999999943</v>
      </c>
      <c r="S34">
        <f t="shared" si="7"/>
        <v>0.59782608695652251</v>
      </c>
      <c r="T34" t="str">
        <f t="shared" si="8"/>
        <v>No Indication</v>
      </c>
      <c r="U34" t="str">
        <f t="shared" si="9"/>
        <v>No T+M+I</v>
      </c>
      <c r="V34">
        <v>241.15945419612018</v>
      </c>
      <c r="W34">
        <v>244.78582448807643</v>
      </c>
      <c r="X34">
        <f t="shared" si="10"/>
        <v>-3.626370291956249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242.8</v>
      </c>
      <c r="D35">
        <v>244.1</v>
      </c>
      <c r="E35">
        <v>239.55</v>
      </c>
      <c r="F35">
        <v>241</v>
      </c>
      <c r="G35">
        <f>_xll.TA_TYPPRICE(D35,E35,F35)</f>
        <v>241.54999999999998</v>
      </c>
      <c r="H35">
        <v>242.21389766121283</v>
      </c>
      <c r="I35" t="str">
        <f t="shared" si="0"/>
        <v>DOWN</v>
      </c>
      <c r="J35">
        <v>243.88034353660063</v>
      </c>
      <c r="K35">
        <v>238.71125744034777</v>
      </c>
      <c r="L35" t="str">
        <f t="shared" si="1"/>
        <v>No Confirmation</v>
      </c>
      <c r="M35" t="str">
        <f t="shared" si="2"/>
        <v>No Trend</v>
      </c>
      <c r="N35">
        <v>48.44616438945755</v>
      </c>
      <c r="O35" t="str">
        <f t="shared" si="3"/>
        <v>No Momentum</v>
      </c>
      <c r="P35" t="str">
        <f t="shared" si="4"/>
        <v>No Trend + Momentum</v>
      </c>
      <c r="Q35">
        <f t="shared" si="5"/>
        <v>1.4499999999999886</v>
      </c>
      <c r="R35">
        <f t="shared" si="6"/>
        <v>4.5499999999999829</v>
      </c>
      <c r="S35">
        <f t="shared" si="7"/>
        <v>0.31868131868131738</v>
      </c>
      <c r="T35" t="str">
        <f t="shared" si="8"/>
        <v>No Indication</v>
      </c>
      <c r="U35" t="str">
        <f t="shared" si="9"/>
        <v>No T+M+I</v>
      </c>
      <c r="V35">
        <v>241.13492278133245</v>
      </c>
      <c r="W35">
        <v>244.50539304451522</v>
      </c>
      <c r="X35">
        <f t="shared" si="10"/>
        <v>-3.3704702631827672</v>
      </c>
      <c r="Y35">
        <v>-5.5818606916969031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246.9</v>
      </c>
      <c r="E36">
        <v>241.55</v>
      </c>
      <c r="F36">
        <v>247</v>
      </c>
      <c r="G36">
        <f>_xll.TA_TYPPRICE(D36,E36,F36)</f>
        <v>245.15</v>
      </c>
      <c r="H36">
        <v>243.68194883060642</v>
      </c>
      <c r="I36" t="str">
        <f t="shared" si="0"/>
        <v>UP</v>
      </c>
      <c r="J36">
        <v>244.55137830624494</v>
      </c>
      <c r="K36">
        <v>239.34208912027049</v>
      </c>
      <c r="L36" t="str">
        <f t="shared" si="1"/>
        <v>UP</v>
      </c>
      <c r="M36" t="str">
        <f t="shared" si="2"/>
        <v>UP</v>
      </c>
      <c r="N36">
        <v>70.479167685766868</v>
      </c>
      <c r="O36" t="str">
        <f t="shared" si="3"/>
        <v>UP</v>
      </c>
      <c r="P36" t="str">
        <f t="shared" si="4"/>
        <v>UP</v>
      </c>
      <c r="Q36">
        <f t="shared" si="5"/>
        <v>5.4499999999999886</v>
      </c>
      <c r="R36">
        <f t="shared" si="6"/>
        <v>5.3499999999999943</v>
      </c>
      <c r="S36">
        <f t="shared" si="7"/>
        <v>1.0186915887850456</v>
      </c>
      <c r="T36" t="str">
        <f t="shared" si="8"/>
        <v>UP</v>
      </c>
      <c r="U36" t="str">
        <f t="shared" si="9"/>
        <v>UP</v>
      </c>
      <c r="V36">
        <v>242.03724235343515</v>
      </c>
      <c r="W36">
        <v>244.6901787449215</v>
      </c>
      <c r="X36">
        <f t="shared" si="10"/>
        <v>-2.6529363914863495</v>
      </c>
      <c r="Y36">
        <v>-4.9960758316547924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254.5</v>
      </c>
      <c r="E37">
        <v>244</v>
      </c>
      <c r="F37">
        <v>253</v>
      </c>
      <c r="G37">
        <f>_xll.TA_TYPPRICE(D37,E37,F37)</f>
        <v>250.5</v>
      </c>
      <c r="H37">
        <v>247.09097441530321</v>
      </c>
      <c r="I37" t="str">
        <f t="shared" si="0"/>
        <v>UP</v>
      </c>
      <c r="J37">
        <v>246.7621831270794</v>
      </c>
      <c r="K37">
        <v>240.37718042687703</v>
      </c>
      <c r="L37" t="str">
        <f t="shared" si="1"/>
        <v>UP</v>
      </c>
      <c r="M37" t="str">
        <f t="shared" si="2"/>
        <v>UP</v>
      </c>
      <c r="N37">
        <v>80.75844984319879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10.5</v>
      </c>
      <c r="S37">
        <f t="shared" si="7"/>
        <v>0.8571428571428571</v>
      </c>
      <c r="T37" t="str">
        <f t="shared" si="8"/>
        <v>UP</v>
      </c>
      <c r="U37" t="str">
        <f t="shared" si="9"/>
        <v>UP</v>
      </c>
      <c r="V37">
        <v>243.72382045290666</v>
      </c>
      <c r="W37">
        <v>245.30572106011249</v>
      </c>
      <c r="X37">
        <f t="shared" si="10"/>
        <v>-1.5819006072058244</v>
      </c>
      <c r="Y37">
        <v>-4.3132407867649984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245.20000000000002</v>
      </c>
      <c r="AE37">
        <f t="shared" si="16"/>
        <v>248</v>
      </c>
      <c r="AF37">
        <f t="shared" si="17"/>
        <v>249.25</v>
      </c>
      <c r="AG37">
        <f t="shared" si="18"/>
        <v>250.5</v>
      </c>
      <c r="AH37">
        <f t="shared" si="19"/>
        <v>250.5</v>
      </c>
    </row>
    <row r="38" spans="1:34" x14ac:dyDescent="0.25">
      <c r="A38" t="s">
        <v>5</v>
      </c>
      <c r="B38" s="1">
        <v>42907</v>
      </c>
      <c r="C38">
        <v>253.95</v>
      </c>
      <c r="D38">
        <v>254.7</v>
      </c>
      <c r="E38">
        <v>247.5</v>
      </c>
      <c r="F38">
        <v>248</v>
      </c>
      <c r="G38">
        <f>_xll.TA_TYPPRICE(D38,E38,F38)</f>
        <v>250.06666666666669</v>
      </c>
      <c r="H38">
        <v>248.57882054098496</v>
      </c>
      <c r="I38" t="str">
        <f t="shared" si="0"/>
        <v>DOWN</v>
      </c>
      <c r="J38">
        <v>248.52614243217286</v>
      </c>
      <c r="K38">
        <v>241.96002922090435</v>
      </c>
      <c r="L38" t="str">
        <f t="shared" si="1"/>
        <v>No Confirmation</v>
      </c>
      <c r="M38" t="str">
        <f t="shared" si="2"/>
        <v>No Trend</v>
      </c>
      <c r="N38">
        <v>59.26299816233216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7.1999999999999886</v>
      </c>
      <c r="S38">
        <f t="shared" si="7"/>
        <v>6.9444444444444559E-2</v>
      </c>
      <c r="T38" t="str">
        <f t="shared" si="8"/>
        <v>DOWN</v>
      </c>
      <c r="U38" t="str">
        <f t="shared" si="9"/>
        <v>No T+M+I</v>
      </c>
      <c r="V38">
        <v>244.38169422938256</v>
      </c>
      <c r="W38">
        <v>245.50529727788194</v>
      </c>
      <c r="X38">
        <f t="shared" si="10"/>
        <v>-1.1236030484993762</v>
      </c>
      <c r="Y38">
        <v>-3.6753132391118739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249.45</v>
      </c>
      <c r="D39">
        <v>255.35</v>
      </c>
      <c r="E39">
        <v>249.05</v>
      </c>
      <c r="F39">
        <v>253</v>
      </c>
      <c r="G39">
        <f>_xll.TA_TYPPRICE(D39,E39,F39)</f>
        <v>252.46666666666667</v>
      </c>
      <c r="H39">
        <v>250.5227436038258</v>
      </c>
      <c r="I39" t="str">
        <f t="shared" si="0"/>
        <v>UP</v>
      </c>
      <c r="J39">
        <v>250.04255522502334</v>
      </c>
      <c r="K39">
        <v>243.5355782829256</v>
      </c>
      <c r="L39" t="str">
        <f t="shared" si="1"/>
        <v>UP</v>
      </c>
      <c r="M39" t="str">
        <f t="shared" si="2"/>
        <v>UP</v>
      </c>
      <c r="N39">
        <v>69.433007025127566</v>
      </c>
      <c r="O39" t="str">
        <f t="shared" si="3"/>
        <v>UP</v>
      </c>
      <c r="P39" t="str">
        <f t="shared" si="4"/>
        <v>UP</v>
      </c>
      <c r="Q39">
        <f t="shared" si="5"/>
        <v>3.9499999999999886</v>
      </c>
      <c r="R39">
        <f t="shared" si="6"/>
        <v>6.2999999999999829</v>
      </c>
      <c r="S39">
        <f t="shared" si="7"/>
        <v>0.62698412698412687</v>
      </c>
      <c r="T39" t="str">
        <f t="shared" si="8"/>
        <v>No Indication</v>
      </c>
      <c r="U39" t="str">
        <f t="shared" si="9"/>
        <v>No T+M+I</v>
      </c>
      <c r="V39">
        <v>245.70758742486217</v>
      </c>
      <c r="W39">
        <v>246.06046044248328</v>
      </c>
      <c r="X39">
        <f t="shared" si="10"/>
        <v>-0.35287301762110701</v>
      </c>
      <c r="Y39">
        <v>-3.0108251948137204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254.5</v>
      </c>
      <c r="D40">
        <v>254.5</v>
      </c>
      <c r="E40">
        <v>247</v>
      </c>
      <c r="F40">
        <v>251</v>
      </c>
      <c r="G40">
        <f>_xll.TA_TYPPRICE(D40,E40,F40)</f>
        <v>250.83333333333334</v>
      </c>
      <c r="H40">
        <v>250.67803846857959</v>
      </c>
      <c r="I40" t="str">
        <f t="shared" si="0"/>
        <v>UP</v>
      </c>
      <c r="J40">
        <v>251.03309850835149</v>
      </c>
      <c r="K40">
        <v>244.30544977560879</v>
      </c>
      <c r="L40" t="str">
        <f t="shared" si="1"/>
        <v>No Confirmation</v>
      </c>
      <c r="M40" t="str">
        <f t="shared" si="2"/>
        <v>No Trend</v>
      </c>
      <c r="N40">
        <v>61.727819558327425</v>
      </c>
      <c r="O40" t="str">
        <f t="shared" si="3"/>
        <v>UP</v>
      </c>
      <c r="P40" t="str">
        <f t="shared" si="4"/>
        <v>No Trend + Momentum</v>
      </c>
      <c r="Q40">
        <f t="shared" si="5"/>
        <v>4</v>
      </c>
      <c r="R40">
        <f t="shared" si="6"/>
        <v>7.5</v>
      </c>
      <c r="S40">
        <f t="shared" si="7"/>
        <v>0.53333333333333333</v>
      </c>
      <c r="T40" t="str">
        <f t="shared" si="8"/>
        <v>No Indication</v>
      </c>
      <c r="U40" t="str">
        <f t="shared" si="9"/>
        <v>No T+M+I</v>
      </c>
      <c r="V40">
        <v>246.52180474411415</v>
      </c>
      <c r="W40">
        <v>246.42635226155858</v>
      </c>
      <c r="X40">
        <f t="shared" si="10"/>
        <v>9.545248255557226E-2</v>
      </c>
      <c r="Y40">
        <v>-2.3895696593398617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251</v>
      </c>
      <c r="D41">
        <v>257</v>
      </c>
      <c r="E41">
        <v>248.55</v>
      </c>
      <c r="F41">
        <v>256</v>
      </c>
      <c r="G41">
        <f>_xll.TA_TYPPRICE(D41,E41,F41)</f>
        <v>253.85</v>
      </c>
      <c r="H41">
        <v>252.26401923428978</v>
      </c>
      <c r="I41" t="str">
        <f t="shared" si="0"/>
        <v>UP</v>
      </c>
      <c r="J41">
        <v>252.35907661760672</v>
      </c>
      <c r="K41">
        <v>245.24868315880684</v>
      </c>
      <c r="L41" t="str">
        <f t="shared" si="1"/>
        <v>UP</v>
      </c>
      <c r="M41" t="str">
        <f t="shared" si="2"/>
        <v>UP</v>
      </c>
      <c r="N41">
        <v>71.582678253393752</v>
      </c>
      <c r="O41" t="str">
        <f t="shared" si="3"/>
        <v>UP</v>
      </c>
      <c r="P41" t="str">
        <f t="shared" si="4"/>
        <v>UP</v>
      </c>
      <c r="Q41">
        <f t="shared" si="5"/>
        <v>7.4499999999999886</v>
      </c>
      <c r="R41">
        <f t="shared" si="6"/>
        <v>8.4499999999999886</v>
      </c>
      <c r="S41">
        <f t="shared" si="7"/>
        <v>0.88165680473372765</v>
      </c>
      <c r="T41" t="str">
        <f t="shared" si="8"/>
        <v>UP</v>
      </c>
      <c r="U41" t="str">
        <f t="shared" si="9"/>
        <v>UP</v>
      </c>
      <c r="V41">
        <v>247.97998862963505</v>
      </c>
      <c r="W41">
        <v>247.13551135329499</v>
      </c>
      <c r="X41">
        <f t="shared" si="10"/>
        <v>0.84447727634005787</v>
      </c>
      <c r="Y41">
        <v>-1.7427602722038777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256</v>
      </c>
      <c r="D42">
        <v>261.55</v>
      </c>
      <c r="E42">
        <v>253.7</v>
      </c>
      <c r="F42">
        <v>261</v>
      </c>
      <c r="G42">
        <f>_xll.TA_TYPPRICE(D42,E42,F42)</f>
        <v>258.75</v>
      </c>
      <c r="H42">
        <v>255.50700961714489</v>
      </c>
      <c r="I42" t="str">
        <f t="shared" si="0"/>
        <v>UP</v>
      </c>
      <c r="J42">
        <v>254.40150403591633</v>
      </c>
      <c r="K42">
        <v>247.12675356796086</v>
      </c>
      <c r="L42" t="str">
        <f t="shared" si="1"/>
        <v>UP</v>
      </c>
      <c r="M42" t="str">
        <f t="shared" si="2"/>
        <v>UP</v>
      </c>
      <c r="N42">
        <v>78.502141525131123</v>
      </c>
      <c r="O42" t="str">
        <f t="shared" si="3"/>
        <v>UP</v>
      </c>
      <c r="P42" t="str">
        <f t="shared" si="4"/>
        <v>UP</v>
      </c>
      <c r="Q42">
        <f t="shared" si="5"/>
        <v>7.3000000000000114</v>
      </c>
      <c r="R42">
        <f t="shared" si="6"/>
        <v>7.8500000000000227</v>
      </c>
      <c r="S42">
        <f t="shared" si="7"/>
        <v>0.92993630573248287</v>
      </c>
      <c r="T42" t="str">
        <f t="shared" si="8"/>
        <v>UP</v>
      </c>
      <c r="U42" t="str">
        <f t="shared" si="9"/>
        <v>UP</v>
      </c>
      <c r="V42">
        <v>249.98306730199889</v>
      </c>
      <c r="W42">
        <v>248.16251051231018</v>
      </c>
      <c r="X42">
        <f t="shared" si="10"/>
        <v>1.8205567896887089</v>
      </c>
      <c r="Y42">
        <v>-1.0300968598253604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254.60000000000002</v>
      </c>
      <c r="AE42">
        <f t="shared" si="16"/>
        <v>256.7</v>
      </c>
      <c r="AF42">
        <f t="shared" si="17"/>
        <v>257.65000000000003</v>
      </c>
      <c r="AG42">
        <f t="shared" si="18"/>
        <v>258.55</v>
      </c>
      <c r="AH42">
        <f t="shared" si="19"/>
        <v>258.55</v>
      </c>
    </row>
    <row r="43" spans="1:34" x14ac:dyDescent="0.25">
      <c r="A43" t="s">
        <v>5</v>
      </c>
      <c r="B43" s="1">
        <v>42915</v>
      </c>
      <c r="C43">
        <v>262</v>
      </c>
      <c r="D43">
        <v>263.89999999999998</v>
      </c>
      <c r="E43">
        <v>259.2</v>
      </c>
      <c r="F43">
        <v>262</v>
      </c>
      <c r="G43">
        <f>_xll.TA_TYPPRICE(D43,E43,F43)</f>
        <v>261.7</v>
      </c>
      <c r="H43">
        <v>258.60350480857244</v>
      </c>
      <c r="I43" t="str">
        <f t="shared" si="0"/>
        <v>UP</v>
      </c>
      <c r="J43">
        <v>256.51228091682378</v>
      </c>
      <c r="K43">
        <v>249.80969721952511</v>
      </c>
      <c r="L43" t="str">
        <f t="shared" si="1"/>
        <v>UP</v>
      </c>
      <c r="M43" t="str">
        <f t="shared" si="2"/>
        <v>UP</v>
      </c>
      <c r="N43">
        <v>79.735703045748963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4.6999999999999886</v>
      </c>
      <c r="S43">
        <f t="shared" si="7"/>
        <v>0.59574468085106769</v>
      </c>
      <c r="T43" t="str">
        <f t="shared" si="8"/>
        <v>No Indication</v>
      </c>
      <c r="U43" t="str">
        <f t="shared" si="9"/>
        <v>No T+M+I</v>
      </c>
      <c r="V43">
        <v>251.83182617861445</v>
      </c>
      <c r="W43">
        <v>249.18750973362054</v>
      </c>
      <c r="X43">
        <f t="shared" si="10"/>
        <v>2.6443164449939047</v>
      </c>
      <c r="Y43">
        <v>-0.29521419886150724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261</v>
      </c>
      <c r="D44">
        <v>266</v>
      </c>
      <c r="E44">
        <v>260.05</v>
      </c>
      <c r="F44">
        <v>262</v>
      </c>
      <c r="G44">
        <f>_xll.TA_TYPPRICE(D44,E44,F44)</f>
        <v>262.68333333333334</v>
      </c>
      <c r="H44">
        <v>260.64341907095286</v>
      </c>
      <c r="I44" t="str">
        <f t="shared" si="0"/>
        <v>UP</v>
      </c>
      <c r="J44">
        <v>258.62066293530739</v>
      </c>
      <c r="K44">
        <v>252.08532005963065</v>
      </c>
      <c r="L44" t="str">
        <f t="shared" si="1"/>
        <v>UP</v>
      </c>
      <c r="M44" t="str">
        <f t="shared" si="2"/>
        <v>UP</v>
      </c>
      <c r="N44">
        <v>79.735703045748963</v>
      </c>
      <c r="O44" t="str">
        <f t="shared" si="3"/>
        <v>UP</v>
      </c>
      <c r="P44" t="str">
        <f t="shared" si="4"/>
        <v>UP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253.39616061267375</v>
      </c>
      <c r="W44">
        <v>250.13658308668568</v>
      </c>
      <c r="X44">
        <f t="shared" si="10"/>
        <v>3.2595775259880782</v>
      </c>
      <c r="Y44">
        <v>0.41574414610840993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264.10000000000002</v>
      </c>
      <c r="D45">
        <v>267.7</v>
      </c>
      <c r="E45">
        <v>263.10000000000002</v>
      </c>
      <c r="F45">
        <v>265</v>
      </c>
      <c r="G45">
        <f>_xll.TA_TYPPRICE(D45,E45,F45)</f>
        <v>265.26666666666665</v>
      </c>
      <c r="H45">
        <v>262.95504286880976</v>
      </c>
      <c r="I45" t="str">
        <f t="shared" si="0"/>
        <v>UP</v>
      </c>
      <c r="J45">
        <v>260.63829339412797</v>
      </c>
      <c r="K45">
        <v>254.53302671304607</v>
      </c>
      <c r="L45" t="str">
        <f t="shared" si="1"/>
        <v>UP</v>
      </c>
      <c r="M45" t="str">
        <f t="shared" si="2"/>
        <v>UP</v>
      </c>
      <c r="N45">
        <v>84.030933142219794</v>
      </c>
      <c r="O45" t="str">
        <f t="shared" si="3"/>
        <v>UP</v>
      </c>
      <c r="P45" t="str">
        <f t="shared" si="4"/>
        <v>UP</v>
      </c>
      <c r="Q45">
        <f t="shared" si="5"/>
        <v>1.8999999999999773</v>
      </c>
      <c r="R45">
        <f t="shared" si="6"/>
        <v>4.5999999999999659</v>
      </c>
      <c r="S45">
        <f t="shared" si="7"/>
        <v>0.41304347826086768</v>
      </c>
      <c r="T45" t="str">
        <f t="shared" si="8"/>
        <v>No Indication</v>
      </c>
      <c r="U45" t="str">
        <f t="shared" si="9"/>
        <v>No T+M+I</v>
      </c>
      <c r="V45">
        <v>255.18136667226241</v>
      </c>
      <c r="W45">
        <v>251.23757693211635</v>
      </c>
      <c r="X45">
        <f t="shared" si="10"/>
        <v>3.9437897401460589</v>
      </c>
      <c r="Y45">
        <v>1.1213532649159399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</v>
      </c>
      <c r="D46">
        <v>271.45</v>
      </c>
      <c r="E46">
        <v>265.05</v>
      </c>
      <c r="F46">
        <v>266</v>
      </c>
      <c r="G46">
        <f>_xll.TA_TYPPRICE(D46,E46,F46)</f>
        <v>267.5</v>
      </c>
      <c r="H46">
        <v>265.22752143440488</v>
      </c>
      <c r="I46" t="str">
        <f t="shared" si="0"/>
        <v>UP</v>
      </c>
      <c r="J46">
        <v>263.04089486209955</v>
      </c>
      <c r="K46">
        <v>256.87013188792474</v>
      </c>
      <c r="L46" t="str">
        <f t="shared" si="1"/>
        <v>UP</v>
      </c>
      <c r="M46" t="str">
        <f t="shared" si="2"/>
        <v>UP</v>
      </c>
      <c r="N46">
        <v>85.326822223607493</v>
      </c>
      <c r="O46" t="str">
        <f t="shared" si="3"/>
        <v>UP</v>
      </c>
      <c r="P46" t="str">
        <f t="shared" si="4"/>
        <v>UP</v>
      </c>
      <c r="Q46">
        <f t="shared" si="5"/>
        <v>0.94999999999998863</v>
      </c>
      <c r="R46">
        <f t="shared" si="6"/>
        <v>6.3999999999999773</v>
      </c>
      <c r="S46">
        <f t="shared" si="7"/>
        <v>0.14843749999999875</v>
      </c>
      <c r="T46" t="str">
        <f t="shared" si="8"/>
        <v>DOWN</v>
      </c>
      <c r="U46" t="str">
        <f t="shared" si="9"/>
        <v>No T+M+I</v>
      </c>
      <c r="V46">
        <v>256.84577179960667</v>
      </c>
      <c r="W46">
        <v>252.33108975195958</v>
      </c>
      <c r="X46">
        <f t="shared" si="10"/>
        <v>4.514682047647085</v>
      </c>
      <c r="Y46">
        <v>1.800019021462169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266.8</v>
      </c>
      <c r="D47">
        <v>270.89999999999998</v>
      </c>
      <c r="E47">
        <v>265.7</v>
      </c>
      <c r="F47">
        <v>270</v>
      </c>
      <c r="G47">
        <f>_xll.TA_TYPPRICE(D47,E47,F47)</f>
        <v>268.86666666666662</v>
      </c>
      <c r="H47">
        <v>267.04709405053575</v>
      </c>
      <c r="I47" t="str">
        <f t="shared" si="0"/>
        <v>UP</v>
      </c>
      <c r="J47">
        <v>264.78736267052187</v>
      </c>
      <c r="K47">
        <v>258.83232480171927</v>
      </c>
      <c r="L47" t="str">
        <f t="shared" si="1"/>
        <v>UP</v>
      </c>
      <c r="M47" t="str">
        <f t="shared" si="2"/>
        <v>UP</v>
      </c>
      <c r="N47">
        <v>89.562027355569029</v>
      </c>
      <c r="O47" t="str">
        <f t="shared" si="3"/>
        <v>UP</v>
      </c>
      <c r="P47" t="str">
        <f t="shared" si="4"/>
        <v>UP</v>
      </c>
      <c r="Q47">
        <f t="shared" si="5"/>
        <v>4.3000000000000114</v>
      </c>
      <c r="R47">
        <f t="shared" si="6"/>
        <v>5.1999999999999886</v>
      </c>
      <c r="S47">
        <f t="shared" si="7"/>
        <v>0.82692307692308087</v>
      </c>
      <c r="T47" t="str">
        <f t="shared" si="8"/>
        <v>UP</v>
      </c>
      <c r="U47" t="str">
        <f t="shared" si="9"/>
        <v>UP</v>
      </c>
      <c r="V47">
        <v>258.8694992150518</v>
      </c>
      <c r="W47">
        <v>253.6398979184811</v>
      </c>
      <c r="X47">
        <f t="shared" si="10"/>
        <v>5.2296012965707064</v>
      </c>
      <c r="Y47">
        <v>2.4859354764838768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266.3</v>
      </c>
      <c r="AE47">
        <f t="shared" si="16"/>
        <v>267.7</v>
      </c>
      <c r="AF47">
        <f t="shared" si="17"/>
        <v>268.3</v>
      </c>
      <c r="AG47">
        <f t="shared" si="18"/>
        <v>268.90000000000003</v>
      </c>
      <c r="AH47">
        <f t="shared" si="19"/>
        <v>268.90000000000003</v>
      </c>
    </row>
    <row r="48" spans="1:34" x14ac:dyDescent="0.25">
      <c r="A48" t="s">
        <v>5</v>
      </c>
      <c r="B48" s="1">
        <v>42922</v>
      </c>
      <c r="C48">
        <v>271</v>
      </c>
      <c r="D48">
        <v>271.25</v>
      </c>
      <c r="E48">
        <v>265.60000000000002</v>
      </c>
      <c r="F48">
        <v>266</v>
      </c>
      <c r="G48">
        <f>_xll.TA_TYPPRICE(D48,E48,F48)</f>
        <v>267.61666666666667</v>
      </c>
      <c r="H48">
        <v>267.33188035860121</v>
      </c>
      <c r="I48" t="str">
        <f t="shared" si="0"/>
        <v>DOWN</v>
      </c>
      <c r="J48">
        <v>266.2235042992948</v>
      </c>
      <c r="K48">
        <v>260.33625262355946</v>
      </c>
      <c r="L48" t="str">
        <f t="shared" si="1"/>
        <v>No Confirmation</v>
      </c>
      <c r="M48" t="str">
        <f t="shared" si="2"/>
        <v>No Trend</v>
      </c>
      <c r="N48">
        <v>65.815967680213433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0.39999999999997726</v>
      </c>
      <c r="R48">
        <f t="shared" si="6"/>
        <v>5.6499999999999773</v>
      </c>
      <c r="S48">
        <f t="shared" si="7"/>
        <v>7.0796460176987416E-2</v>
      </c>
      <c r="T48" t="str">
        <f t="shared" si="8"/>
        <v>DOWN</v>
      </c>
      <c r="U48" t="str">
        <f t="shared" si="9"/>
        <v>No T+M+I</v>
      </c>
      <c r="V48">
        <v>259.96649933581307</v>
      </c>
      <c r="W48">
        <v>254.55546103563066</v>
      </c>
      <c r="X48">
        <f t="shared" si="10"/>
        <v>5.4110383001824118</v>
      </c>
      <c r="Y48">
        <v>3.0709560412235839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267</v>
      </c>
      <c r="D49">
        <v>268.25</v>
      </c>
      <c r="E49">
        <v>264.8</v>
      </c>
      <c r="F49">
        <v>268</v>
      </c>
      <c r="G49">
        <f>_xll.TA_TYPPRICE(D49,E49,F49)</f>
        <v>267.01666666666665</v>
      </c>
      <c r="H49">
        <v>267.17427351263393</v>
      </c>
      <c r="I49" t="str">
        <f t="shared" si="0"/>
        <v>UP</v>
      </c>
      <c r="J49">
        <v>266.6738366772293</v>
      </c>
      <c r="K49">
        <v>261.32819648499071</v>
      </c>
      <c r="L49" t="str">
        <f t="shared" si="1"/>
        <v>UP</v>
      </c>
      <c r="M49" t="str">
        <f t="shared" si="2"/>
        <v>UP</v>
      </c>
      <c r="N49">
        <v>70.675344476046362</v>
      </c>
      <c r="O49" t="str">
        <f t="shared" si="3"/>
        <v>UP</v>
      </c>
      <c r="P49" t="str">
        <f t="shared" si="4"/>
        <v>UP</v>
      </c>
      <c r="Q49">
        <f t="shared" si="5"/>
        <v>3.1999999999999886</v>
      </c>
      <c r="R49">
        <f t="shared" si="6"/>
        <v>3.4499999999999886</v>
      </c>
      <c r="S49">
        <f t="shared" si="7"/>
        <v>0.92753623188405776</v>
      </c>
      <c r="T49" t="str">
        <f t="shared" si="8"/>
        <v>UP</v>
      </c>
      <c r="U49" t="str">
        <f t="shared" si="9"/>
        <v>UP</v>
      </c>
      <c r="V49">
        <v>261.20242251491874</v>
      </c>
      <c r="W49">
        <v>255.55135281076912</v>
      </c>
      <c r="X49">
        <f t="shared" si="10"/>
        <v>5.6510697041496201</v>
      </c>
      <c r="Y49">
        <v>3.586978773808791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265.2</v>
      </c>
      <c r="AE49">
        <f t="shared" si="16"/>
        <v>266.10000000000002</v>
      </c>
      <c r="AF49">
        <f t="shared" si="17"/>
        <v>266.5</v>
      </c>
      <c r="AG49">
        <f t="shared" si="18"/>
        <v>266.95</v>
      </c>
      <c r="AH49">
        <f t="shared" si="19"/>
        <v>266.95</v>
      </c>
    </row>
    <row r="50" spans="1:34" x14ac:dyDescent="0.25">
      <c r="A50" t="s">
        <v>5</v>
      </c>
      <c r="B50" s="1">
        <v>42926</v>
      </c>
      <c r="C50">
        <v>269.05</v>
      </c>
      <c r="D50">
        <v>269.89999999999998</v>
      </c>
      <c r="E50">
        <v>266.55</v>
      </c>
      <c r="F50">
        <v>269</v>
      </c>
      <c r="G50">
        <f>_xll.TA_TYPPRICE(D50,E50,F50)</f>
        <v>268.48333333333335</v>
      </c>
      <c r="H50">
        <v>267.82880342298364</v>
      </c>
      <c r="I50" t="str">
        <f t="shared" si="0"/>
        <v>UP</v>
      </c>
      <c r="J50">
        <v>267.39076186006724</v>
      </c>
      <c r="K50">
        <v>262.48859726610391</v>
      </c>
      <c r="L50" t="str">
        <f t="shared" si="1"/>
        <v>UP</v>
      </c>
      <c r="M50" t="str">
        <f t="shared" si="2"/>
        <v>UP</v>
      </c>
      <c r="N50">
        <v>73.068130198982189</v>
      </c>
      <c r="O50" t="str">
        <f t="shared" si="3"/>
        <v>UP</v>
      </c>
      <c r="P50" t="str">
        <f t="shared" si="4"/>
        <v>UP</v>
      </c>
      <c r="Q50">
        <f t="shared" si="5"/>
        <v>2.4499999999999886</v>
      </c>
      <c r="R50">
        <f t="shared" si="6"/>
        <v>3.3499999999999659</v>
      </c>
      <c r="S50">
        <f t="shared" si="7"/>
        <v>0.73134328358209355</v>
      </c>
      <c r="T50" t="str">
        <f t="shared" si="8"/>
        <v>No Indication</v>
      </c>
      <c r="U50" t="str">
        <f t="shared" si="9"/>
        <v>No T+M+I</v>
      </c>
      <c r="V50">
        <v>262.40204982031588</v>
      </c>
      <c r="W50">
        <v>256.54754889886027</v>
      </c>
      <c r="X50">
        <f t="shared" si="10"/>
        <v>5.8545009214556103</v>
      </c>
      <c r="Y50">
        <v>4.0404832033381552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269.5</v>
      </c>
      <c r="D51">
        <v>273.8</v>
      </c>
      <c r="E51">
        <v>267.5</v>
      </c>
      <c r="F51">
        <v>272</v>
      </c>
      <c r="G51">
        <f>_xll.TA_TYPPRICE(D51,E51,F51)</f>
        <v>271.09999999999997</v>
      </c>
      <c r="H51">
        <v>269.4644017114918</v>
      </c>
      <c r="I51" t="str">
        <f t="shared" si="0"/>
        <v>UP</v>
      </c>
      <c r="J51">
        <v>268.81503700227455</v>
      </c>
      <c r="K51">
        <v>263.60224231808081</v>
      </c>
      <c r="L51" t="str">
        <f t="shared" si="1"/>
        <v>UP</v>
      </c>
      <c r="M51" t="str">
        <f t="shared" si="2"/>
        <v>UP</v>
      </c>
      <c r="N51">
        <v>79.378139528398975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6.3000000000000114</v>
      </c>
      <c r="S51">
        <f t="shared" si="7"/>
        <v>0.71428571428571297</v>
      </c>
      <c r="T51" t="str">
        <f t="shared" si="8"/>
        <v>No Indication</v>
      </c>
      <c r="U51" t="str">
        <f t="shared" si="9"/>
        <v>No T+M+I</v>
      </c>
      <c r="V51">
        <v>263.87865754026728</v>
      </c>
      <c r="W51">
        <v>257.69217490635208</v>
      </c>
      <c r="X51">
        <f t="shared" si="10"/>
        <v>6.1864826339152046</v>
      </c>
      <c r="Y51">
        <v>4.4696830894535653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273</v>
      </c>
      <c r="D52">
        <v>273.89999999999998</v>
      </c>
      <c r="E52">
        <v>270.7</v>
      </c>
      <c r="F52">
        <v>273</v>
      </c>
      <c r="G52">
        <f>_xll.TA_TYPPRICE(D52,E52,F52)</f>
        <v>272.5333333333333</v>
      </c>
      <c r="H52">
        <v>270.99886752241252</v>
      </c>
      <c r="I52" t="str">
        <f t="shared" si="0"/>
        <v>UP</v>
      </c>
      <c r="J52">
        <v>269.94502877954687</v>
      </c>
      <c r="K52">
        <v>265.17952180295174</v>
      </c>
      <c r="L52" t="str">
        <f t="shared" si="1"/>
        <v>UP</v>
      </c>
      <c r="M52" t="str">
        <f t="shared" si="2"/>
        <v>UP</v>
      </c>
      <c r="N52">
        <v>81.212255908203332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3.1999999999999886</v>
      </c>
      <c r="S52">
        <f t="shared" si="7"/>
        <v>0.71875000000000611</v>
      </c>
      <c r="T52" t="str">
        <f t="shared" si="8"/>
        <v>No Indication</v>
      </c>
      <c r="U52" t="str">
        <f t="shared" si="9"/>
        <v>No T+M+I</v>
      </c>
      <c r="V52">
        <v>265.2819409956108</v>
      </c>
      <c r="W52">
        <v>258.8260878762519</v>
      </c>
      <c r="X52">
        <f t="shared" si="10"/>
        <v>6.4558531193588919</v>
      </c>
      <c r="Y52">
        <v>4.8669170954346308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277.3</v>
      </c>
      <c r="E53">
        <v>273.2</v>
      </c>
      <c r="F53">
        <v>276</v>
      </c>
      <c r="G53">
        <f>_xll.TA_TYPPRICE(D53,E53,F53)</f>
        <v>275.5</v>
      </c>
      <c r="H53">
        <v>273.24943376120626</v>
      </c>
      <c r="I53" t="str">
        <f t="shared" si="0"/>
        <v>UP</v>
      </c>
      <c r="J53">
        <v>271.57946682853645</v>
      </c>
      <c r="K53">
        <v>266.9618502911847</v>
      </c>
      <c r="L53" t="str">
        <f t="shared" si="1"/>
        <v>UP</v>
      </c>
      <c r="M53" t="str">
        <f t="shared" si="2"/>
        <v>UP</v>
      </c>
      <c r="N53">
        <v>85.911232773671813</v>
      </c>
      <c r="O53" t="str">
        <f t="shared" si="3"/>
        <v>UP</v>
      </c>
      <c r="P53" t="str">
        <f t="shared" si="4"/>
        <v>UP</v>
      </c>
      <c r="Q53">
        <f t="shared" si="5"/>
        <v>2.8000000000000114</v>
      </c>
      <c r="R53">
        <f t="shared" si="6"/>
        <v>4.1000000000000227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266.93087315013219</v>
      </c>
      <c r="W53">
        <v>260.09822951504805</v>
      </c>
      <c r="X53">
        <f t="shared" si="10"/>
        <v>6.8326436350841391</v>
      </c>
      <c r="Y53">
        <v>5.2600624033645325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276.25</v>
      </c>
      <c r="E54">
        <v>271.75</v>
      </c>
      <c r="F54">
        <v>274</v>
      </c>
      <c r="G54">
        <f>_xll.TA_TYPPRICE(D54,E54,F54)</f>
        <v>274</v>
      </c>
      <c r="H54">
        <v>273.62471688060316</v>
      </c>
      <c r="I54" t="str">
        <f t="shared" si="0"/>
        <v>UP</v>
      </c>
      <c r="J54">
        <v>272.61736308886168</v>
      </c>
      <c r="K54">
        <v>268.02588355981032</v>
      </c>
      <c r="L54" t="str">
        <f t="shared" si="1"/>
        <v>UP</v>
      </c>
      <c r="M54" t="str">
        <f t="shared" si="2"/>
        <v>UP</v>
      </c>
      <c r="N54">
        <v>71.093625305676895</v>
      </c>
      <c r="O54" t="str">
        <f t="shared" si="3"/>
        <v>UP</v>
      </c>
      <c r="P54" t="str">
        <f t="shared" si="4"/>
        <v>UP</v>
      </c>
      <c r="Q54">
        <f t="shared" si="5"/>
        <v>2.25</v>
      </c>
      <c r="R54">
        <f t="shared" si="6"/>
        <v>4.5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268.01843112703494</v>
      </c>
      <c r="W54">
        <v>261.12799029171117</v>
      </c>
      <c r="X54">
        <f t="shared" si="10"/>
        <v>6.8904408353237727</v>
      </c>
      <c r="Y54">
        <v>5.5861380897563802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275.75</v>
      </c>
      <c r="D55">
        <v>281</v>
      </c>
      <c r="E55">
        <v>273.25</v>
      </c>
      <c r="F55">
        <v>279</v>
      </c>
      <c r="G55">
        <f>_xll.TA_TYPPRICE(D55,E55,F55)</f>
        <v>277.75</v>
      </c>
      <c r="H55">
        <v>275.68735844030158</v>
      </c>
      <c r="I55" t="str">
        <f t="shared" si="0"/>
        <v>UP</v>
      </c>
      <c r="J55">
        <v>274.48017129133689</v>
      </c>
      <c r="K55">
        <v>269.18679832429694</v>
      </c>
      <c r="L55" t="str">
        <f t="shared" si="1"/>
        <v>UP</v>
      </c>
      <c r="M55" t="str">
        <f t="shared" si="2"/>
        <v>UP</v>
      </c>
      <c r="N55">
        <v>81.217269660705284</v>
      </c>
      <c r="O55" t="str">
        <f t="shared" si="3"/>
        <v>UP</v>
      </c>
      <c r="P55" t="str">
        <f t="shared" si="4"/>
        <v>UP</v>
      </c>
      <c r="Q55">
        <f t="shared" si="5"/>
        <v>5.75</v>
      </c>
      <c r="R55">
        <f t="shared" si="6"/>
        <v>7.75</v>
      </c>
      <c r="S55">
        <f t="shared" si="7"/>
        <v>0.74193548387096775</v>
      </c>
      <c r="T55" t="str">
        <f t="shared" si="8"/>
        <v>No Indication</v>
      </c>
      <c r="U55" t="str">
        <f t="shared" si="9"/>
        <v>No T+M+I</v>
      </c>
      <c r="V55">
        <v>269.70790326133726</v>
      </c>
      <c r="W55">
        <v>262.45184286269551</v>
      </c>
      <c r="X55">
        <f t="shared" si="10"/>
        <v>7.2560603986417505</v>
      </c>
      <c r="Y55">
        <v>5.9201225515334546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279.95</v>
      </c>
      <c r="D56">
        <v>280.95</v>
      </c>
      <c r="E56">
        <v>276.8</v>
      </c>
      <c r="F56">
        <v>277</v>
      </c>
      <c r="G56">
        <f>_xll.TA_TYPPRICE(D56,E56,F56)</f>
        <v>278.25</v>
      </c>
      <c r="H56">
        <v>276.96867922015076</v>
      </c>
      <c r="I56" t="str">
        <f t="shared" si="0"/>
        <v>UP</v>
      </c>
      <c r="J56">
        <v>275.91791100437314</v>
      </c>
      <c r="K56">
        <v>270.87862091889764</v>
      </c>
      <c r="L56" t="str">
        <f t="shared" si="1"/>
        <v>UP</v>
      </c>
      <c r="M56" t="str">
        <f t="shared" si="2"/>
        <v>UP</v>
      </c>
      <c r="N56">
        <v>69.114555515564604</v>
      </c>
      <c r="O56" t="str">
        <f t="shared" si="3"/>
        <v>UP</v>
      </c>
      <c r="P56" t="str">
        <f t="shared" si="4"/>
        <v>UP</v>
      </c>
      <c r="Q56">
        <f t="shared" si="5"/>
        <v>0.19999999999998863</v>
      </c>
      <c r="R56">
        <f t="shared" si="6"/>
        <v>4.1499999999999773</v>
      </c>
      <c r="S56">
        <f t="shared" si="7"/>
        <v>4.8192771084334875E-2</v>
      </c>
      <c r="T56" t="str">
        <f t="shared" si="8"/>
        <v>DOWN</v>
      </c>
      <c r="U56" t="str">
        <f t="shared" si="9"/>
        <v>No T+M+I</v>
      </c>
      <c r="V56">
        <v>270.82976429805461</v>
      </c>
      <c r="W56">
        <v>263.5294841321255</v>
      </c>
      <c r="X56">
        <f t="shared" si="10"/>
        <v>7.3002801659291094</v>
      </c>
      <c r="Y56">
        <v>6.1961540744125854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279.95</v>
      </c>
      <c r="D57">
        <v>281.39999999999998</v>
      </c>
      <c r="E57">
        <v>276.45</v>
      </c>
      <c r="F57">
        <v>281</v>
      </c>
      <c r="G57">
        <f>_xll.TA_TYPPRICE(D57,E57,F57)</f>
        <v>279.61666666666662</v>
      </c>
      <c r="H57">
        <v>278.29267294340866</v>
      </c>
      <c r="I57" t="str">
        <f t="shared" si="0"/>
        <v>UP</v>
      </c>
      <c r="J57">
        <v>277.13615300340132</v>
      </c>
      <c r="K57">
        <v>272.11670515914261</v>
      </c>
      <c r="L57" t="str">
        <f t="shared" si="1"/>
        <v>UP</v>
      </c>
      <c r="M57" t="str">
        <f t="shared" si="2"/>
        <v>UP</v>
      </c>
      <c r="N57">
        <v>77.497620654841668</v>
      </c>
      <c r="O57" t="str">
        <f t="shared" si="3"/>
        <v>UP</v>
      </c>
      <c r="P57" t="str">
        <f t="shared" si="4"/>
        <v>UP</v>
      </c>
      <c r="Q57">
        <f t="shared" si="5"/>
        <v>4.5500000000000114</v>
      </c>
      <c r="R57">
        <f t="shared" si="6"/>
        <v>4.9499999999999886</v>
      </c>
      <c r="S57">
        <f t="shared" si="7"/>
        <v>0.91919191919192356</v>
      </c>
      <c r="T57" t="str">
        <f t="shared" si="8"/>
        <v>UP</v>
      </c>
      <c r="U57" t="str">
        <f t="shared" si="9"/>
        <v>UP</v>
      </c>
      <c r="V57">
        <v>272.39441594450773</v>
      </c>
      <c r="W57">
        <v>264.82359641863474</v>
      </c>
      <c r="X57">
        <f t="shared" si="10"/>
        <v>7.5708195258729916</v>
      </c>
      <c r="Y57">
        <v>6.4710871647046666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277</v>
      </c>
      <c r="AE57">
        <f t="shared" si="16"/>
        <v>278.35000000000002</v>
      </c>
      <c r="AF57">
        <f t="shared" si="17"/>
        <v>278.90000000000003</v>
      </c>
      <c r="AG57">
        <f t="shared" si="18"/>
        <v>279.5</v>
      </c>
    </row>
    <row r="58" spans="1:34" x14ac:dyDescent="0.25">
      <c r="A58" t="s">
        <v>5</v>
      </c>
      <c r="B58" s="1">
        <v>42936</v>
      </c>
      <c r="C58">
        <v>281</v>
      </c>
      <c r="D58">
        <v>285.95</v>
      </c>
      <c r="E58">
        <v>274.55</v>
      </c>
      <c r="F58">
        <v>281</v>
      </c>
      <c r="G58">
        <f>_xll.TA_TYPPRICE(D58,E58,F58)</f>
        <v>280.5</v>
      </c>
      <c r="H58">
        <v>279.39633647170433</v>
      </c>
      <c r="I58" t="str">
        <f t="shared" si="0"/>
        <v>UP</v>
      </c>
      <c r="J58">
        <v>279.09478566931216</v>
      </c>
      <c r="K58">
        <v>272.65743734599982</v>
      </c>
      <c r="L58" t="str">
        <f t="shared" si="1"/>
        <v>UP</v>
      </c>
      <c r="M58" t="str">
        <f t="shared" si="2"/>
        <v>UP</v>
      </c>
      <c r="N58">
        <v>77.497620654841654</v>
      </c>
      <c r="O58" t="str">
        <f t="shared" si="3"/>
        <v>UP</v>
      </c>
      <c r="P58" t="str">
        <f t="shared" si="4"/>
        <v>UP</v>
      </c>
      <c r="Q58">
        <f t="shared" si="5"/>
        <v>6.4499999999999886</v>
      </c>
      <c r="R58">
        <f t="shared" si="6"/>
        <v>11.399999999999977</v>
      </c>
      <c r="S58">
        <f t="shared" si="7"/>
        <v>0.56578947368421062</v>
      </c>
      <c r="T58" t="str">
        <f t="shared" si="8"/>
        <v>No Indication</v>
      </c>
      <c r="U58" t="str">
        <f t="shared" si="9"/>
        <v>No T+M+I</v>
      </c>
      <c r="V58">
        <v>273.71835195304499</v>
      </c>
      <c r="W58">
        <v>266.0218485357729</v>
      </c>
      <c r="X58">
        <f t="shared" si="10"/>
        <v>7.6965034172720834</v>
      </c>
      <c r="Y58">
        <v>6.7161704152181496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284</v>
      </c>
      <c r="D59">
        <v>284.2</v>
      </c>
      <c r="E59">
        <v>277.5</v>
      </c>
      <c r="F59">
        <v>280</v>
      </c>
      <c r="G59">
        <f>_xll.TA_TYPPRICE(D59,E59,F59)</f>
        <v>280.56666666666666</v>
      </c>
      <c r="H59">
        <v>279.98150156918553</v>
      </c>
      <c r="I59" t="str">
        <f t="shared" si="0"/>
        <v>UP</v>
      </c>
      <c r="J59">
        <v>280.22927774279833</v>
      </c>
      <c r="K59">
        <v>273.73356238022211</v>
      </c>
      <c r="L59" t="str">
        <f t="shared" si="1"/>
        <v>No Confirmation</v>
      </c>
      <c r="M59" t="str">
        <f t="shared" si="2"/>
        <v>No Trend</v>
      </c>
      <c r="N59">
        <v>70.068586172692378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6.6999999999999886</v>
      </c>
      <c r="S59">
        <f t="shared" si="7"/>
        <v>0.37313432835820959</v>
      </c>
      <c r="T59" t="str">
        <f t="shared" si="8"/>
        <v>No Indication</v>
      </c>
      <c r="U59" t="str">
        <f t="shared" si="9"/>
        <v>No T+M+I</v>
      </c>
      <c r="V59">
        <v>274.68475934488424</v>
      </c>
      <c r="W59">
        <v>267.05726716275268</v>
      </c>
      <c r="X59">
        <f t="shared" si="10"/>
        <v>7.6274921821315615</v>
      </c>
      <c r="Y59">
        <v>6.8984347686008318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279.5</v>
      </c>
      <c r="D60">
        <v>280.35000000000002</v>
      </c>
      <c r="E60">
        <v>277</v>
      </c>
      <c r="F60">
        <v>277</v>
      </c>
      <c r="G60">
        <f>_xll.TA_TYPPRICE(D60,E60,F60)</f>
        <v>278.11666666666667</v>
      </c>
      <c r="H60">
        <v>279.0490841179261</v>
      </c>
      <c r="I60" t="str">
        <f t="shared" si="0"/>
        <v>DOWN</v>
      </c>
      <c r="J60">
        <v>280.25610491106539</v>
      </c>
      <c r="K60">
        <v>274.45943740683941</v>
      </c>
      <c r="L60" t="str">
        <f t="shared" si="1"/>
        <v>No Confirmation</v>
      </c>
      <c r="M60" t="str">
        <f t="shared" si="2"/>
        <v>No Trend</v>
      </c>
      <c r="N60">
        <v>51.540709049223146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3.3500000000000227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275.04095021490207</v>
      </c>
      <c r="W60">
        <v>267.79376589143766</v>
      </c>
      <c r="X60">
        <f t="shared" si="10"/>
        <v>7.2471843234644098</v>
      </c>
      <c r="Y60">
        <v>6.9681846795735476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279.3</v>
      </c>
      <c r="D61">
        <v>282.89999999999998</v>
      </c>
      <c r="E61">
        <v>276.89999999999998</v>
      </c>
      <c r="F61">
        <v>282</v>
      </c>
      <c r="G61">
        <f>_xll.TA_TYPPRICE(D61,E61,F61)</f>
        <v>280.59999999999997</v>
      </c>
      <c r="H61">
        <v>279.82454205896306</v>
      </c>
      <c r="I61" t="str">
        <f t="shared" si="0"/>
        <v>UP</v>
      </c>
      <c r="J61">
        <v>280.84363715305085</v>
      </c>
      <c r="K61">
        <v>275.00178464976398</v>
      </c>
      <c r="L61" t="str">
        <f t="shared" si="1"/>
        <v>UP</v>
      </c>
      <c r="M61" t="str">
        <f t="shared" si="2"/>
        <v>UP</v>
      </c>
      <c r="N61">
        <v>68.753785042705061</v>
      </c>
      <c r="O61" t="str">
        <f t="shared" si="3"/>
        <v>UP</v>
      </c>
      <c r="P61" t="str">
        <f t="shared" si="4"/>
        <v>UP</v>
      </c>
      <c r="Q61">
        <f t="shared" si="5"/>
        <v>5.1000000000000227</v>
      </c>
      <c r="R61">
        <f t="shared" si="6"/>
        <v>6</v>
      </c>
      <c r="S61">
        <f t="shared" si="7"/>
        <v>0.85000000000000375</v>
      </c>
      <c r="T61" t="str">
        <f t="shared" si="8"/>
        <v>UP</v>
      </c>
      <c r="U61" t="str">
        <f t="shared" si="9"/>
        <v>UP</v>
      </c>
      <c r="V61">
        <v>276.11157325876331</v>
      </c>
      <c r="W61">
        <v>268.84607952910892</v>
      </c>
      <c r="X61">
        <f t="shared" si="10"/>
        <v>7.2654937296543949</v>
      </c>
      <c r="Y61">
        <v>7.027646489589717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282.95</v>
      </c>
      <c r="D62">
        <v>285.8</v>
      </c>
      <c r="E62">
        <v>282.05</v>
      </c>
      <c r="F62">
        <v>284</v>
      </c>
      <c r="G62">
        <f>_xll.TA_TYPPRICE(D62,E62,F62)</f>
        <v>283.95</v>
      </c>
      <c r="H62">
        <v>281.88727102948155</v>
      </c>
      <c r="I62" t="str">
        <f t="shared" si="0"/>
        <v>UP</v>
      </c>
      <c r="J62">
        <v>281.94505111903953</v>
      </c>
      <c r="K62">
        <v>276.56805472759419</v>
      </c>
      <c r="L62" t="str">
        <f t="shared" si="1"/>
        <v>UP</v>
      </c>
      <c r="M62" t="str">
        <f t="shared" si="2"/>
        <v>UP</v>
      </c>
      <c r="N62">
        <v>73.466267823453151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3.75</v>
      </c>
      <c r="S62">
        <f t="shared" si="7"/>
        <v>0.51999999999999702</v>
      </c>
      <c r="T62" t="str">
        <f t="shared" si="8"/>
        <v>No Indication</v>
      </c>
      <c r="U62" t="str">
        <f t="shared" si="9"/>
        <v>No T+M+I</v>
      </c>
      <c r="V62">
        <v>277.32517737279971</v>
      </c>
      <c r="W62">
        <v>269.96859215658236</v>
      </c>
      <c r="X62">
        <f t="shared" si="10"/>
        <v>7.3565852162173542</v>
      </c>
      <c r="Y62">
        <v>7.0934342349152448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285</v>
      </c>
      <c r="D63">
        <v>285</v>
      </c>
      <c r="E63">
        <v>273.85000000000002</v>
      </c>
      <c r="F63">
        <v>276</v>
      </c>
      <c r="G63">
        <f>_xll.TA_TYPPRICE(D63,E63,F63)</f>
        <v>278.28333333333336</v>
      </c>
      <c r="H63">
        <v>280.08530218140743</v>
      </c>
      <c r="I63" t="str">
        <f t="shared" si="0"/>
        <v>DOWN</v>
      </c>
      <c r="J63">
        <v>282.62392864814188</v>
      </c>
      <c r="K63">
        <v>275.9640425659066</v>
      </c>
      <c r="L63" t="str">
        <f t="shared" si="1"/>
        <v>No Confirmation</v>
      </c>
      <c r="M63" t="str">
        <f t="shared" si="2"/>
        <v>No Trend</v>
      </c>
      <c r="N63">
        <v>41.8828721722277</v>
      </c>
      <c r="O63" t="str">
        <f t="shared" si="3"/>
        <v>No Momentum</v>
      </c>
      <c r="P63" t="str">
        <f t="shared" si="4"/>
        <v>No Trend + Momentum</v>
      </c>
      <c r="Q63">
        <f t="shared" si="5"/>
        <v>2.1499999999999773</v>
      </c>
      <c r="R63">
        <f t="shared" si="6"/>
        <v>11.149999999999977</v>
      </c>
      <c r="S63">
        <f t="shared" si="7"/>
        <v>0.19282511210762168</v>
      </c>
      <c r="T63" t="str">
        <f t="shared" si="8"/>
        <v>DOWN</v>
      </c>
      <c r="U63" t="str">
        <f t="shared" si="9"/>
        <v>No T+M+I</v>
      </c>
      <c r="V63">
        <v>277.12130393083055</v>
      </c>
      <c r="W63">
        <v>270.41536310794663</v>
      </c>
      <c r="X63">
        <f t="shared" si="10"/>
        <v>6.7059408228839175</v>
      </c>
      <c r="Y63">
        <v>7.0159355525089797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274</v>
      </c>
      <c r="D64">
        <v>278.95</v>
      </c>
      <c r="E64">
        <v>271.7</v>
      </c>
      <c r="F64">
        <v>278.5</v>
      </c>
      <c r="G64">
        <f>_xll.TA_TYPPRICE(D64,E64,F64)</f>
        <v>276.38333333333333</v>
      </c>
      <c r="H64">
        <v>278.23431775737038</v>
      </c>
      <c r="I64" t="str">
        <f t="shared" si="0"/>
        <v>UP</v>
      </c>
      <c r="J64">
        <v>281.80750005966593</v>
      </c>
      <c r="K64">
        <v>275.01647755126066</v>
      </c>
      <c r="L64" t="str">
        <f t="shared" si="1"/>
        <v>No Confirmation</v>
      </c>
      <c r="M64" t="str">
        <f t="shared" si="2"/>
        <v>No Trend</v>
      </c>
      <c r="N64">
        <v>50.239245505890736</v>
      </c>
      <c r="O64" t="str">
        <f t="shared" si="3"/>
        <v>No Momentum</v>
      </c>
      <c r="P64" t="str">
        <f t="shared" si="4"/>
        <v>No Trend + Momentum</v>
      </c>
      <c r="Q64">
        <f t="shared" si="5"/>
        <v>6.8000000000000114</v>
      </c>
      <c r="R64">
        <f t="shared" si="6"/>
        <v>7.25</v>
      </c>
      <c r="S64">
        <f t="shared" si="7"/>
        <v>0.93793103448276016</v>
      </c>
      <c r="T64" t="str">
        <f t="shared" si="8"/>
        <v>UP</v>
      </c>
      <c r="U64" t="str">
        <f t="shared" si="9"/>
        <v>No T+M+I</v>
      </c>
      <c r="V64">
        <v>277.33341101839505</v>
      </c>
      <c r="W64">
        <v>271.01422509995058</v>
      </c>
      <c r="X64">
        <f t="shared" si="10"/>
        <v>6.3191859184444752</v>
      </c>
      <c r="Y64">
        <v>6.8765856256960785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277.89999999999998</v>
      </c>
      <c r="D65">
        <v>284</v>
      </c>
      <c r="E65">
        <v>276</v>
      </c>
      <c r="F65">
        <v>282.75</v>
      </c>
      <c r="G65">
        <f>_xll.TA_TYPPRICE(D65,E65,F65)</f>
        <v>280.91666666666669</v>
      </c>
      <c r="H65">
        <v>279.5754922120185</v>
      </c>
      <c r="I65" t="str">
        <f t="shared" si="0"/>
        <v>UP</v>
      </c>
      <c r="J65">
        <v>282.29472226862907</v>
      </c>
      <c r="K65">
        <v>275.23503809542495</v>
      </c>
      <c r="L65" t="str">
        <f t="shared" si="1"/>
        <v>UP</v>
      </c>
      <c r="M65" t="str">
        <f t="shared" si="2"/>
        <v>UP</v>
      </c>
      <c r="N65">
        <v>61.885018884383982</v>
      </c>
      <c r="O65" t="str">
        <f t="shared" si="3"/>
        <v>UP</v>
      </c>
      <c r="P65" t="str">
        <f t="shared" si="4"/>
        <v>UP</v>
      </c>
      <c r="Q65">
        <f t="shared" si="5"/>
        <v>6.75</v>
      </c>
      <c r="R65">
        <f t="shared" si="6"/>
        <v>8</v>
      </c>
      <c r="S65">
        <f t="shared" si="7"/>
        <v>0.84375</v>
      </c>
      <c r="T65" t="str">
        <f t="shared" si="8"/>
        <v>UP</v>
      </c>
      <c r="U65" t="str">
        <f t="shared" si="9"/>
        <v>UP</v>
      </c>
      <c r="V65">
        <v>278.16673240018042</v>
      </c>
      <c r="W65">
        <v>271.88354175921347</v>
      </c>
      <c r="X65">
        <f t="shared" si="10"/>
        <v>6.28319064096695</v>
      </c>
      <c r="Y65">
        <v>6.7579066287502529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284</v>
      </c>
      <c r="E66">
        <v>280.3</v>
      </c>
      <c r="F66">
        <v>282</v>
      </c>
      <c r="G66">
        <f>_xll.TA_TYPPRICE(D66,E66,F66)</f>
        <v>282.09999999999997</v>
      </c>
      <c r="H66">
        <v>280.83774610600926</v>
      </c>
      <c r="I66" t="str">
        <f t="shared" si="0"/>
        <v>UP</v>
      </c>
      <c r="J66">
        <v>282.6736728756004</v>
      </c>
      <c r="K66">
        <v>276.36058518533054</v>
      </c>
      <c r="L66" t="str">
        <f t="shared" si="1"/>
        <v>No Confirmation</v>
      </c>
      <c r="M66" t="str">
        <f t="shared" si="2"/>
        <v>No Trend</v>
      </c>
      <c r="N66">
        <v>58.847016079064055</v>
      </c>
      <c r="O66" t="str">
        <f t="shared" si="3"/>
        <v>No Momentum</v>
      </c>
      <c r="P66" t="str">
        <f t="shared" si="4"/>
        <v>No Trend + Momentum</v>
      </c>
      <c r="Q66">
        <f t="shared" si="5"/>
        <v>1.6999999999999886</v>
      </c>
      <c r="R66">
        <f t="shared" si="6"/>
        <v>3.6999999999999886</v>
      </c>
      <c r="S66">
        <f t="shared" si="7"/>
        <v>0.45945945945945782</v>
      </c>
      <c r="T66" t="str">
        <f t="shared" si="8"/>
        <v>No Indication</v>
      </c>
      <c r="U66" t="str">
        <f t="shared" si="9"/>
        <v>No T+M+I</v>
      </c>
      <c r="V66">
        <v>278.75646587707575</v>
      </c>
      <c r="W66">
        <v>272.63290903630877</v>
      </c>
      <c r="X66">
        <f t="shared" si="10"/>
        <v>6.1235568407669803</v>
      </c>
      <c r="Y66">
        <v>6.6310366711535984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282.60000000000002</v>
      </c>
      <c r="D67">
        <v>285.64999999999998</v>
      </c>
      <c r="E67">
        <v>282</v>
      </c>
      <c r="F67">
        <v>283.2</v>
      </c>
      <c r="G67">
        <f>_xll.TA_TYPPRICE(D67,E67,F67)</f>
        <v>283.61666666666662</v>
      </c>
      <c r="H67">
        <v>282.22720638633791</v>
      </c>
      <c r="I67" t="str">
        <f t="shared" ref="I67:I82" si="20">IF(F67&gt;H67,"UP","DOWN")</f>
        <v>UP</v>
      </c>
      <c r="J67">
        <v>283.33507890324478</v>
      </c>
      <c r="K67">
        <v>277.61378847747932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62.526268460206204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1.1999999999999886</v>
      </c>
      <c r="R67">
        <f t="shared" ref="R67:R82" si="26">D67-E67</f>
        <v>3.6499999999999773</v>
      </c>
      <c r="S67">
        <f t="shared" ref="S67:S82" si="27">Q67/R67</f>
        <v>0.32876712328767016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279.44008651137182</v>
      </c>
      <c r="W67">
        <v>273.41565651510069</v>
      </c>
      <c r="X67">
        <f t="shared" ref="X67:X82" si="30">V67-W67</f>
        <v>6.0244299962711239</v>
      </c>
      <c r="Y67">
        <v>6.5097153361771039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283.5</v>
      </c>
      <c r="D68">
        <v>285</v>
      </c>
      <c r="E68">
        <v>281.7</v>
      </c>
      <c r="F68">
        <v>282.85000000000002</v>
      </c>
      <c r="G68">
        <f>_xll.TA_TYPPRICE(D68,E68,F68)</f>
        <v>283.18333333333334</v>
      </c>
      <c r="H68">
        <v>282.70526985983565</v>
      </c>
      <c r="I68" t="str">
        <f t="shared" si="20"/>
        <v>UP</v>
      </c>
      <c r="J68">
        <v>283.70506136919039</v>
      </c>
      <c r="K68">
        <v>278.52183548248394</v>
      </c>
      <c r="L68" t="str">
        <f t="shared" si="21"/>
        <v>No Confirmation</v>
      </c>
      <c r="M68" t="str">
        <f t="shared" si="22"/>
        <v>No Trend</v>
      </c>
      <c r="N68">
        <v>60.552539902461554</v>
      </c>
      <c r="O68" t="str">
        <f t="shared" si="23"/>
        <v>UP</v>
      </c>
      <c r="P68" t="str">
        <f t="shared" si="24"/>
        <v>No Trend + Momentum</v>
      </c>
      <c r="Q68">
        <f t="shared" si="25"/>
        <v>1.1500000000000341</v>
      </c>
      <c r="R68">
        <f t="shared" si="26"/>
        <v>3.3000000000000114</v>
      </c>
      <c r="S68">
        <f t="shared" si="27"/>
        <v>0.34848484848485761</v>
      </c>
      <c r="T68" t="str">
        <f t="shared" si="28"/>
        <v>No Indication</v>
      </c>
      <c r="U68" t="str">
        <f t="shared" si="29"/>
        <v>No T+M+I</v>
      </c>
      <c r="V68">
        <v>279.96468858654538</v>
      </c>
      <c r="W68">
        <v>274.1144967732414</v>
      </c>
      <c r="X68">
        <f t="shared" si="30"/>
        <v>5.8501918133039794</v>
      </c>
      <c r="Y68">
        <v>6.377810631602479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283</v>
      </c>
      <c r="D69">
        <v>287.5</v>
      </c>
      <c r="E69">
        <v>282</v>
      </c>
      <c r="F69">
        <v>286</v>
      </c>
      <c r="G69">
        <f>_xll.TA_TYPPRICE(D69,E69,F69)</f>
        <v>285.16666666666669</v>
      </c>
      <c r="H69">
        <v>283.9359682632512</v>
      </c>
      <c r="I69" t="str">
        <f t="shared" si="20"/>
        <v>UP</v>
      </c>
      <c r="J69">
        <v>284.54838106492588</v>
      </c>
      <c r="K69">
        <v>279.29476093082081</v>
      </c>
      <c r="L69" t="str">
        <f t="shared" si="21"/>
        <v>UP</v>
      </c>
      <c r="M69" t="str">
        <f t="shared" si="22"/>
        <v>UP</v>
      </c>
      <c r="N69">
        <v>70.890101802506038</v>
      </c>
      <c r="O69" t="str">
        <f t="shared" si="23"/>
        <v>UP</v>
      </c>
      <c r="P69" t="str">
        <f t="shared" si="24"/>
        <v>UP</v>
      </c>
      <c r="Q69">
        <f t="shared" si="25"/>
        <v>4</v>
      </c>
      <c r="R69">
        <f t="shared" si="26"/>
        <v>5.5</v>
      </c>
      <c r="S69">
        <f t="shared" si="27"/>
        <v>0.72727272727272729</v>
      </c>
      <c r="T69" t="str">
        <f t="shared" si="28"/>
        <v>No Indication</v>
      </c>
      <c r="U69" t="str">
        <f t="shared" si="29"/>
        <v>No T+M+I</v>
      </c>
      <c r="V69">
        <v>280.89319803476917</v>
      </c>
      <c r="W69">
        <v>274.99490441966799</v>
      </c>
      <c r="X69">
        <f t="shared" si="30"/>
        <v>5.8982936151011813</v>
      </c>
      <c r="Y69">
        <v>6.2819072283022193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288.45</v>
      </c>
      <c r="E70">
        <v>283.8</v>
      </c>
      <c r="F70">
        <v>286</v>
      </c>
      <c r="G70">
        <f>_xll.TA_TYPPRICE(D70,E70,F70)</f>
        <v>286.08333333333331</v>
      </c>
      <c r="H70">
        <v>285.00965079829223</v>
      </c>
      <c r="I70" t="str">
        <f t="shared" si="20"/>
        <v>UP</v>
      </c>
      <c r="J70">
        <v>285.41540749494237</v>
      </c>
      <c r="K70">
        <v>280.2959251684162</v>
      </c>
      <c r="L70" t="str">
        <f t="shared" si="21"/>
        <v>UP</v>
      </c>
      <c r="M70" t="str">
        <f t="shared" si="22"/>
        <v>UP</v>
      </c>
      <c r="N70">
        <v>70.890101802506038</v>
      </c>
      <c r="O70" t="str">
        <f t="shared" si="23"/>
        <v>UP</v>
      </c>
      <c r="P70" t="str">
        <f t="shared" si="24"/>
        <v>UP</v>
      </c>
      <c r="Q70">
        <f t="shared" si="25"/>
        <v>2.1999999999999886</v>
      </c>
      <c r="R70">
        <f t="shared" si="26"/>
        <v>4.6499999999999773</v>
      </c>
      <c r="S70">
        <f t="shared" si="27"/>
        <v>0.47311827956989233</v>
      </c>
      <c r="T70" t="str">
        <f t="shared" si="28"/>
        <v>No Indication</v>
      </c>
      <c r="U70" t="str">
        <f t="shared" si="29"/>
        <v>No T+M+I</v>
      </c>
      <c r="V70">
        <v>281.67885987557389</v>
      </c>
      <c r="W70">
        <v>275.81009668487775</v>
      </c>
      <c r="X70">
        <f t="shared" si="30"/>
        <v>5.8687631906961428</v>
      </c>
      <c r="Y70">
        <v>6.1992784207810043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287.5</v>
      </c>
      <c r="D71">
        <v>292.60000000000002</v>
      </c>
      <c r="E71">
        <v>283.35000000000002</v>
      </c>
      <c r="F71">
        <v>284.64999999999998</v>
      </c>
      <c r="G71">
        <f>_xll.TA_TYPPRICE(D71,E71,F71)</f>
        <v>286.86666666666667</v>
      </c>
      <c r="H71">
        <v>285.93815873247945</v>
      </c>
      <c r="I71" t="str">
        <f t="shared" si="20"/>
        <v>DOWN</v>
      </c>
      <c r="J71">
        <v>287.0119836071774</v>
      </c>
      <c r="K71">
        <v>280.97460846432369</v>
      </c>
      <c r="L71" t="str">
        <f t="shared" si="21"/>
        <v>No Confirmation</v>
      </c>
      <c r="M71" t="str">
        <f t="shared" si="22"/>
        <v>No Trend</v>
      </c>
      <c r="N71">
        <v>60.307060754817662</v>
      </c>
      <c r="O71" t="str">
        <f t="shared" si="23"/>
        <v>UP</v>
      </c>
      <c r="P71" t="str">
        <f t="shared" si="24"/>
        <v>No Trend + Momentum</v>
      </c>
      <c r="Q71">
        <f t="shared" si="25"/>
        <v>1.2999999999999545</v>
      </c>
      <c r="R71">
        <f t="shared" si="26"/>
        <v>9.25</v>
      </c>
      <c r="S71">
        <f t="shared" si="27"/>
        <v>0.14054054054053564</v>
      </c>
      <c r="T71" t="str">
        <f t="shared" si="28"/>
        <v>DOWN</v>
      </c>
      <c r="U71" t="str">
        <f t="shared" si="29"/>
        <v>No T+M+I</v>
      </c>
      <c r="V71">
        <v>282.13595835625483</v>
      </c>
      <c r="W71">
        <v>276.46490433784976</v>
      </c>
      <c r="X71">
        <f t="shared" si="30"/>
        <v>5.6710540184050728</v>
      </c>
      <c r="Y71">
        <v>6.0936335403058184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285</v>
      </c>
      <c r="D72">
        <v>290.7</v>
      </c>
      <c r="E72">
        <v>284.05</v>
      </c>
      <c r="F72">
        <v>286.25</v>
      </c>
      <c r="G72">
        <f>_xll.TA_TYPPRICE(D72,E72,F72)</f>
        <v>287</v>
      </c>
      <c r="H72">
        <v>286.46907936623973</v>
      </c>
      <c r="I72" t="str">
        <f t="shared" si="20"/>
        <v>DOWN</v>
      </c>
      <c r="J72">
        <v>287.83154280558244</v>
      </c>
      <c r="K72">
        <v>281.6580288055851</v>
      </c>
      <c r="L72" t="str">
        <f t="shared" si="21"/>
        <v>No Confirmation</v>
      </c>
      <c r="M72" t="str">
        <f t="shared" si="22"/>
        <v>No Trend</v>
      </c>
      <c r="N72">
        <v>67.495906520423446</v>
      </c>
      <c r="O72" t="str">
        <f t="shared" si="23"/>
        <v>UP</v>
      </c>
      <c r="P72" t="str">
        <f t="shared" si="24"/>
        <v>No Trend + Momentum</v>
      </c>
      <c r="Q72">
        <f t="shared" si="25"/>
        <v>2.1999999999999886</v>
      </c>
      <c r="R72">
        <f t="shared" si="26"/>
        <v>6.6499999999999773</v>
      </c>
      <c r="S72">
        <f t="shared" si="27"/>
        <v>0.33082706766917236</v>
      </c>
      <c r="T72" t="str">
        <f t="shared" si="28"/>
        <v>No Indication</v>
      </c>
      <c r="U72" t="str">
        <f t="shared" si="29"/>
        <v>No T+M+I</v>
      </c>
      <c r="V72">
        <v>282.76888783990796</v>
      </c>
      <c r="W72">
        <v>277.18972623874976</v>
      </c>
      <c r="X72">
        <f t="shared" si="30"/>
        <v>5.579161601158205</v>
      </c>
      <c r="Y72">
        <v>5.9907391524762961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288</v>
      </c>
      <c r="E73">
        <v>277.89999999999998</v>
      </c>
      <c r="F73">
        <v>281.60000000000002</v>
      </c>
      <c r="G73">
        <f>_xll.TA_TYPPRICE(D73,E73,F73)</f>
        <v>282.5</v>
      </c>
      <c r="H73">
        <v>284.48453968311986</v>
      </c>
      <c r="I73" t="str">
        <f t="shared" si="20"/>
        <v>DOWN</v>
      </c>
      <c r="J73">
        <v>287.86897773767521</v>
      </c>
      <c r="K73">
        <v>280.82291129323283</v>
      </c>
      <c r="L73" t="str">
        <f t="shared" si="21"/>
        <v>No Confirmation</v>
      </c>
      <c r="M73" t="str">
        <f t="shared" si="22"/>
        <v>No Trend</v>
      </c>
      <c r="N73">
        <v>40.710608467104159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3.7000000000000455</v>
      </c>
      <c r="R73">
        <f t="shared" si="26"/>
        <v>10.100000000000023</v>
      </c>
      <c r="S73">
        <f t="shared" si="27"/>
        <v>0.36633663366336999</v>
      </c>
      <c r="T73" t="str">
        <f t="shared" si="28"/>
        <v>No Indication</v>
      </c>
      <c r="U73" t="str">
        <f t="shared" si="29"/>
        <v>No T+M+I</v>
      </c>
      <c r="V73">
        <v>282.58905894146056</v>
      </c>
      <c r="W73">
        <v>277.51641318402756</v>
      </c>
      <c r="X73">
        <f t="shared" si="30"/>
        <v>5.0726457574330084</v>
      </c>
      <c r="Y73">
        <v>5.8071204734676387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278.25</v>
      </c>
      <c r="D74">
        <v>282</v>
      </c>
      <c r="E74">
        <v>267.5</v>
      </c>
      <c r="F74">
        <v>272</v>
      </c>
      <c r="G74">
        <f>_xll.TA_TYPPRICE(D74,E74,F74)</f>
        <v>273.83333333333331</v>
      </c>
      <c r="H74">
        <v>279.15893650822659</v>
      </c>
      <c r="I74" t="str">
        <f t="shared" si="20"/>
        <v>DOWN</v>
      </c>
      <c r="J74">
        <v>286.56476046263629</v>
      </c>
      <c r="K74">
        <v>277.86226433918108</v>
      </c>
      <c r="L74" t="str">
        <f t="shared" si="21"/>
        <v>DOWN</v>
      </c>
      <c r="M74" t="str">
        <f t="shared" si="22"/>
        <v>DOWN</v>
      </c>
      <c r="N74">
        <v>20.112826677511304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14.5</v>
      </c>
      <c r="S74">
        <f t="shared" si="27"/>
        <v>0.31034482758620691</v>
      </c>
      <c r="T74" t="str">
        <f t="shared" si="28"/>
        <v>No Indication</v>
      </c>
      <c r="U74" t="str">
        <f t="shared" si="29"/>
        <v>No T+M+I</v>
      </c>
      <c r="V74">
        <v>280.95997295046664</v>
      </c>
      <c r="W74">
        <v>277.10778998521067</v>
      </c>
      <c r="X74">
        <f t="shared" si="30"/>
        <v>3.8521829652559632</v>
      </c>
      <c r="Y74">
        <v>5.416132971825304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271</v>
      </c>
      <c r="D75">
        <v>282.60000000000002</v>
      </c>
      <c r="E75">
        <v>270.95</v>
      </c>
      <c r="F75">
        <v>282</v>
      </c>
      <c r="G75">
        <f>_xll.TA_TYPPRICE(D75,E75,F75)</f>
        <v>278.51666666666665</v>
      </c>
      <c r="H75">
        <v>278.83780158744662</v>
      </c>
      <c r="I75" t="str">
        <f t="shared" si="20"/>
        <v>UP</v>
      </c>
      <c r="J75">
        <v>285.68370258205044</v>
      </c>
      <c r="K75">
        <v>276.32620559714081</v>
      </c>
      <c r="L75" t="str">
        <f t="shared" si="21"/>
        <v>No Confirmation</v>
      </c>
      <c r="M75" t="str">
        <f t="shared" si="22"/>
        <v>No Trend</v>
      </c>
      <c r="N75">
        <v>51.840296687402898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11.050000000000011</v>
      </c>
      <c r="R75">
        <f t="shared" si="26"/>
        <v>11.650000000000034</v>
      </c>
      <c r="S75">
        <f t="shared" si="27"/>
        <v>0.9484978540772514</v>
      </c>
      <c r="T75" t="str">
        <f t="shared" si="28"/>
        <v>UP</v>
      </c>
      <c r="U75" t="str">
        <f t="shared" si="29"/>
        <v>No T+M+I</v>
      </c>
      <c r="V75">
        <v>281.11997711193328</v>
      </c>
      <c r="W75">
        <v>277.47017591223209</v>
      </c>
      <c r="X75">
        <f t="shared" si="30"/>
        <v>3.6498011997011872</v>
      </c>
      <c r="Y75">
        <v>5.0628666174004806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283.3</v>
      </c>
      <c r="D76">
        <v>294.2</v>
      </c>
      <c r="E76">
        <v>282.10000000000002</v>
      </c>
      <c r="F76">
        <v>291</v>
      </c>
      <c r="G76">
        <f>_xll.TA_TYPPRICE(D76,E76,F76)</f>
        <v>289.09999999999997</v>
      </c>
      <c r="H76">
        <v>283.96890079372326</v>
      </c>
      <c r="I76" t="str">
        <f t="shared" si="20"/>
        <v>UP</v>
      </c>
      <c r="J76">
        <v>287.57621311937254</v>
      </c>
      <c r="K76">
        <v>277.6092710199984</v>
      </c>
      <c r="L76" t="str">
        <f t="shared" si="21"/>
        <v>UP</v>
      </c>
      <c r="M76" t="str">
        <f t="shared" si="22"/>
        <v>UP</v>
      </c>
      <c r="N76">
        <v>66.712897073444097</v>
      </c>
      <c r="O76" t="str">
        <f t="shared" si="23"/>
        <v>UP</v>
      </c>
      <c r="P76" t="str">
        <f t="shared" si="24"/>
        <v>UP</v>
      </c>
      <c r="Q76">
        <f t="shared" si="25"/>
        <v>8.8999999999999773</v>
      </c>
      <c r="R76">
        <f t="shared" si="26"/>
        <v>12.099999999999966</v>
      </c>
      <c r="S76">
        <f t="shared" si="27"/>
        <v>0.73553719008264484</v>
      </c>
      <c r="T76" t="str">
        <f t="shared" si="28"/>
        <v>No Indication</v>
      </c>
      <c r="U76" t="str">
        <f t="shared" si="29"/>
        <v>No T+M+I</v>
      </c>
      <c r="V76">
        <v>282.63998063317433</v>
      </c>
      <c r="W76">
        <v>278.47238510391861</v>
      </c>
      <c r="X76">
        <f t="shared" si="30"/>
        <v>4.1675955292557205</v>
      </c>
      <c r="Y76">
        <v>4.8838123997715286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296.45</v>
      </c>
      <c r="D77">
        <v>300.89999999999998</v>
      </c>
      <c r="E77">
        <v>292.45</v>
      </c>
      <c r="F77">
        <v>294.5</v>
      </c>
      <c r="G77">
        <f>_xll.TA_TYPPRICE(D77,E77,F77)</f>
        <v>295.95</v>
      </c>
      <c r="H77">
        <v>289.9594503968616</v>
      </c>
      <c r="I77" t="str">
        <f t="shared" si="20"/>
        <v>UP</v>
      </c>
      <c r="J77">
        <v>290.53705464840084</v>
      </c>
      <c r="K77">
        <v>280.90721079333207</v>
      </c>
      <c r="L77" t="str">
        <f t="shared" si="21"/>
        <v>UP</v>
      </c>
      <c r="M77" t="str">
        <f t="shared" si="22"/>
        <v>UP</v>
      </c>
      <c r="N77">
        <v>71.0577140276786</v>
      </c>
      <c r="O77" t="str">
        <f t="shared" si="23"/>
        <v>UP</v>
      </c>
      <c r="P77" t="str">
        <f t="shared" si="24"/>
        <v>UP</v>
      </c>
      <c r="Q77">
        <f t="shared" si="25"/>
        <v>2.0500000000000114</v>
      </c>
      <c r="R77">
        <f t="shared" si="26"/>
        <v>8.4499999999999886</v>
      </c>
      <c r="S77">
        <f t="shared" si="27"/>
        <v>0.24260355029585967</v>
      </c>
      <c r="T77" t="str">
        <f t="shared" si="28"/>
        <v>No Indication</v>
      </c>
      <c r="U77" t="str">
        <f t="shared" si="29"/>
        <v>No T+M+I</v>
      </c>
      <c r="V77">
        <v>284.46459899730138</v>
      </c>
      <c r="W77">
        <v>279.65961583696168</v>
      </c>
      <c r="X77">
        <f t="shared" si="30"/>
        <v>4.8049831603397024</v>
      </c>
      <c r="Y77">
        <v>4.868046551885163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295.85000000000002</v>
      </c>
      <c r="D78">
        <v>298.25</v>
      </c>
      <c r="E78">
        <v>290.60000000000002</v>
      </c>
      <c r="F78">
        <v>294.95</v>
      </c>
      <c r="G78">
        <f>_xll.TA_TYPPRICE(D78,E78,F78)</f>
        <v>294.59999999999997</v>
      </c>
      <c r="H78">
        <v>292.27972519843081</v>
      </c>
      <c r="I78" t="str">
        <f t="shared" si="20"/>
        <v>UP</v>
      </c>
      <c r="J78">
        <v>292.25104250431178</v>
      </c>
      <c r="K78">
        <v>283.06116395036941</v>
      </c>
      <c r="L78" t="str">
        <f t="shared" si="21"/>
        <v>UP</v>
      </c>
      <c r="M78" t="str">
        <f t="shared" si="22"/>
        <v>UP</v>
      </c>
      <c r="N78">
        <v>71.652371258818832</v>
      </c>
      <c r="O78" t="str">
        <f t="shared" si="23"/>
        <v>UP</v>
      </c>
      <c r="P78" t="str">
        <f t="shared" si="24"/>
        <v>UP</v>
      </c>
      <c r="Q78">
        <f t="shared" si="25"/>
        <v>4.3499999999999659</v>
      </c>
      <c r="R78">
        <f t="shared" si="26"/>
        <v>7.6499999999999773</v>
      </c>
      <c r="S78">
        <f t="shared" si="27"/>
        <v>0.56862745098038936</v>
      </c>
      <c r="T78" t="str">
        <f t="shared" si="28"/>
        <v>No Indication</v>
      </c>
      <c r="U78" t="str">
        <f t="shared" si="29"/>
        <v>No T+M+I</v>
      </c>
      <c r="V78">
        <v>286.07773761310119</v>
      </c>
      <c r="W78">
        <v>280.79223688607561</v>
      </c>
      <c r="X78">
        <f t="shared" si="30"/>
        <v>5.2855007270255783</v>
      </c>
      <c r="Y78">
        <v>4.9515373869132464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298.60000000000002</v>
      </c>
      <c r="D79">
        <v>299.45</v>
      </c>
      <c r="E79">
        <v>289.7</v>
      </c>
      <c r="F79">
        <v>290.39999999999998</v>
      </c>
      <c r="G79">
        <f>_xll.TA_TYPPRICE(D79,E79,F79)</f>
        <v>293.18333333333334</v>
      </c>
      <c r="H79">
        <v>292.73152926588205</v>
      </c>
      <c r="I79" t="str">
        <f t="shared" si="20"/>
        <v>DOWN</v>
      </c>
      <c r="J79">
        <v>293.85081083668695</v>
      </c>
      <c r="K79">
        <v>284.53646085028731</v>
      </c>
      <c r="L79" t="str">
        <f t="shared" si="21"/>
        <v>No Confirmation</v>
      </c>
      <c r="M79" t="str">
        <f t="shared" si="22"/>
        <v>No Trend</v>
      </c>
      <c r="N79">
        <v>56.881292168401643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9.75</v>
      </c>
      <c r="S79">
        <f t="shared" si="27"/>
        <v>7.1794871794870624E-2</v>
      </c>
      <c r="T79" t="str">
        <f t="shared" si="28"/>
        <v>DOWN</v>
      </c>
      <c r="U79" t="str">
        <f t="shared" si="29"/>
        <v>No T+M+I</v>
      </c>
      <c r="V79">
        <v>286.74270105723946</v>
      </c>
      <c r="W79">
        <v>281.50392304266262</v>
      </c>
      <c r="X79">
        <f t="shared" si="30"/>
        <v>5.2387780145768374</v>
      </c>
      <c r="Y79">
        <v>5.0089855124459648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292.85000000000002</v>
      </c>
      <c r="D80">
        <v>294.3</v>
      </c>
      <c r="E80">
        <v>286</v>
      </c>
      <c r="F80">
        <v>287.10000000000002</v>
      </c>
      <c r="G80">
        <f>_xll.TA_TYPPRICE(D80,E80,F80)</f>
        <v>289.13333333333333</v>
      </c>
      <c r="H80">
        <v>290.93243129960769</v>
      </c>
      <c r="I80" t="str">
        <f t="shared" si="20"/>
        <v>DOWN</v>
      </c>
      <c r="J80">
        <v>293.95063065075652</v>
      </c>
      <c r="K80">
        <v>284.86169177244568</v>
      </c>
      <c r="L80" t="str">
        <f t="shared" si="21"/>
        <v>No Confirmation</v>
      </c>
      <c r="M80" t="str">
        <f t="shared" si="22"/>
        <v>No Trend</v>
      </c>
      <c r="N80">
        <v>47.924512062963025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1.1000000000000227</v>
      </c>
      <c r="R80">
        <f t="shared" si="26"/>
        <v>8.3000000000000114</v>
      </c>
      <c r="S80">
        <f t="shared" si="27"/>
        <v>0.13253012048193027</v>
      </c>
      <c r="T80" t="str">
        <f t="shared" si="28"/>
        <v>DOWN</v>
      </c>
      <c r="U80" t="str">
        <f t="shared" si="29"/>
        <v>No T+M+I</v>
      </c>
      <c r="V80">
        <v>286.79767012535649</v>
      </c>
      <c r="W80">
        <v>281.91844726172462</v>
      </c>
      <c r="X80">
        <f t="shared" si="30"/>
        <v>4.8792228636318669</v>
      </c>
      <c r="Y80">
        <v>4.9830329826831452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287.55</v>
      </c>
      <c r="D81">
        <v>288.85000000000002</v>
      </c>
      <c r="E81">
        <v>283</v>
      </c>
      <c r="F81">
        <v>286.14999999999998</v>
      </c>
      <c r="G81">
        <f>_xll.TA_TYPPRICE(D81,E81,F81)</f>
        <v>286</v>
      </c>
      <c r="H81">
        <v>288.46621564980387</v>
      </c>
      <c r="I81" t="str">
        <f t="shared" si="20"/>
        <v>DOWN</v>
      </c>
      <c r="J81">
        <v>292.81715717281065</v>
      </c>
      <c r="K81">
        <v>284.44798248967999</v>
      </c>
      <c r="L81" t="str">
        <f t="shared" si="21"/>
        <v>No Confirmation</v>
      </c>
      <c r="M81" t="str">
        <f t="shared" si="22"/>
        <v>No Trend</v>
      </c>
      <c r="N81">
        <v>45.354570794969639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3.1499999999999773</v>
      </c>
      <c r="R81">
        <f t="shared" si="26"/>
        <v>5.8500000000000227</v>
      </c>
      <c r="S81">
        <f t="shared" si="27"/>
        <v>0.53846153846153244</v>
      </c>
      <c r="T81" t="str">
        <f t="shared" si="28"/>
        <v>No Indication</v>
      </c>
      <c r="U81" t="str">
        <f t="shared" si="29"/>
        <v>No T+M+I</v>
      </c>
      <c r="V81">
        <v>286.69802856760936</v>
      </c>
      <c r="W81">
        <v>282.231895612708</v>
      </c>
      <c r="X81">
        <f t="shared" si="30"/>
        <v>4.4661329549013544</v>
      </c>
      <c r="Y81">
        <v>4.8796529771267867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</v>
      </c>
      <c r="D82">
        <v>288.7</v>
      </c>
      <c r="E82">
        <v>282.45</v>
      </c>
      <c r="F82">
        <v>284</v>
      </c>
      <c r="G82">
        <f>_xll.TA_TYPPRICE(D82,E82,F82)</f>
        <v>285.05</v>
      </c>
      <c r="H82">
        <v>286.75810782490191</v>
      </c>
      <c r="I82" t="str">
        <f t="shared" si="20"/>
        <v>DOWN</v>
      </c>
      <c r="J82">
        <v>291.90223335663052</v>
      </c>
      <c r="K82">
        <v>284.00398638086222</v>
      </c>
      <c r="L82" t="str">
        <f t="shared" si="21"/>
        <v>DOWN</v>
      </c>
      <c r="M82" t="str">
        <f t="shared" si="22"/>
        <v>DOWN</v>
      </c>
      <c r="N82">
        <v>39.380485342892875</v>
      </c>
      <c r="O82" t="str">
        <f t="shared" si="23"/>
        <v>DOWN</v>
      </c>
      <c r="P82" t="str">
        <f t="shared" si="24"/>
        <v>DOWN</v>
      </c>
      <c r="Q82">
        <f t="shared" si="25"/>
        <v>1.5500000000000114</v>
      </c>
      <c r="R82">
        <f t="shared" si="26"/>
        <v>6.25</v>
      </c>
      <c r="S82">
        <f t="shared" si="27"/>
        <v>0.24800000000000183</v>
      </c>
      <c r="T82" t="str">
        <f t="shared" si="28"/>
        <v>No Indication</v>
      </c>
      <c r="U82" t="str">
        <f t="shared" si="29"/>
        <v>No T+M+I</v>
      </c>
      <c r="V82">
        <v>286.28294724951559</v>
      </c>
      <c r="W82">
        <v>282.36286630806296</v>
      </c>
      <c r="X82">
        <f t="shared" si="30"/>
        <v>3.9200809414526248</v>
      </c>
      <c r="Y82">
        <v>4.6877385699919545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2017-07-05T05:47:02Z</dcterms:created>
  <dcterms:modified xsi:type="dcterms:W3CDTF">2017-08-26T06:07:29Z</dcterms:modified>
</cp:coreProperties>
</file>